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styles.xml" ContentType="application/vnd.openxmlformats-officedocument.spreadsheetml.styles+xml"/>
  <Override PartName="/xl/drawings/drawing6.xml" ContentType="application/vnd.openxmlformats-officedocument.drawing+xml"/>
  <Override PartName="/xl/drawings/drawing39.xml" ContentType="application/vnd.openxmlformats-officedocument.drawing+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17.xml" ContentType="application/vnd.openxmlformats-officedocument.drawing+xml"/>
  <Override PartName="/xl/drawings/drawing28.xml" ContentType="application/vnd.openxmlformats-officedocument.drawing+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drawings/drawing35.xml" ContentType="application/vnd.openxmlformats-officedocument.drawing+xml"/>
  <Override PartName="/xl/drawings/drawing44.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drawings/drawing33.xml" ContentType="application/vnd.openxmlformats-officedocument.drawing+xml"/>
  <Override PartName="/xl/drawings/drawing42.xml" ContentType="application/vnd.openxmlformats-officedocument.drawing+xml"/>
  <Override PartName="/xl/worksheets/sheet1.xml" ContentType="application/vnd.openxmlformats-officedocument.spreadsheetml.worksheet+xml"/>
  <Override PartName="/xl/worksheets/sheet49.xml" ContentType="application/vnd.openxmlformats-officedocument.spreadsheetml.worksheet+xml"/>
  <Override PartName="/xl/drawings/drawing11.xml" ContentType="application/vnd.openxmlformats-officedocument.drawing+xml"/>
  <Override PartName="/xl/drawings/drawing20.xml" ContentType="application/vnd.openxmlformats-officedocument.drawing+xml"/>
  <Override PartName="/xl/drawings/drawing31.xml" ContentType="application/vnd.openxmlformats-officedocument.drawing+xml"/>
  <Override PartName="/xl/drawings/drawing40.xml" ContentType="application/vnd.openxmlformats-officedocument.drawing+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png" ContentType="image/png"/>
  <Override PartName="/xl/drawings/drawing9.xml" ContentType="application/vnd.openxmlformats-officedocument.drawing+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drawings/drawing38.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Default Extension="jpeg" ContentType="image/jpeg"/>
  <Override PartName="/xl/drawings/drawing18.xml" ContentType="application/vnd.openxmlformats-officedocument.drawing+xml"/>
  <Override PartName="/xl/drawings/drawing27.xml" ContentType="application/vnd.openxmlformats-officedocument.drawing+xml"/>
  <Override PartName="/xl/drawings/drawing36.xml" ContentType="application/vnd.openxmlformats-officedocument.drawing+xml"/>
  <Override PartName="/xl/drawings/drawing4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xl/drawings/drawing4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drawings/drawing32.xml" ContentType="application/vnd.openxmlformats-officedocument.drawing+xml"/>
  <Override PartName="/xl/drawings/drawing41.xml" ContentType="application/vnd.openxmlformats-officedocument.drawing+xml"/>
  <Override PartName="/xl/drawings/drawing12.xml" ContentType="application/vnd.openxmlformats-officedocument.drawing+xml"/>
  <Override PartName="/xl/drawings/drawing21.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drawings/drawing19.xml" ContentType="application/vnd.openxmlformats-officedocument.drawing+xml"/>
  <Override PartName="/xl/worksheets/sheet1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Override PartName="/xl/drawings/drawing37.xml" ContentType="application/vnd.openxmlformats-officedocument.drawing+xml"/>
  <Default Extension="rels" ContentType="application/vnd.openxmlformats-package.relationship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 yWindow="-105" windowWidth="19425" windowHeight="10425" tabRatio="943"/>
  </bookViews>
  <sheets>
    <sheet name="Table 21 (2)" sheetId="52" r:id="rId1"/>
    <sheet name="Table 1" sheetId="1" r:id="rId2"/>
    <sheet name="Table 2" sheetId="2" r:id="rId3"/>
    <sheet name="Table 3" sheetId="3" r:id="rId4"/>
    <sheet name="Table 4" sheetId="4" r:id="rId5"/>
    <sheet name="Table 5" sheetId="5" r:id="rId6"/>
    <sheet name="Table 6" sheetId="6" r:id="rId7"/>
    <sheet name="Table 7" sheetId="7" r:id="rId8"/>
    <sheet name="Table 8" sheetId="8" r:id="rId9"/>
    <sheet name="Table 9" sheetId="9" r:id="rId10"/>
    <sheet name="Table 10" sheetId="10" r:id="rId11"/>
    <sheet name="Table 11" sheetId="11" r:id="rId12"/>
    <sheet name="Table 12" sheetId="12" r:id="rId13"/>
    <sheet name="Table 13" sheetId="13" r:id="rId14"/>
    <sheet name="Table 14" sheetId="14" r:id="rId15"/>
    <sheet name="Table 15" sheetId="15" r:id="rId16"/>
    <sheet name="Table 16" sheetId="16" r:id="rId17"/>
    <sheet name="Table 17" sheetId="17" r:id="rId18"/>
    <sheet name="Table 18" sheetId="18" r:id="rId19"/>
    <sheet name="Table 19" sheetId="19" r:id="rId20"/>
    <sheet name="Table 20" sheetId="20" r:id="rId21"/>
    <sheet name="Table 21" sheetId="21" r:id="rId22"/>
    <sheet name="Table 22" sheetId="22" r:id="rId23"/>
    <sheet name="Table 23" sheetId="23" r:id="rId24"/>
    <sheet name="Table 24" sheetId="24" r:id="rId25"/>
    <sheet name="Table 25" sheetId="25" r:id="rId26"/>
    <sheet name="Table 26" sheetId="26" r:id="rId27"/>
    <sheet name="Table 27" sheetId="27" r:id="rId28"/>
    <sheet name="Table 28" sheetId="28" r:id="rId29"/>
    <sheet name="Table 29" sheetId="29" r:id="rId30"/>
    <sheet name="Table 30" sheetId="30" r:id="rId31"/>
    <sheet name="Table 31" sheetId="31" r:id="rId32"/>
    <sheet name="Table 32" sheetId="32" r:id="rId33"/>
    <sheet name="Table 33" sheetId="33" r:id="rId34"/>
    <sheet name="Table 34" sheetId="34" r:id="rId35"/>
    <sheet name="Table 35" sheetId="35" r:id="rId36"/>
    <sheet name="Table 36" sheetId="36" r:id="rId37"/>
    <sheet name="Table 37" sheetId="37" r:id="rId38"/>
    <sheet name="Table 38" sheetId="38" r:id="rId39"/>
    <sheet name="Table 39" sheetId="39" r:id="rId40"/>
    <sheet name="Table 40" sheetId="40" r:id="rId41"/>
    <sheet name="Table 41" sheetId="41" r:id="rId42"/>
    <sheet name="Table 42" sheetId="42" r:id="rId43"/>
    <sheet name="Table 43" sheetId="43" r:id="rId44"/>
    <sheet name="Table 44" sheetId="44" r:id="rId45"/>
    <sheet name="Table 45" sheetId="45" r:id="rId46"/>
    <sheet name="Table 46" sheetId="46" r:id="rId47"/>
    <sheet name="Table 47" sheetId="47" r:id="rId48"/>
    <sheet name="Table 48" sheetId="48" r:id="rId49"/>
    <sheet name="Table 49" sheetId="49" r:id="rId50"/>
    <sheet name="Table 50" sheetId="50" r:id="rId51"/>
    <sheet name="Table 51" sheetId="51" r:id="rId52"/>
  </sheets>
  <calcPr calcId="124519"/>
</workbook>
</file>

<file path=xl/calcChain.xml><?xml version="1.0" encoding="utf-8"?>
<calcChain xmlns="http://schemas.openxmlformats.org/spreadsheetml/2006/main">
  <c r="N33" i="34"/>
  <c r="N32"/>
  <c r="U33"/>
  <c r="S27"/>
  <c r="S25"/>
  <c r="S24"/>
  <c r="U27"/>
  <c r="R31"/>
  <c r="U25"/>
  <c r="U24"/>
  <c r="X14"/>
  <c r="X15"/>
  <c r="Q17"/>
  <c r="P17"/>
  <c r="X13"/>
  <c r="P6" i="17"/>
  <c r="P7"/>
  <c r="P8"/>
  <c r="P9"/>
  <c r="P10"/>
  <c r="P11"/>
  <c r="P12"/>
  <c r="P13"/>
  <c r="P14"/>
  <c r="P15"/>
  <c r="P16"/>
  <c r="P17"/>
  <c r="P18"/>
  <c r="P19"/>
  <c r="P20"/>
  <c r="P21"/>
  <c r="P22"/>
  <c r="P23"/>
  <c r="O6"/>
  <c r="O7"/>
  <c r="O8"/>
  <c r="O9"/>
  <c r="O10"/>
  <c r="O11"/>
  <c r="O12"/>
  <c r="O13"/>
  <c r="O14"/>
  <c r="O15"/>
  <c r="O16"/>
  <c r="O17"/>
  <c r="O18"/>
  <c r="O19"/>
  <c r="O20"/>
  <c r="O21"/>
  <c r="O22"/>
  <c r="O23"/>
  <c r="P5"/>
  <c r="O5"/>
  <c r="S31" i="34" l="1"/>
  <c r="S33" s="1"/>
</calcChain>
</file>

<file path=xl/sharedStrings.xml><?xml version="1.0" encoding="utf-8"?>
<sst xmlns="http://schemas.openxmlformats.org/spreadsheetml/2006/main" count="1507" uniqueCount="604">
  <si>
    <r>
      <rPr>
        <b/>
        <sz val="14"/>
        <rFont val="Arial"/>
        <family val="2"/>
      </rPr>
      <t xml:space="preserve">Kecamatan Mranggen Dalam Angka
</t>
    </r>
    <r>
      <rPr>
        <b/>
        <i/>
        <sz val="9"/>
        <rFont val="Arial"/>
        <family val="2"/>
      </rPr>
      <t xml:space="preserve">Mranggen Subdistrict in Figures
</t>
    </r>
    <r>
      <rPr>
        <b/>
        <sz val="14"/>
        <rFont val="Arial"/>
        <family val="2"/>
      </rPr>
      <t>2020</t>
    </r>
  </si>
  <si>
    <r>
      <rPr>
        <b/>
        <sz val="9"/>
        <rFont val="Arial"/>
        <family val="2"/>
      </rPr>
      <t xml:space="preserve">ISSN/ISBN </t>
    </r>
    <r>
      <rPr>
        <sz val="9"/>
        <rFont val="Arial"/>
        <family val="2"/>
      </rPr>
      <t xml:space="preserve">: -
</t>
    </r>
    <r>
      <rPr>
        <b/>
        <sz val="9"/>
        <rFont val="Arial"/>
        <family val="2"/>
      </rPr>
      <t>No. Publikasi</t>
    </r>
    <r>
      <rPr>
        <i/>
        <sz val="9"/>
        <rFont val="Arial"/>
        <family val="2"/>
      </rPr>
      <t>/Publication Number</t>
    </r>
    <r>
      <rPr>
        <sz val="9"/>
        <rFont val="Arial"/>
        <family val="2"/>
      </rPr>
      <t xml:space="preserve">: 33210.2016
</t>
    </r>
    <r>
      <rPr>
        <b/>
        <sz val="9"/>
        <rFont val="Arial"/>
        <family val="2"/>
      </rPr>
      <t>Katalog</t>
    </r>
    <r>
      <rPr>
        <i/>
        <sz val="9"/>
        <rFont val="Arial"/>
        <family val="2"/>
      </rPr>
      <t>/Catalog</t>
    </r>
    <r>
      <rPr>
        <sz val="9"/>
        <rFont val="Arial"/>
        <family val="2"/>
      </rPr>
      <t>: 1102001.3321010</t>
    </r>
  </si>
  <si>
    <r>
      <rPr>
        <b/>
        <sz val="9"/>
        <rFont val="Arial"/>
        <family val="2"/>
      </rPr>
      <t>Ukuran Buku</t>
    </r>
    <r>
      <rPr>
        <i/>
        <sz val="9"/>
        <rFont val="Arial"/>
        <family val="2"/>
      </rPr>
      <t>/Book Size</t>
    </r>
    <r>
      <rPr>
        <sz val="9"/>
        <rFont val="Arial"/>
        <family val="2"/>
      </rPr>
      <t xml:space="preserve">: 14,8 x 21 cm
</t>
    </r>
    <r>
      <rPr>
        <b/>
        <sz val="9"/>
        <rFont val="Arial"/>
        <family val="2"/>
      </rPr>
      <t>Jumlah Halaman</t>
    </r>
    <r>
      <rPr>
        <i/>
        <sz val="9"/>
        <rFont val="Arial"/>
        <family val="2"/>
      </rPr>
      <t>/Number of Pages</t>
    </r>
    <r>
      <rPr>
        <sz val="9"/>
        <rFont val="Arial"/>
        <family val="2"/>
      </rPr>
      <t>: vi + 55 halaman/</t>
    </r>
    <r>
      <rPr>
        <i/>
        <sz val="9"/>
        <rFont val="Arial"/>
        <family val="2"/>
      </rPr>
      <t>pages</t>
    </r>
  </si>
  <si>
    <r>
      <rPr>
        <b/>
        <sz val="9"/>
        <rFont val="Arial"/>
        <family val="2"/>
      </rPr>
      <t>Naskah</t>
    </r>
    <r>
      <rPr>
        <i/>
        <sz val="9"/>
        <rFont val="Arial"/>
        <family val="2"/>
      </rPr>
      <t>/Manuscript</t>
    </r>
    <r>
      <rPr>
        <sz val="9"/>
        <rFont val="Arial"/>
        <family val="2"/>
      </rPr>
      <t xml:space="preserve">: BPS Kabupaten Demak </t>
    </r>
    <r>
      <rPr>
        <i/>
        <sz val="9"/>
        <rFont val="Arial"/>
        <family val="2"/>
      </rPr>
      <t>Statistics of Demak</t>
    </r>
  </si>
  <si>
    <r>
      <rPr>
        <b/>
        <sz val="9"/>
        <rFont val="Arial"/>
        <family val="2"/>
      </rPr>
      <t>Penyunting</t>
    </r>
    <r>
      <rPr>
        <i/>
        <sz val="9"/>
        <rFont val="Arial"/>
        <family val="2"/>
      </rPr>
      <t>/Editor</t>
    </r>
    <r>
      <rPr>
        <sz val="9"/>
        <rFont val="Arial"/>
        <family val="2"/>
      </rPr>
      <t xml:space="preserve">: BPS Kabupaten Demak </t>
    </r>
    <r>
      <rPr>
        <i/>
        <sz val="9"/>
        <rFont val="Arial"/>
        <family val="2"/>
      </rPr>
      <t>Statistics of Demak</t>
    </r>
  </si>
  <si>
    <r>
      <rPr>
        <b/>
        <sz val="9"/>
        <rFont val="Arial"/>
        <family val="2"/>
      </rPr>
      <t>Desain Kover oleh</t>
    </r>
    <r>
      <rPr>
        <i/>
        <sz val="9"/>
        <rFont val="Arial"/>
        <family val="2"/>
      </rPr>
      <t>/Cover Designed by</t>
    </r>
    <r>
      <rPr>
        <sz val="9"/>
        <rFont val="Arial"/>
        <family val="2"/>
      </rPr>
      <t xml:space="preserve">:
</t>
    </r>
    <r>
      <rPr>
        <sz val="9"/>
        <rFont val="Arial"/>
        <family val="2"/>
      </rPr>
      <t xml:space="preserve">Seksi Integrasi Pengolahan dan Diseminasi Statistik
</t>
    </r>
    <r>
      <rPr>
        <i/>
        <sz val="9"/>
        <rFont val="Arial"/>
        <family val="2"/>
      </rPr>
      <t>Integrated Processing and Statistics Dissemination Section</t>
    </r>
  </si>
  <si>
    <r>
      <rPr>
        <b/>
        <sz val="9"/>
        <rFont val="Arial"/>
        <family val="2"/>
      </rPr>
      <t>Ilustrasi Kover</t>
    </r>
    <r>
      <rPr>
        <i/>
        <sz val="9"/>
        <rFont val="Arial"/>
        <family val="2"/>
      </rPr>
      <t>/Cover Illustration</t>
    </r>
    <r>
      <rPr>
        <sz val="9"/>
        <rFont val="Arial"/>
        <family val="2"/>
      </rPr>
      <t xml:space="preserve">:
</t>
    </r>
    <r>
      <rPr>
        <sz val="9"/>
        <rFont val="Arial"/>
        <family val="2"/>
      </rPr>
      <t xml:space="preserve">Keterangan dalam Bahasa Indonesia/ </t>
    </r>
    <r>
      <rPr>
        <i/>
        <sz val="9"/>
        <rFont val="Arial"/>
        <family val="2"/>
      </rPr>
      <t>Information in English</t>
    </r>
  </si>
  <si>
    <r>
      <rPr>
        <b/>
        <sz val="9"/>
        <rFont val="Arial"/>
        <family val="2"/>
      </rPr>
      <t>Penerbit/</t>
    </r>
    <r>
      <rPr>
        <i/>
        <sz val="9"/>
        <rFont val="Arial"/>
        <family val="2"/>
      </rPr>
      <t>Published by</t>
    </r>
    <r>
      <rPr>
        <sz val="9"/>
        <rFont val="Arial"/>
        <family val="2"/>
      </rPr>
      <t xml:space="preserve">:
</t>
    </r>
    <r>
      <rPr>
        <sz val="9"/>
        <rFont val="Arial"/>
        <family val="2"/>
      </rPr>
      <t>BPS Kabupaten Demak/</t>
    </r>
    <r>
      <rPr>
        <i/>
        <sz val="9"/>
        <rFont val="Arial"/>
        <family val="2"/>
      </rPr>
      <t>BPS-Statistics Demak Regency</t>
    </r>
  </si>
  <si>
    <r>
      <rPr>
        <b/>
        <sz val="9"/>
        <rFont val="Arial"/>
        <family val="2"/>
      </rPr>
      <t>Pencetak</t>
    </r>
    <r>
      <rPr>
        <i/>
        <sz val="9"/>
        <rFont val="Arial"/>
        <family val="2"/>
      </rPr>
      <t>/Printed by</t>
    </r>
    <r>
      <rPr>
        <sz val="9"/>
        <rFont val="Arial"/>
        <family val="2"/>
      </rPr>
      <t>: Badan Pusat Statistik</t>
    </r>
  </si>
  <si>
    <r>
      <rPr>
        <b/>
        <sz val="9"/>
        <rFont val="Arial"/>
        <family val="2"/>
      </rPr>
      <t>Sumber Ilustrasi</t>
    </r>
    <r>
      <rPr>
        <i/>
        <sz val="9"/>
        <rFont val="Arial"/>
        <family val="2"/>
      </rPr>
      <t>/Graphics by</t>
    </r>
    <r>
      <rPr>
        <sz val="9"/>
        <rFont val="Arial"/>
        <family val="2"/>
      </rPr>
      <t>: -</t>
    </r>
  </si>
  <si>
    <r>
      <rPr>
        <b/>
        <sz val="9"/>
        <rFont val="Arial"/>
        <family val="2"/>
      </rPr>
      <t xml:space="preserve">Dilarang mengumumkan, mendistribusikan, mengkomunikasikan, dan/atau menggandakan sebagian atau seluruh isi buku ini untuk tujuan komersial tanpa izin tertulis dari Badan Pusat Statistik </t>
    </r>
    <r>
      <rPr>
        <i/>
        <sz val="9"/>
        <rFont val="Arial"/>
        <family val="2"/>
      </rPr>
      <t>Prohibited to announce, distribute, communicate, and/or copy part of all this book for commercial purpose without permission from BPS- Statistics Indonesia</t>
    </r>
  </si>
  <si>
    <r>
      <rPr>
        <b/>
        <sz val="12"/>
        <rFont val="Comic Sans MS"/>
        <family val="4"/>
      </rPr>
      <t>KATA PENGANTAR</t>
    </r>
  </si>
  <si>
    <r>
      <rPr>
        <sz val="10"/>
        <rFont val="Comic Sans MS"/>
        <family val="4"/>
      </rPr>
      <t xml:space="preserve">Kebutuhan   akan   data   semakin   penting   selaras   dengan meningkatnya  kegiatan  pembangunan,  sehingga  ketersediaan  data yang akurat sangat diperlukan guna evaluasi serta perencanaan agar sasaran yang hendak dituju dapat tercapai. Sebagai salah satu upaya membantu   tersedianya   data   di   tingkat   kecamatan,   disajikanlah publikasi </t>
    </r>
    <r>
      <rPr>
        <b/>
        <i/>
        <sz val="10"/>
        <rFont val="Comic Sans MS"/>
        <family val="4"/>
      </rPr>
      <t xml:space="preserve">Kecamatan Mranggen Dalam Angka Tahun 2020 </t>
    </r>
    <r>
      <rPr>
        <sz val="10"/>
        <rFont val="Comic Sans MS"/>
        <family val="4"/>
      </rPr>
      <t>sehingga informasi yang diperlukan dapat terpenuhi.</t>
    </r>
  </si>
  <si>
    <r>
      <rPr>
        <sz val="10"/>
        <rFont val="Comic Sans MS"/>
        <family val="4"/>
      </rPr>
      <t>Sebagaimana  Publikasi  Kecamatan  Mranggen  Dalam  Angka tahun  sebelumnya,  buku  ini  memuat  data  tentang  pemerintahan, penduduk, pertanian, sosial serta informasi lainnya yang dihimpun dari laporan   monografi   Desa/Keluarahan,   Dinas   serta   Instansi   di Kecamatan Mranggen.</t>
    </r>
  </si>
  <si>
    <r>
      <rPr>
        <sz val="10"/>
        <rFont val="Comic Sans MS"/>
        <family val="4"/>
      </rPr>
      <t xml:space="preserve">Kepada  semua  pihak  dan  Bapak  Camat  saya  ucapkan  terima kasih   yang   sebesar-besarnya   telah   berkenan   membantu   hingga publikasi </t>
    </r>
    <r>
      <rPr>
        <b/>
        <i/>
        <sz val="10"/>
        <rFont val="Comic Sans MS"/>
        <family val="4"/>
      </rPr>
      <t xml:space="preserve">Kecamatan Mranggen Dalam Angka Tahun 2020 </t>
    </r>
    <r>
      <rPr>
        <sz val="10"/>
        <rFont val="Comic Sans MS"/>
        <family val="4"/>
      </rPr>
      <t>ini dapat tersajikan. Semoga publikasi  ini bermanfaat bagi kita semua.</t>
    </r>
  </si>
  <si>
    <r>
      <rPr>
        <sz val="10"/>
        <rFont val="Comic Sans MS"/>
        <family val="4"/>
      </rPr>
      <t>Mranggen,     September 2020</t>
    </r>
  </si>
  <si>
    <r>
      <rPr>
        <sz val="10"/>
        <rFont val="Comic Sans MS"/>
        <family val="4"/>
      </rPr>
      <t>Penyusun,</t>
    </r>
  </si>
  <si>
    <r>
      <rPr>
        <b/>
        <u/>
        <sz val="10"/>
        <rFont val="Comic Sans MS"/>
        <family val="4"/>
      </rPr>
      <t xml:space="preserve">IMAM SUGIARTO
</t>
    </r>
    <r>
      <rPr>
        <sz val="10"/>
        <rFont val="Comic Sans MS"/>
        <family val="4"/>
      </rPr>
      <t>NIP. 19700721 200112 1 001</t>
    </r>
  </si>
  <si>
    <r>
      <rPr>
        <b/>
        <sz val="12"/>
        <rFont val="Comic Sans MS"/>
        <family val="4"/>
      </rPr>
      <t>SAMBUTAN CAMAT MRANGGEN</t>
    </r>
  </si>
  <si>
    <r>
      <rPr>
        <sz val="10"/>
        <rFont val="Comic Sans MS"/>
        <family val="4"/>
      </rPr>
      <t xml:space="preserve">Assalamu'alaikum Wr. Wb.
</t>
    </r>
    <r>
      <rPr>
        <sz val="10"/>
        <rFont val="Comic Sans MS"/>
        <family val="4"/>
      </rPr>
      <t xml:space="preserve">Dengan   semakin   luasnya   sasaran   pembangunan   yang   kita laksanakan,  perlu  didukung  oleh  tersedianya  data  statistik  yang akurat, relevan dan berkesinambungan.   Upaya  publikasi </t>
    </r>
    <r>
      <rPr>
        <b/>
        <i/>
        <sz val="10"/>
        <rFont val="Comic Sans MS"/>
        <family val="4"/>
      </rPr>
      <t xml:space="preserve">Kecamatan Mranggen Dalam Angka Tahun 2020 </t>
    </r>
    <r>
      <rPr>
        <sz val="10"/>
        <rFont val="Comic Sans MS"/>
        <family val="4"/>
      </rPr>
      <t xml:space="preserve">oleh KSK Kecamatan Mranggen ini  merupakan  jawaban  yang  tepat,  karena  dari  publikasi  ini  dapat diketahui keberhasilan pembangunan yang telah dicapai dalam kurun waktu tertentu.
</t>
    </r>
    <r>
      <rPr>
        <sz val="10"/>
        <rFont val="Comic Sans MS"/>
        <family val="4"/>
      </rPr>
      <t xml:space="preserve">Dengan  tersedianya  berbagai  macam  data  yang  disajikan dalam publikasi ini diharapkan dapat membantu memecahkan persoalan bagi  para  perencana,  pengambil  keputusan  dan  para  pengguna  data pada umumnya, dalam usahanya menggali segala potensi yang ada untuk meningkatkan taraf hidup masyarakat.
</t>
    </r>
    <r>
      <rPr>
        <sz val="10"/>
        <rFont val="Comic Sans MS"/>
        <family val="4"/>
      </rPr>
      <t xml:space="preserve">Selanjutnya   kepada   semua   pihak   yang   telah   membantu publikasi </t>
    </r>
    <r>
      <rPr>
        <b/>
        <i/>
        <sz val="10"/>
        <rFont val="Comic Sans MS"/>
        <family val="4"/>
      </rPr>
      <t xml:space="preserve">Kecamatan Mranggen Dalam Angka Tahun 2020 </t>
    </r>
    <r>
      <rPr>
        <sz val="10"/>
        <rFont val="Comic Sans MS"/>
        <family val="4"/>
      </rPr>
      <t xml:space="preserve">ini, kami sampaikan ucapan terima kasih, dengan harapan semoga publikasi ini dapat bermanfaat.
</t>
    </r>
    <r>
      <rPr>
        <sz val="10"/>
        <rFont val="Comic Sans MS"/>
        <family val="4"/>
      </rPr>
      <t xml:space="preserve">Wassalamu'alaikum Wr. Wb.
</t>
    </r>
    <r>
      <rPr>
        <sz val="10"/>
        <rFont val="Comic Sans MS"/>
        <family val="4"/>
      </rPr>
      <t>Mranggen,     September 2020</t>
    </r>
  </si>
  <si>
    <r>
      <rPr>
        <sz val="10"/>
        <rFont val="Comic Sans MS"/>
        <family val="4"/>
      </rPr>
      <t>Camat Mranggen</t>
    </r>
  </si>
  <si>
    <r>
      <rPr>
        <b/>
        <u/>
        <sz val="10"/>
        <rFont val="Comic Sans MS"/>
        <family val="4"/>
      </rPr>
      <t xml:space="preserve">WIWIN EDI WIDODO, S.Sos, MM.
</t>
    </r>
    <r>
      <rPr>
        <sz val="10"/>
        <rFont val="Comic Sans MS"/>
        <family val="4"/>
      </rPr>
      <t>NIP : 19660324 198603 1 007</t>
    </r>
  </si>
  <si>
    <r>
      <rPr>
        <b/>
        <sz val="8.5"/>
        <rFont val="Times New Roman"/>
        <family val="1"/>
      </rPr>
      <t>DAFTAR ISI</t>
    </r>
  </si>
  <si>
    <r>
      <rPr>
        <b/>
        <sz val="8"/>
        <rFont val="Times New Roman"/>
        <family val="1"/>
      </rPr>
      <t xml:space="preserve">KATA PENGANTAR                                                                                                  </t>
    </r>
    <r>
      <rPr>
        <sz val="8"/>
        <rFont val="Times New Roman"/>
        <family val="1"/>
      </rPr>
      <t xml:space="preserve">i
</t>
    </r>
    <r>
      <rPr>
        <b/>
        <sz val="8"/>
        <rFont val="Times New Roman"/>
        <family val="1"/>
      </rPr>
      <t xml:space="preserve">SAMBUTAN CAMAT MRANGGEN                                                                      </t>
    </r>
    <r>
      <rPr>
        <sz val="8"/>
        <rFont val="Times New Roman"/>
        <family val="1"/>
      </rPr>
      <t xml:space="preserve">ii
</t>
    </r>
    <r>
      <rPr>
        <b/>
        <sz val="8"/>
        <rFont val="Times New Roman"/>
        <family val="1"/>
      </rPr>
      <t xml:space="preserve">DAFTAR ISI                                                                                                                </t>
    </r>
    <r>
      <rPr>
        <vertAlign val="subscript"/>
        <sz val="8"/>
        <rFont val="Times New Roman"/>
        <family val="1"/>
      </rPr>
      <t xml:space="preserve">iii
</t>
    </r>
    <r>
      <rPr>
        <b/>
        <sz val="8"/>
        <rFont val="Times New Roman"/>
        <family val="1"/>
      </rPr>
      <t xml:space="preserve">DAFTAR GAMBAR                                                                                                   </t>
    </r>
    <r>
      <rPr>
        <vertAlign val="subscript"/>
        <sz val="8"/>
        <rFont val="Times New Roman"/>
        <family val="1"/>
      </rPr>
      <t>vi</t>
    </r>
  </si>
  <si>
    <r>
      <rPr>
        <b/>
        <sz val="8"/>
        <rFont val="Times New Roman"/>
        <family val="1"/>
      </rPr>
      <t xml:space="preserve">BAB I                    KEADAAN GEOGRAFI
</t>
    </r>
    <r>
      <rPr>
        <b/>
        <sz val="8"/>
        <rFont val="Times New Roman"/>
        <family val="1"/>
      </rPr>
      <t xml:space="preserve">1.1    Letak Geografi                                                                      </t>
    </r>
    <r>
      <rPr>
        <vertAlign val="subscript"/>
        <sz val="8"/>
        <rFont val="Times New Roman"/>
        <family val="1"/>
      </rPr>
      <t xml:space="preserve">1
</t>
    </r>
    <r>
      <rPr>
        <b/>
        <sz val="8"/>
        <rFont val="Times New Roman"/>
        <family val="1"/>
      </rPr>
      <t xml:space="preserve">1.2    Luas Penggunaan Lahan                                                     </t>
    </r>
    <r>
      <rPr>
        <vertAlign val="subscript"/>
        <sz val="8"/>
        <rFont val="Times New Roman"/>
        <family val="1"/>
      </rPr>
      <t>1</t>
    </r>
  </si>
  <si>
    <r>
      <rPr>
        <b/>
        <sz val="8"/>
        <rFont val="Times New Roman"/>
        <family val="1"/>
      </rPr>
      <t xml:space="preserve">BAB II                  PEMERINTAHAN
</t>
    </r>
    <r>
      <rPr>
        <b/>
        <sz val="8"/>
        <rFont val="Times New Roman"/>
        <family val="1"/>
      </rPr>
      <t xml:space="preserve">2.1    Wilayah Administrasi                                                         </t>
    </r>
    <r>
      <rPr>
        <vertAlign val="subscript"/>
        <sz val="8"/>
        <rFont val="Times New Roman"/>
        <family val="1"/>
      </rPr>
      <t>11</t>
    </r>
  </si>
  <si>
    <r>
      <rPr>
        <b/>
        <sz val="8"/>
        <rFont val="Times New Roman"/>
        <family val="1"/>
      </rPr>
      <t xml:space="preserve">BAB III                KEPENDUDUKAN
</t>
    </r>
    <r>
      <rPr>
        <b/>
        <sz val="8"/>
        <rFont val="Times New Roman"/>
        <family val="1"/>
      </rPr>
      <t xml:space="preserve">3.1.   Kependudukan                                                                    </t>
    </r>
    <r>
      <rPr>
        <vertAlign val="subscript"/>
        <sz val="8"/>
        <rFont val="Times New Roman"/>
        <family val="1"/>
      </rPr>
      <t xml:space="preserve">16
</t>
    </r>
    <r>
      <rPr>
        <b/>
        <sz val="8"/>
        <rFont val="Times New Roman"/>
        <family val="1"/>
      </rPr>
      <t xml:space="preserve">3.2.   Fertilitas dan Mortalitas                                                    </t>
    </r>
    <r>
      <rPr>
        <vertAlign val="subscript"/>
        <sz val="8"/>
        <rFont val="Times New Roman"/>
        <family val="1"/>
      </rPr>
      <t>19</t>
    </r>
  </si>
  <si>
    <r>
      <rPr>
        <b/>
        <sz val="8"/>
        <rFont val="Times New Roman"/>
        <family val="1"/>
      </rPr>
      <t xml:space="preserve">BAB IV                 SOSIAL
</t>
    </r>
    <r>
      <rPr>
        <b/>
        <sz val="8"/>
        <rFont val="Times New Roman"/>
        <family val="1"/>
      </rPr>
      <t xml:space="preserve">4.1.      Pendidikan                                                                        </t>
    </r>
    <r>
      <rPr>
        <vertAlign val="subscript"/>
        <sz val="8"/>
        <rFont val="Times New Roman"/>
        <family val="1"/>
      </rPr>
      <t xml:space="preserve">41
</t>
    </r>
    <r>
      <rPr>
        <b/>
        <sz val="8"/>
        <rFont val="Times New Roman"/>
        <family val="1"/>
      </rPr>
      <t xml:space="preserve">4.2.      Kesehatan                                                                          </t>
    </r>
    <r>
      <rPr>
        <vertAlign val="subscript"/>
        <sz val="8"/>
        <rFont val="Times New Roman"/>
        <family val="1"/>
      </rPr>
      <t>48</t>
    </r>
  </si>
  <si>
    <r>
      <rPr>
        <b/>
        <sz val="8"/>
        <rFont val="Times New Roman"/>
        <family val="1"/>
      </rPr>
      <t xml:space="preserve">BAB V                  PERTANIAN &amp; PETERNAKAN                                              </t>
    </r>
    <r>
      <rPr>
        <vertAlign val="subscript"/>
        <sz val="8"/>
        <rFont val="Times New Roman"/>
        <family val="1"/>
      </rPr>
      <t>55</t>
    </r>
  </si>
  <si>
    <r>
      <rPr>
        <b/>
        <sz val="8.5"/>
        <rFont val="Times New Roman"/>
        <family val="1"/>
      </rPr>
      <t>DAFTAR TABEL</t>
    </r>
  </si>
  <si>
    <r>
      <rPr>
        <b/>
        <sz val="8"/>
        <rFont val="Times New Roman"/>
        <family val="1"/>
      </rPr>
      <t>BAB I.  GEOGRAFI</t>
    </r>
  </si>
  <si>
    <r>
      <rPr>
        <sz val="8"/>
        <rFont val="Times New Roman"/>
        <family val="1"/>
      </rPr>
      <t>Tabel 1.1</t>
    </r>
  </si>
  <si>
    <r>
      <rPr>
        <sz val="8"/>
        <rFont val="Times New Roman"/>
        <family val="1"/>
      </rPr>
      <t>Letak Geografis Kecamatan Mranggen</t>
    </r>
  </si>
  <si>
    <r>
      <rPr>
        <sz val="8"/>
        <rFont val="Times New Roman"/>
        <family val="1"/>
      </rPr>
      <t>Tabel 1.2</t>
    </r>
  </si>
  <si>
    <r>
      <rPr>
        <sz val="8"/>
        <rFont val="Times New Roman"/>
        <family val="1"/>
      </rPr>
      <t>Luas Wilayah Kecamatan Mranggen</t>
    </r>
  </si>
  <si>
    <r>
      <rPr>
        <sz val="8"/>
        <rFont val="Times New Roman"/>
        <family val="1"/>
      </rPr>
      <t>Tabel 1.3</t>
    </r>
  </si>
  <si>
    <r>
      <rPr>
        <sz val="8"/>
        <rFont val="Times New Roman"/>
        <family val="1"/>
      </rPr>
      <t>Luas Tanah Sawah dan Tanah Kering Kecamatan Mranggen</t>
    </r>
  </si>
  <si>
    <r>
      <rPr>
        <sz val="8"/>
        <rFont val="Times New Roman"/>
        <family val="1"/>
      </rPr>
      <t>Tabel 1.4</t>
    </r>
  </si>
  <si>
    <r>
      <rPr>
        <sz val="8"/>
        <rFont val="Times New Roman"/>
        <family val="1"/>
      </rPr>
      <t>Luas Tanah Sawah Menurut Jenis Pengairan  Kecamatan Mranggen</t>
    </r>
  </si>
  <si>
    <r>
      <rPr>
        <sz val="8"/>
        <rFont val="Times New Roman"/>
        <family val="1"/>
      </rPr>
      <t>Tabel 1.5</t>
    </r>
  </si>
  <si>
    <r>
      <rPr>
        <sz val="8"/>
        <rFont val="Times New Roman"/>
        <family val="1"/>
      </rPr>
      <t>Luas Tanah Kering Menurut Penggunaannya Kecamatan Mranggen</t>
    </r>
  </si>
  <si>
    <r>
      <rPr>
        <b/>
        <sz val="8"/>
        <rFont val="Times New Roman"/>
        <family val="1"/>
      </rPr>
      <t>BAB II.</t>
    </r>
  </si>
  <si>
    <r>
      <rPr>
        <b/>
        <sz val="8"/>
        <rFont val="Times New Roman"/>
        <family val="1"/>
      </rPr>
      <t>PEMERINTAHAN</t>
    </r>
  </si>
  <si>
    <r>
      <rPr>
        <sz val="8"/>
        <rFont val="Times New Roman"/>
        <family val="1"/>
      </rPr>
      <t>Tabel 2.1</t>
    </r>
  </si>
  <si>
    <r>
      <rPr>
        <sz val="8"/>
        <rFont val="Times New Roman"/>
        <family val="1"/>
      </rPr>
      <t>Jumlah Sarana Pemerintahan Desa di Kec. Mranggen</t>
    </r>
  </si>
  <si>
    <r>
      <rPr>
        <sz val="8"/>
        <rFont val="Times New Roman"/>
        <family val="1"/>
      </rPr>
      <t>Tabel 2.2</t>
    </r>
  </si>
  <si>
    <r>
      <rPr>
        <sz val="8"/>
        <rFont val="Times New Roman"/>
        <family val="1"/>
      </rPr>
      <t>Luas Tanah Bengkok dan Kas Desa di Kecamatan Mranggen</t>
    </r>
  </si>
  <si>
    <r>
      <rPr>
        <sz val="8"/>
        <rFont val="Times New Roman"/>
        <family val="1"/>
      </rPr>
      <t>Tabel 2.3</t>
    </r>
  </si>
  <si>
    <r>
      <rPr>
        <sz val="8"/>
        <rFont val="Times New Roman"/>
        <family val="1"/>
      </rPr>
      <t>Jumlah Dusun , RW dan RT Kecamatan Mranggen</t>
    </r>
  </si>
  <si>
    <r>
      <rPr>
        <sz val="8"/>
        <rFont val="Times New Roman"/>
        <family val="1"/>
      </rPr>
      <t>Tabel 2.4</t>
    </r>
  </si>
  <si>
    <r>
      <rPr>
        <sz val="8"/>
        <rFont val="Times New Roman"/>
        <family val="1"/>
      </rPr>
      <t>Jumlah Perangkat Desa dirinci menurut Desa Kec. Mranggen</t>
    </r>
  </si>
  <si>
    <r>
      <rPr>
        <b/>
        <sz val="8"/>
        <rFont val="Times New Roman"/>
        <family val="1"/>
      </rPr>
      <t>BAB III.</t>
    </r>
  </si>
  <si>
    <r>
      <rPr>
        <b/>
        <sz val="8"/>
        <rFont val="Times New Roman"/>
        <family val="1"/>
      </rPr>
      <t>PENDUDUK DAN ANGKATAN KERJA</t>
    </r>
  </si>
  <si>
    <r>
      <rPr>
        <sz val="8"/>
        <rFont val="Times New Roman"/>
        <family val="1"/>
      </rPr>
      <t>Tabel 3.1</t>
    </r>
  </si>
  <si>
    <r>
      <rPr>
        <sz val="8"/>
        <rFont val="Times New Roman"/>
        <family val="1"/>
      </rPr>
      <t>Jumlah Penduduk Dewasa dan Anak-Anak Munurut Jenis Kelamin</t>
    </r>
  </si>
  <si>
    <r>
      <rPr>
        <sz val="8"/>
        <rFont val="Times New Roman"/>
        <family val="1"/>
      </rPr>
      <t>Tabel 3.2</t>
    </r>
  </si>
  <si>
    <r>
      <rPr>
        <sz val="8"/>
        <rFont val="Times New Roman"/>
        <family val="1"/>
      </rPr>
      <t>Rata - Rata Jumlah Anggota Rumah Tangga</t>
    </r>
  </si>
  <si>
    <r>
      <rPr>
        <sz val="8"/>
        <rFont val="Times New Roman"/>
        <family val="1"/>
      </rPr>
      <t>Tabel 3.3</t>
    </r>
  </si>
  <si>
    <r>
      <rPr>
        <sz val="8"/>
        <rFont val="Times New Roman"/>
        <family val="1"/>
      </rPr>
      <t>Penduduk Menurut Kelompok Umur  dan Jenis Kelamin</t>
    </r>
  </si>
  <si>
    <r>
      <rPr>
        <sz val="8"/>
        <rFont val="Times New Roman"/>
        <family val="1"/>
      </rPr>
      <t>Tabel 3.4</t>
    </r>
  </si>
  <si>
    <r>
      <rPr>
        <sz val="8"/>
        <rFont val="Times New Roman"/>
        <family val="1"/>
      </rPr>
      <t>Kepadatan Penduduk Menurut Desa  di Kecamatan Mranggen</t>
    </r>
  </si>
  <si>
    <r>
      <rPr>
        <sz val="8"/>
        <rFont val="Times New Roman"/>
        <family val="1"/>
      </rPr>
      <t>Tabel 3.5</t>
    </r>
  </si>
  <si>
    <r>
      <rPr>
        <sz val="8"/>
        <rFont val="Times New Roman"/>
        <family val="1"/>
      </rPr>
      <t>Jumlah Kelahiran Penduduk di Kecamatan Mranggen</t>
    </r>
  </si>
  <si>
    <r>
      <rPr>
        <sz val="8"/>
        <rFont val="Times New Roman"/>
        <family val="1"/>
      </rPr>
      <t>Tabel 3.6</t>
    </r>
  </si>
  <si>
    <r>
      <rPr>
        <sz val="8"/>
        <rFont val="Times New Roman"/>
        <family val="1"/>
      </rPr>
      <t>Jumlah Kematian Penduduk di Kecamatan Mranggen</t>
    </r>
  </si>
  <si>
    <r>
      <rPr>
        <sz val="8"/>
        <rFont val="Times New Roman"/>
        <family val="1"/>
      </rPr>
      <t>Tabel 3.7</t>
    </r>
  </si>
  <si>
    <r>
      <rPr>
        <sz val="8"/>
        <rFont val="Times New Roman"/>
        <family val="1"/>
      </rPr>
      <t>Jumlah Penduduk yang Datang di Kecamatan Mranggen</t>
    </r>
  </si>
  <si>
    <r>
      <rPr>
        <sz val="8"/>
        <rFont val="Times New Roman"/>
        <family val="1"/>
      </rPr>
      <t>Tabel 3.8</t>
    </r>
  </si>
  <si>
    <r>
      <rPr>
        <sz val="8"/>
        <rFont val="Times New Roman"/>
        <family val="1"/>
      </rPr>
      <t>Jumlah Penduduk yang Pergi Menurut di Kecamatan Mranggen</t>
    </r>
  </si>
  <si>
    <r>
      <rPr>
        <sz val="8"/>
        <rFont val="Times New Roman"/>
        <family val="1"/>
      </rPr>
      <t>Tabel 3.9</t>
    </r>
  </si>
  <si>
    <r>
      <rPr>
        <sz val="8"/>
        <rFont val="Times New Roman"/>
        <family val="1"/>
      </rPr>
      <t xml:space="preserve">Rasio Ibu - Anak / </t>
    </r>
    <r>
      <rPr>
        <i/>
        <sz val="8"/>
        <rFont val="Times New Roman"/>
        <family val="1"/>
      </rPr>
      <t xml:space="preserve">Child Woman Ratio  </t>
    </r>
    <r>
      <rPr>
        <sz val="8"/>
        <rFont val="Times New Roman"/>
        <family val="1"/>
      </rPr>
      <t xml:space="preserve">( </t>
    </r>
    <r>
      <rPr>
        <i/>
        <sz val="8"/>
        <rFont val="Times New Roman"/>
        <family val="1"/>
      </rPr>
      <t xml:space="preserve">CWR  </t>
    </r>
    <r>
      <rPr>
        <sz val="8"/>
        <rFont val="Times New Roman"/>
        <family val="1"/>
      </rPr>
      <t>)</t>
    </r>
  </si>
  <si>
    <r>
      <rPr>
        <sz val="8"/>
        <rFont val="Times New Roman"/>
        <family val="1"/>
      </rPr>
      <t>Tabel 3.10</t>
    </r>
  </si>
  <si>
    <r>
      <rPr>
        <sz val="8"/>
        <rFont val="Times New Roman"/>
        <family val="1"/>
      </rPr>
      <t xml:space="preserve">Angka Fertilitas Umum / </t>
    </r>
    <r>
      <rPr>
        <i/>
        <sz val="8"/>
        <rFont val="Times New Roman"/>
        <family val="1"/>
      </rPr>
      <t xml:space="preserve">General Fertility  </t>
    </r>
    <r>
      <rPr>
        <sz val="8"/>
        <rFont val="Times New Roman"/>
        <family val="1"/>
      </rPr>
      <t>di Kec. Mranggen</t>
    </r>
  </si>
  <si>
    <r>
      <rPr>
        <sz val="8"/>
        <rFont val="Times New Roman"/>
        <family val="1"/>
      </rPr>
      <t>Tabel 3.11</t>
    </r>
  </si>
  <si>
    <r>
      <rPr>
        <sz val="8"/>
        <rFont val="Times New Roman"/>
        <family val="1"/>
      </rPr>
      <t xml:space="preserve">Jumlah Penduduk Menurut Jenis Kelamin dan </t>
    </r>
    <r>
      <rPr>
        <i/>
        <sz val="8"/>
        <rFont val="Times New Roman"/>
        <family val="1"/>
      </rPr>
      <t>Sex Ratio</t>
    </r>
  </si>
  <si>
    <r>
      <rPr>
        <sz val="8"/>
        <rFont val="Times New Roman"/>
        <family val="1"/>
      </rPr>
      <t>Tabel 3.12</t>
    </r>
  </si>
  <si>
    <r>
      <rPr>
        <sz val="8"/>
        <rFont val="Times New Roman"/>
        <family val="1"/>
      </rPr>
      <t xml:space="preserve">Angka Ketergantungan / </t>
    </r>
    <r>
      <rPr>
        <i/>
        <sz val="8"/>
        <rFont val="Times New Roman"/>
        <family val="1"/>
      </rPr>
      <t>Dependency Ratio</t>
    </r>
  </si>
  <si>
    <r>
      <rPr>
        <sz val="8"/>
        <rFont val="Times New Roman"/>
        <family val="1"/>
      </rPr>
      <t xml:space="preserve">Tabel 3.13   Angka Kelahiran dan Kematian Kasar ( CBR dan CDR )                    33
</t>
    </r>
    <r>
      <rPr>
        <sz val="8"/>
        <rFont val="Times New Roman"/>
        <family val="1"/>
      </rPr>
      <t>Tabel 3.14   Penduduk Menurut Kelompok Umur dan Jenis Kelamin                      34</t>
    </r>
  </si>
  <si>
    <r>
      <rPr>
        <b/>
        <sz val="8"/>
        <rFont val="Times New Roman"/>
        <family val="1"/>
      </rPr>
      <t>BAB IV.</t>
    </r>
  </si>
  <si>
    <r>
      <rPr>
        <b/>
        <sz val="8"/>
        <rFont val="Times New Roman"/>
        <family val="1"/>
      </rPr>
      <t>S O S I A L</t>
    </r>
  </si>
  <si>
    <r>
      <rPr>
        <sz val="8"/>
        <rFont val="Times New Roman"/>
        <family val="1"/>
      </rPr>
      <t>Tabel 4.1</t>
    </r>
  </si>
  <si>
    <r>
      <rPr>
        <sz val="8"/>
        <rFont val="Times New Roman"/>
        <family val="1"/>
      </rPr>
      <t>Jumlah Sekolah, Murid dan Guru SD di Kec. Mranggen</t>
    </r>
  </si>
  <si>
    <r>
      <rPr>
        <sz val="8"/>
        <rFont val="Times New Roman"/>
        <family val="1"/>
      </rPr>
      <t>Tabel 4.2</t>
    </r>
  </si>
  <si>
    <r>
      <rPr>
        <sz val="8"/>
        <rFont val="Times New Roman"/>
        <family val="1"/>
      </rPr>
      <t>Jumlah Sekolah, Murid dan Guru SLTP Negeri Dan Swasta</t>
    </r>
  </si>
  <si>
    <r>
      <rPr>
        <sz val="8"/>
        <rFont val="Times New Roman"/>
        <family val="1"/>
      </rPr>
      <t>Tabel 4.3</t>
    </r>
  </si>
  <si>
    <r>
      <rPr>
        <sz val="8"/>
        <rFont val="Times New Roman"/>
        <family val="1"/>
      </rPr>
      <t>Jumlah Sekolah, Murid dan Guru SLTA Negeri Dan Swasta</t>
    </r>
  </si>
  <si>
    <r>
      <rPr>
        <sz val="8"/>
        <rFont val="Times New Roman"/>
        <family val="1"/>
      </rPr>
      <t>Tabel 4.4</t>
    </r>
  </si>
  <si>
    <r>
      <rPr>
        <sz val="8"/>
        <rFont val="Times New Roman"/>
        <family val="1"/>
      </rPr>
      <t>Jumlah Sekolah, Murid dan Guru MI di Kec. Mranggen</t>
    </r>
  </si>
  <si>
    <r>
      <rPr>
        <sz val="8"/>
        <rFont val="Times New Roman"/>
        <family val="1"/>
      </rPr>
      <t>Tabel 4.5</t>
    </r>
  </si>
  <si>
    <r>
      <rPr>
        <sz val="8"/>
        <rFont val="Times New Roman"/>
        <family val="1"/>
      </rPr>
      <t>Jumlah Sekolah, Murid dan Guru Madrasah Tsanawiyah</t>
    </r>
  </si>
  <si>
    <r>
      <rPr>
        <sz val="8"/>
        <rFont val="Times New Roman"/>
        <family val="1"/>
      </rPr>
      <t>Tabel 4.6</t>
    </r>
  </si>
  <si>
    <r>
      <rPr>
        <sz val="8"/>
        <rFont val="Times New Roman"/>
        <family val="1"/>
      </rPr>
      <t>Jumlah Sekolah, Murid dan Guru Madrasah Aliyah</t>
    </r>
  </si>
  <si>
    <r>
      <rPr>
        <sz val="8"/>
        <rFont val="Times New Roman"/>
        <family val="1"/>
      </rPr>
      <t>Tabel 4.7</t>
    </r>
  </si>
  <si>
    <r>
      <rPr>
        <sz val="8"/>
        <rFont val="Times New Roman"/>
        <family val="1"/>
      </rPr>
      <t>Jumlah Tenaga Kesehatan di Kecamatan Mranggen</t>
    </r>
  </si>
  <si>
    <r>
      <rPr>
        <sz val="8"/>
        <rFont val="Times New Roman"/>
        <family val="1"/>
      </rPr>
      <t>Tabel 4.8</t>
    </r>
  </si>
  <si>
    <r>
      <rPr>
        <sz val="8"/>
        <rFont val="Times New Roman"/>
        <family val="1"/>
      </rPr>
      <t>Jumlah Peserta KB Aktif Menurut Alat Konstrasepsi</t>
    </r>
  </si>
  <si>
    <r>
      <rPr>
        <sz val="8"/>
        <rFont val="Times New Roman"/>
        <family val="1"/>
      </rPr>
      <t>Tabel 4.9</t>
    </r>
  </si>
  <si>
    <r>
      <rPr>
        <sz val="8"/>
        <rFont val="Times New Roman"/>
        <family val="1"/>
      </rPr>
      <t>Jumlah Peristiwa Nikah,Talak,Cerai dan Rujuk</t>
    </r>
  </si>
  <si>
    <r>
      <rPr>
        <sz val="8"/>
        <rFont val="Times New Roman"/>
        <family val="1"/>
      </rPr>
      <t>Tabel 4.10</t>
    </r>
  </si>
  <si>
    <r>
      <rPr>
        <sz val="8"/>
        <rFont val="Times New Roman"/>
        <family val="1"/>
      </rPr>
      <t>Jumlah Prasarana Kesehatan di Kecamatan Mranggen</t>
    </r>
  </si>
  <si>
    <r>
      <rPr>
        <sz val="8"/>
        <rFont val="Times New Roman"/>
        <family val="1"/>
      </rPr>
      <t>Tabel 4.11</t>
    </r>
  </si>
  <si>
    <r>
      <rPr>
        <sz val="8"/>
        <rFont val="Times New Roman"/>
        <family val="1"/>
      </rPr>
      <t>Jumlah Tempat Ibadah di Kecamatan Mranggen</t>
    </r>
  </si>
  <si>
    <r>
      <rPr>
        <sz val="8"/>
        <rFont val="Times New Roman"/>
        <family val="1"/>
      </rPr>
      <t>Tabel 4.12</t>
    </r>
  </si>
  <si>
    <r>
      <rPr>
        <sz val="8"/>
        <rFont val="Times New Roman"/>
        <family val="1"/>
      </rPr>
      <t>Jumlah Pemeluk Agama di Kecamatan Mranggen</t>
    </r>
  </si>
  <si>
    <r>
      <rPr>
        <b/>
        <sz val="8"/>
        <rFont val="Times New Roman"/>
        <family val="1"/>
      </rPr>
      <t xml:space="preserve">BAB V.  PERTANIAN
</t>
    </r>
    <r>
      <rPr>
        <sz val="8"/>
        <rFont val="Times New Roman"/>
        <family val="1"/>
      </rPr>
      <t>Tabel 5.1     Luas Panen dan Produksi Padi Sawah dan Palawija                             55</t>
    </r>
  </si>
  <si>
    <r>
      <rPr>
        <b/>
        <sz val="8.5"/>
        <rFont val="Times New Roman"/>
        <family val="1"/>
      </rPr>
      <t>DAFTAR GAMBAR</t>
    </r>
  </si>
  <si>
    <r>
      <rPr>
        <vertAlign val="subscript"/>
        <sz val="8"/>
        <rFont val="Times New Roman"/>
        <family val="1"/>
      </rPr>
      <t xml:space="preserve">Gambar 1.1.  </t>
    </r>
    <r>
      <rPr>
        <sz val="8"/>
        <rFont val="Times New Roman"/>
        <family val="1"/>
      </rPr>
      <t xml:space="preserve">LUAS WILAYAH KECAMATAN MRANGGEN                     2
</t>
    </r>
    <r>
      <rPr>
        <sz val="8"/>
        <rFont val="Times New Roman"/>
        <family val="1"/>
      </rPr>
      <t>MENURUT DESA  TAHUN 2018</t>
    </r>
  </si>
  <si>
    <r>
      <rPr>
        <sz val="8"/>
        <rFont val="Times New Roman"/>
        <family val="1"/>
      </rPr>
      <t xml:space="preserve">Gambar 1.2.  LUAS PENGGUNAAN LAHAN KECAMATAN                     </t>
    </r>
    <r>
      <rPr>
        <vertAlign val="subscript"/>
        <sz val="8"/>
        <rFont val="Times New Roman"/>
        <family val="1"/>
      </rPr>
      <t xml:space="preserve">3
</t>
    </r>
    <r>
      <rPr>
        <sz val="8"/>
        <rFont val="Times New Roman"/>
        <family val="1"/>
      </rPr>
      <t>MRANGGEN MENURUT DESA TAHUN 2018</t>
    </r>
  </si>
  <si>
    <r>
      <rPr>
        <vertAlign val="subscript"/>
        <sz val="8"/>
        <rFont val="Times New Roman"/>
        <family val="1"/>
      </rPr>
      <t xml:space="preserve">Gambar 3.1.  </t>
    </r>
    <r>
      <rPr>
        <sz val="8"/>
        <rFont val="Times New Roman"/>
        <family val="1"/>
      </rPr>
      <t xml:space="preserve">JUMLAH PENDUDUK KECAMATAN MRANGGEN          </t>
    </r>
    <r>
      <rPr>
        <vertAlign val="subscript"/>
        <sz val="8"/>
        <rFont val="Times New Roman"/>
        <family val="1"/>
      </rPr>
      <t xml:space="preserve">17
</t>
    </r>
    <r>
      <rPr>
        <sz val="8"/>
        <rFont val="Times New Roman"/>
        <family val="1"/>
      </rPr>
      <t xml:space="preserve">LAKI-LAKI DAN PEREMPUAN MENURUT DESA
</t>
    </r>
    <r>
      <rPr>
        <sz val="8"/>
        <rFont val="Times New Roman"/>
        <family val="1"/>
      </rPr>
      <t>TAHUN 2018</t>
    </r>
  </si>
  <si>
    <r>
      <rPr>
        <vertAlign val="subscript"/>
        <sz val="8"/>
        <rFont val="Times New Roman"/>
        <family val="1"/>
      </rPr>
      <t xml:space="preserve">Gambar 3.2.  </t>
    </r>
    <r>
      <rPr>
        <sz val="8"/>
        <rFont val="Times New Roman"/>
        <family val="1"/>
      </rPr>
      <t>SEBARAN PENDUDUK KECAMATAN MRANGGEN        18</t>
    </r>
  </si>
  <si>
    <r>
      <rPr>
        <sz val="8"/>
        <rFont val="Times New Roman"/>
        <family val="1"/>
      </rPr>
      <t>Gambar 3.3</t>
    </r>
  </si>
  <si>
    <r>
      <rPr>
        <sz val="8"/>
        <rFont val="Times New Roman"/>
        <family val="1"/>
      </rPr>
      <t xml:space="preserve">CBR DAN CDR KECAMATAN MRANGGEN TAHUN        19
</t>
    </r>
    <r>
      <rPr>
        <sz val="8"/>
        <rFont val="Times New Roman"/>
        <family val="1"/>
      </rPr>
      <t>2018</t>
    </r>
  </si>
  <si>
    <r>
      <rPr>
        <b/>
        <sz val="9"/>
        <rFont val="Times New Roman"/>
        <family val="1"/>
      </rPr>
      <t xml:space="preserve">BAB I
</t>
    </r>
    <r>
      <rPr>
        <b/>
        <sz val="9"/>
        <rFont val="Times New Roman"/>
        <family val="1"/>
      </rPr>
      <t>KEADAAN GEOGRAFI</t>
    </r>
  </si>
  <si>
    <r>
      <rPr>
        <b/>
        <sz val="9"/>
        <rFont val="Times New Roman"/>
        <family val="1"/>
      </rPr>
      <t>1.1.     Letak Geografi</t>
    </r>
  </si>
  <si>
    <r>
      <rPr>
        <sz val="9"/>
        <rFont val="Times New Roman"/>
        <family val="1"/>
      </rPr>
      <t>Kecamatan   Mranggen   merupakan   salah   satu   kecamatan   di Kabupaten   Demak.   Sebelah   utara   wilayah   ini   berbatasan   dengan Kecamatan    Sayung,    sebelah    timur    berbatasan    dengan    Kecamatan Karangawen,  sebelah  selatan  berbatasan  dengan  Kabupaten  Semarang, serta sebelah barat berbatasan dengan Kota Semarang. Jarak terjauh dari barat ke timur adalah sepanjang 5 km dan dari utara ke selatan sepanjang 29  km.  Jarak  ke  Ibukota  Demak  29  km,  Sedangkan  jarak  ke  kecamatan sekitar adalah ke Kecamatan Karangawen 7 km dan ke Kecamatan Sayung 12 km.</t>
    </r>
  </si>
  <si>
    <r>
      <rPr>
        <b/>
        <sz val="9"/>
        <rFont val="Times New Roman"/>
        <family val="1"/>
      </rPr>
      <t>1.2. Luas Penggunaan</t>
    </r>
  </si>
  <si>
    <r>
      <rPr>
        <sz val="9"/>
        <rFont val="Times New Roman"/>
        <family val="1"/>
      </rPr>
      <t>Secara administratif luas wilayah Kecamatan Mranggen adalah 72,22 km</t>
    </r>
    <r>
      <rPr>
        <vertAlign val="superscript"/>
        <sz val="9"/>
        <rFont val="Times New Roman"/>
        <family val="1"/>
      </rPr>
      <t>2</t>
    </r>
    <r>
      <rPr>
        <sz val="9"/>
        <rFont val="Times New Roman"/>
        <family val="1"/>
      </rPr>
      <t xml:space="preserve">,   terdiri   atas   19   desa.   Sebagai   daerah   agraris   yang   kebanyakan penduduknya hidup dari pertanian, wilayah Kecamatan Mranggen terdiri
</t>
    </r>
    <r>
      <rPr>
        <sz val="9"/>
        <rFont val="Times New Roman"/>
        <family val="1"/>
      </rPr>
      <t xml:space="preserve">atas lahan sawah yang mencapai luas 1.307,70 ha, dan selebihnya adalah
</t>
    </r>
    <r>
      <rPr>
        <sz val="9"/>
        <rFont val="Times New Roman"/>
        <family val="1"/>
      </rPr>
      <t>lahan kering. Menurut penggunaannya, sebagian besar lahan sawah yang digunakan  berpengairan  tadah  hujan  986,55  ha,  teknis  35,60  ha  dan setengah teknis 244,35 ha sederhana 41,20 ha. Sedang untuk lahan kering 3.154,40  ha  digunakan  untuk  tegal/kebun,  2.226,92  digunakan  untuk bangunan   dan   halaman,   selebihnya   digunakan   untuk   lainnya   (Jalan, Sungai dll).</t>
    </r>
  </si>
  <si>
    <r>
      <rPr>
        <i/>
        <sz val="8"/>
        <rFont val="Monotype Corsiva"/>
        <family val="4"/>
      </rPr>
      <t>Kecamatan Mranggen Dalam Angka 2020                                                                                1</t>
    </r>
  </si>
  <si>
    <r>
      <rPr>
        <b/>
        <sz val="7.5"/>
        <rFont val="Arial"/>
        <family val="2"/>
      </rPr>
      <t xml:space="preserve">Gambar 1.1.  DISTRIBUSI LUAS WILAYAH KECAMATAN MRANGGEN
</t>
    </r>
    <r>
      <rPr>
        <b/>
        <sz val="7.5"/>
        <rFont val="Arial"/>
        <family val="2"/>
      </rPr>
      <t>MENURUT DESA  TAHUN 2019</t>
    </r>
  </si>
  <si>
    <r>
      <rPr>
        <sz val="7.5"/>
        <rFont val="Calibri"/>
        <family val="2"/>
      </rPr>
      <t xml:space="preserve">Menur
</t>
    </r>
    <r>
      <rPr>
        <sz val="7.5"/>
        <rFont val="Calibri"/>
        <family val="2"/>
      </rPr>
      <t>5%</t>
    </r>
  </si>
  <si>
    <r>
      <rPr>
        <sz val="7.5"/>
        <rFont val="Calibri"/>
        <family val="2"/>
      </rPr>
      <t>Jamus 4%</t>
    </r>
  </si>
  <si>
    <r>
      <rPr>
        <sz val="7.5"/>
        <rFont val="Calibri"/>
        <family val="2"/>
      </rPr>
      <t xml:space="preserve">Wringin Jajar
</t>
    </r>
    <r>
      <rPr>
        <sz val="7.5"/>
        <rFont val="Calibri"/>
        <family val="2"/>
      </rPr>
      <t>5%</t>
    </r>
  </si>
  <si>
    <r>
      <rPr>
        <sz val="7.5"/>
        <rFont val="Calibri"/>
        <family val="2"/>
      </rPr>
      <t xml:space="preserve">Banyumeneng
</t>
    </r>
    <r>
      <rPr>
        <sz val="7.5"/>
        <rFont val="Calibri"/>
        <family val="2"/>
      </rPr>
      <t>10%</t>
    </r>
  </si>
  <si>
    <r>
      <rPr>
        <sz val="7.5"/>
        <rFont val="Calibri"/>
        <family val="2"/>
      </rPr>
      <t xml:space="preserve">Waru
</t>
    </r>
    <r>
      <rPr>
        <sz val="7.5"/>
        <rFont val="Calibri"/>
        <family val="2"/>
      </rPr>
      <t>3%</t>
    </r>
  </si>
  <si>
    <r>
      <rPr>
        <sz val="7.5"/>
        <rFont val="Calibri"/>
        <family val="2"/>
      </rPr>
      <t>Sumberejo 12%</t>
    </r>
  </si>
  <si>
    <r>
      <rPr>
        <sz val="7.5"/>
        <rFont val="Calibri"/>
        <family val="2"/>
      </rPr>
      <t xml:space="preserve">Tegalarum
</t>
    </r>
    <r>
      <rPr>
        <sz val="7.5"/>
        <rFont val="Calibri"/>
        <family val="2"/>
      </rPr>
      <t>6%</t>
    </r>
  </si>
  <si>
    <r>
      <rPr>
        <sz val="7.5"/>
        <rFont val="Calibri"/>
        <family val="2"/>
      </rPr>
      <t xml:space="preserve">Candisari
</t>
    </r>
    <r>
      <rPr>
        <sz val="7.5"/>
        <rFont val="Calibri"/>
        <family val="2"/>
      </rPr>
      <t>5%</t>
    </r>
  </si>
  <si>
    <r>
      <rPr>
        <sz val="7.5"/>
        <rFont val="Calibri"/>
        <family val="2"/>
      </rPr>
      <t xml:space="preserve">Kebonbatur
</t>
    </r>
    <r>
      <rPr>
        <sz val="7.5"/>
        <rFont val="Calibri"/>
        <family val="2"/>
      </rPr>
      <t>7%</t>
    </r>
  </si>
  <si>
    <r>
      <rPr>
        <sz val="7.5"/>
        <rFont val="Calibri"/>
        <family val="2"/>
      </rPr>
      <t xml:space="preserve">Karangsono
</t>
    </r>
    <r>
      <rPr>
        <sz val="7.5"/>
        <rFont val="Calibri"/>
        <family val="2"/>
      </rPr>
      <t xml:space="preserve">3%
</t>
    </r>
    <r>
      <rPr>
        <sz val="7.5"/>
        <rFont val="Calibri"/>
        <family val="2"/>
      </rPr>
      <t xml:space="preserve">Tamansari 4%
</t>
    </r>
    <r>
      <rPr>
        <sz val="7.5"/>
        <rFont val="Calibri"/>
        <family val="2"/>
      </rPr>
      <t>Ngemplak 3%</t>
    </r>
  </si>
  <si>
    <r>
      <rPr>
        <sz val="7.5"/>
        <rFont val="Calibri"/>
        <family val="2"/>
      </rPr>
      <t>Batursari</t>
    </r>
  </si>
  <si>
    <r>
      <rPr>
        <sz val="7.5"/>
        <rFont val="Calibri"/>
        <family val="2"/>
      </rPr>
      <t xml:space="preserve">Kangkung
</t>
    </r>
    <r>
      <rPr>
        <sz val="7.5"/>
        <rFont val="Calibri"/>
        <family val="2"/>
      </rPr>
      <t xml:space="preserve">7%
</t>
    </r>
    <r>
      <rPr>
        <sz val="7.5"/>
        <rFont val="Calibri"/>
        <family val="2"/>
      </rPr>
      <t>Kalitengah</t>
    </r>
  </si>
  <si>
    <r>
      <rPr>
        <i/>
        <sz val="8"/>
        <rFont val="Monotype Corsiva"/>
        <family val="4"/>
      </rPr>
      <t>Kecamatan Mranggen Dalam Angka 2020                                                                                2</t>
    </r>
  </si>
  <si>
    <r>
      <rPr>
        <b/>
        <sz val="7.5"/>
        <rFont val="Arial"/>
        <family val="2"/>
      </rPr>
      <t xml:space="preserve">Gambar 1.2. LUAS PENGGUNAAN LAHAN KECAMATAN MRANGGEN
</t>
    </r>
    <r>
      <rPr>
        <b/>
        <sz val="7.5"/>
        <rFont val="Arial"/>
        <family val="2"/>
      </rPr>
      <t>MENURUT DESA  TAHUN 2019</t>
    </r>
  </si>
  <si>
    <r>
      <rPr>
        <b/>
        <sz val="8"/>
        <rFont val="Arial"/>
        <family val="2"/>
      </rPr>
      <t>Tabel 1.1.       LETAK GEOGRAFIS KECAMATAN MRANGGEN</t>
    </r>
  </si>
  <si>
    <r>
      <rPr>
        <b/>
        <sz val="8"/>
        <rFont val="Arial"/>
        <family val="2"/>
      </rPr>
      <t>I.    BATAS WILAYAH KECAMATAN MRANGGEN</t>
    </r>
  </si>
  <si>
    <r>
      <rPr>
        <sz val="8"/>
        <rFont val="Arial"/>
        <family val="2"/>
      </rPr>
      <t xml:space="preserve">&gt;  Sebelah Utara               Kecamatan Sayung
</t>
    </r>
    <r>
      <rPr>
        <sz val="8"/>
        <rFont val="Arial"/>
        <family val="2"/>
      </rPr>
      <t xml:space="preserve">&gt;  Sebelah Timur              Kecamatan Karangawen
</t>
    </r>
    <r>
      <rPr>
        <sz val="8"/>
        <rFont val="Arial"/>
        <family val="2"/>
      </rPr>
      <t xml:space="preserve">&gt;  Sebelah Selatan           Kabupaten Semarang
</t>
    </r>
    <r>
      <rPr>
        <sz val="8"/>
        <rFont val="Arial"/>
        <family val="2"/>
      </rPr>
      <t>&gt;  Sebelah Barat               Kota Semarang</t>
    </r>
  </si>
  <si>
    <r>
      <rPr>
        <b/>
        <sz val="8"/>
        <rFont val="Arial"/>
        <family val="2"/>
      </rPr>
      <t>II.    JARAK TERJAUH</t>
    </r>
  </si>
  <si>
    <r>
      <rPr>
        <sz val="8"/>
        <rFont val="Arial"/>
        <family val="2"/>
      </rPr>
      <t xml:space="preserve">&gt;  Dari Barat ke Timur                             </t>
    </r>
    <r>
      <rPr>
        <u/>
        <sz val="8"/>
        <rFont val="Arial"/>
        <family val="2"/>
      </rPr>
      <t>+</t>
    </r>
    <r>
      <rPr>
        <sz val="8"/>
        <rFont val="Arial"/>
        <family val="2"/>
      </rPr>
      <t xml:space="preserve"> 5 Km.
</t>
    </r>
    <r>
      <rPr>
        <sz val="8"/>
        <rFont val="Arial"/>
        <family val="2"/>
      </rPr>
      <t xml:space="preserve">&gt;  Dari Utara ke Selatan                          </t>
    </r>
    <r>
      <rPr>
        <u/>
        <sz val="8"/>
        <rFont val="Arial"/>
        <family val="2"/>
      </rPr>
      <t>+</t>
    </r>
    <r>
      <rPr>
        <sz val="8"/>
        <rFont val="Arial"/>
        <family val="2"/>
      </rPr>
      <t xml:space="preserve"> 29 Km.</t>
    </r>
  </si>
  <si>
    <r>
      <rPr>
        <b/>
        <sz val="8"/>
        <rFont val="Arial"/>
        <family val="2"/>
      </rPr>
      <t xml:space="preserve">III.   JARAK DARI KECAMATAN KE IBUKOTA DEMAK </t>
    </r>
    <r>
      <rPr>
        <b/>
        <u/>
        <sz val="8"/>
        <rFont val="Arial"/>
        <family val="2"/>
      </rPr>
      <t>+</t>
    </r>
    <r>
      <rPr>
        <b/>
        <sz val="8"/>
        <rFont val="Arial"/>
        <family val="2"/>
      </rPr>
      <t xml:space="preserve"> 29 KM.</t>
    </r>
  </si>
  <si>
    <r>
      <rPr>
        <b/>
        <sz val="8"/>
        <rFont val="Arial"/>
        <family val="2"/>
      </rPr>
      <t>JARAK DARI KECAMATAN KE PUSAT KECAMATAN LAINNYA :</t>
    </r>
  </si>
  <si>
    <r>
      <rPr>
        <sz val="8"/>
        <rFont val="Arial"/>
        <family val="2"/>
      </rPr>
      <t xml:space="preserve">&gt;  Ke Kecamatan  Karangawen               </t>
    </r>
    <r>
      <rPr>
        <u/>
        <sz val="8"/>
        <rFont val="Arial"/>
        <family val="2"/>
      </rPr>
      <t>+</t>
    </r>
    <r>
      <rPr>
        <sz val="8"/>
        <rFont val="Arial"/>
        <family val="2"/>
      </rPr>
      <t xml:space="preserve">   7 Km.
</t>
    </r>
    <r>
      <rPr>
        <sz val="8"/>
        <rFont val="Arial"/>
        <family val="2"/>
      </rPr>
      <t xml:space="preserve">&gt;  Ke Kecamatan Sayung                        </t>
    </r>
    <r>
      <rPr>
        <u/>
        <sz val="8"/>
        <rFont val="Arial"/>
        <family val="2"/>
      </rPr>
      <t>+</t>
    </r>
    <r>
      <rPr>
        <sz val="8"/>
        <rFont val="Arial"/>
        <family val="2"/>
      </rPr>
      <t xml:space="preserve">  12 Km.</t>
    </r>
  </si>
  <si>
    <r>
      <rPr>
        <b/>
        <sz val="8"/>
        <rFont val="Arial"/>
        <family val="2"/>
      </rPr>
      <t>IV.   TINGGI DARI PERMUKAAN AIR LAUT &lt; 500 M</t>
    </r>
  </si>
  <si>
    <r>
      <rPr>
        <i/>
        <sz val="8"/>
        <rFont val="Arial"/>
        <family val="2"/>
      </rPr>
      <t>Sumber : Monografi Kecamatan Mranggen</t>
    </r>
  </si>
  <si>
    <r>
      <rPr>
        <b/>
        <sz val="8"/>
        <rFont val="Arial"/>
        <family val="2"/>
      </rPr>
      <t>Tabel 1.2.         LUAS WILAYAH KECAMATAN MRANGGEN MENURUT DESA TAHUN 2019</t>
    </r>
  </si>
  <si>
    <r>
      <rPr>
        <sz val="8"/>
        <rFont val="Arial"/>
        <family val="2"/>
      </rPr>
      <t>DESA</t>
    </r>
  </si>
  <si>
    <r>
      <rPr>
        <sz val="8"/>
        <rFont val="Arial"/>
        <family val="2"/>
      </rPr>
      <t>LUAS (Km</t>
    </r>
    <r>
      <rPr>
        <vertAlign val="superscript"/>
        <sz val="8"/>
        <rFont val="Arial"/>
        <family val="2"/>
      </rPr>
      <t>2</t>
    </r>
    <r>
      <rPr>
        <sz val="8"/>
        <rFont val="Arial"/>
        <family val="2"/>
      </rPr>
      <t>)             PERSENTASE (%)</t>
    </r>
  </si>
  <si>
    <r>
      <rPr>
        <sz val="8"/>
        <rFont val="Arial"/>
        <family val="2"/>
      </rPr>
      <t>2                                     3</t>
    </r>
  </si>
  <si>
    <r>
      <rPr>
        <sz val="8"/>
        <rFont val="Arial"/>
        <family val="2"/>
      </rPr>
      <t>Banyumeneng</t>
    </r>
  </si>
  <si>
    <r>
      <rPr>
        <sz val="8"/>
        <rFont val="Arial"/>
        <family val="2"/>
      </rPr>
      <t>Sumberejo</t>
    </r>
  </si>
  <si>
    <r>
      <rPr>
        <sz val="8"/>
        <rFont val="Arial"/>
        <family val="2"/>
      </rPr>
      <t>Kebonbatur</t>
    </r>
  </si>
  <si>
    <r>
      <rPr>
        <sz val="8"/>
        <rFont val="Arial"/>
        <family val="2"/>
      </rPr>
      <t>Kangkung</t>
    </r>
  </si>
  <si>
    <r>
      <rPr>
        <sz val="8"/>
        <rFont val="Arial"/>
        <family val="2"/>
      </rPr>
      <t>Kalitengah</t>
    </r>
  </si>
  <si>
    <r>
      <rPr>
        <sz val="8"/>
        <rFont val="Arial"/>
        <family val="2"/>
      </rPr>
      <t>Kembangarum</t>
    </r>
  </si>
  <si>
    <r>
      <rPr>
        <sz val="8"/>
        <rFont val="Arial"/>
        <family val="2"/>
      </rPr>
      <t>Mranggen</t>
    </r>
  </si>
  <si>
    <r>
      <rPr>
        <sz val="8"/>
        <rFont val="Arial"/>
        <family val="2"/>
      </rPr>
      <t>Batursari</t>
    </r>
  </si>
  <si>
    <r>
      <rPr>
        <sz val="8"/>
        <rFont val="Arial"/>
        <family val="2"/>
      </rPr>
      <t>Bandungrejo</t>
    </r>
  </si>
  <si>
    <r>
      <rPr>
        <sz val="8"/>
        <rFont val="Arial"/>
        <family val="2"/>
      </rPr>
      <t>Brumbung</t>
    </r>
  </si>
  <si>
    <r>
      <rPr>
        <sz val="8"/>
        <rFont val="Arial"/>
        <family val="2"/>
      </rPr>
      <t>Ngemplak</t>
    </r>
  </si>
  <si>
    <r>
      <rPr>
        <sz val="8"/>
        <rFont val="Arial"/>
        <family val="2"/>
      </rPr>
      <t>Tamansari</t>
    </r>
  </si>
  <si>
    <r>
      <rPr>
        <sz val="8"/>
        <rFont val="Arial"/>
        <family val="2"/>
      </rPr>
      <t>Karangsono</t>
    </r>
  </si>
  <si>
    <r>
      <rPr>
        <sz val="8"/>
        <rFont val="Arial"/>
        <family val="2"/>
      </rPr>
      <t>Candisari</t>
    </r>
  </si>
  <si>
    <r>
      <rPr>
        <sz val="8"/>
        <rFont val="Arial"/>
        <family val="2"/>
      </rPr>
      <t>Tegalarum</t>
    </r>
  </si>
  <si>
    <r>
      <rPr>
        <sz val="8"/>
        <rFont val="Arial"/>
        <family val="2"/>
      </rPr>
      <t>Waru</t>
    </r>
  </si>
  <si>
    <r>
      <rPr>
        <sz val="8"/>
        <rFont val="Arial"/>
        <family val="2"/>
      </rPr>
      <t>Menur</t>
    </r>
  </si>
  <si>
    <r>
      <rPr>
        <sz val="8"/>
        <rFont val="Arial"/>
        <family val="2"/>
      </rPr>
      <t>Jamus</t>
    </r>
  </si>
  <si>
    <r>
      <rPr>
        <sz val="8"/>
        <rFont val="Arial"/>
        <family val="2"/>
      </rPr>
      <t>Wringin Jajar</t>
    </r>
  </si>
  <si>
    <r>
      <rPr>
        <sz val="8"/>
        <rFont val="Arial"/>
        <family val="2"/>
      </rPr>
      <t>JUMLAH</t>
    </r>
  </si>
  <si>
    <r>
      <rPr>
        <sz val="8"/>
        <rFont val="Arial"/>
        <family val="2"/>
      </rPr>
      <t>Tahun 2018</t>
    </r>
  </si>
  <si>
    <r>
      <rPr>
        <b/>
        <sz val="8"/>
        <rFont val="Arial"/>
        <family val="2"/>
      </rPr>
      <t xml:space="preserve">Tabel 1.3.      LUAS TANAH SAWAH DAN TANAH KERING MENURUT DESA DI KECAMATAN MRANGGEN
</t>
    </r>
    <r>
      <rPr>
        <b/>
        <sz val="8"/>
        <rFont val="Arial"/>
        <family val="2"/>
      </rPr>
      <t>TAHUN 2019</t>
    </r>
  </si>
  <si>
    <r>
      <rPr>
        <sz val="8"/>
        <rFont val="Arial"/>
        <family val="2"/>
      </rPr>
      <t xml:space="preserve">TANAH           TANAH
</t>
    </r>
    <r>
      <rPr>
        <sz val="8"/>
        <rFont val="Arial"/>
        <family val="2"/>
      </rPr>
      <t>SAWAH          KERING            JUMLAH (Ha)                 (Ha)                   (Ha)</t>
    </r>
  </si>
  <si>
    <r>
      <rPr>
        <sz val="8"/>
        <rFont val="Arial"/>
        <family val="2"/>
      </rPr>
      <t>2                      3</t>
    </r>
  </si>
  <si>
    <r>
      <rPr>
        <sz val="8"/>
        <rFont val="Arial"/>
        <family val="2"/>
      </rPr>
      <t>84,40</t>
    </r>
  </si>
  <si>
    <r>
      <rPr>
        <sz val="8"/>
        <rFont val="Arial"/>
        <family val="2"/>
      </rPr>
      <t>280,00</t>
    </r>
  </si>
  <si>
    <r>
      <rPr>
        <sz val="8"/>
        <rFont val="Arial"/>
        <family val="2"/>
      </rPr>
      <t>240,00</t>
    </r>
  </si>
  <si>
    <r>
      <rPr>
        <sz val="8"/>
        <rFont val="Arial"/>
        <family val="2"/>
      </rPr>
      <t>1 307,70</t>
    </r>
  </si>
  <si>
    <r>
      <rPr>
        <sz val="8"/>
        <rFont val="Arial"/>
        <family val="2"/>
      </rPr>
      <t>5 914,30</t>
    </r>
  </si>
  <si>
    <r>
      <rPr>
        <sz val="8"/>
        <rFont val="Arial"/>
        <family val="2"/>
      </rPr>
      <t>7 222,00</t>
    </r>
  </si>
  <si>
    <r>
      <rPr>
        <sz val="8"/>
        <rFont val="Arial"/>
        <family val="2"/>
      </rPr>
      <t>Tahun 2017</t>
    </r>
  </si>
  <si>
    <r>
      <rPr>
        <sz val="8"/>
        <rFont val="Arial"/>
        <family val="2"/>
      </rPr>
      <t>1307,70</t>
    </r>
  </si>
  <si>
    <r>
      <rPr>
        <sz val="8"/>
        <rFont val="Arial"/>
        <family val="2"/>
      </rPr>
      <t>5914,30</t>
    </r>
  </si>
  <si>
    <r>
      <rPr>
        <b/>
        <sz val="8"/>
        <rFont val="Arial"/>
        <family val="2"/>
      </rPr>
      <t xml:space="preserve">Tabel 1.4.        LUAS TANAH SAWAH MENURUT DESA
</t>
    </r>
    <r>
      <rPr>
        <b/>
        <sz val="8"/>
        <rFont val="Arial"/>
        <family val="2"/>
      </rPr>
      <t xml:space="preserve">DAN JENIS PENGAIRAN  DI KECAMATAN MRANGGEN
</t>
    </r>
    <r>
      <rPr>
        <b/>
        <sz val="8.5"/>
        <rFont val="Calibri"/>
        <family val="2"/>
      </rPr>
      <t>TAHUN 2019</t>
    </r>
  </si>
  <si>
    <r>
      <rPr>
        <sz val="8"/>
        <rFont val="Arial"/>
        <family val="2"/>
      </rPr>
      <t xml:space="preserve">TEKNIS       1/2 TEKNIS           SEDERHANA
</t>
    </r>
    <r>
      <rPr>
        <sz val="8"/>
        <rFont val="Arial"/>
        <family val="2"/>
      </rPr>
      <t>(Ha)                (Ha)                         (Ha)</t>
    </r>
  </si>
  <si>
    <r>
      <rPr>
        <sz val="8"/>
        <rFont val="Arial"/>
        <family val="2"/>
      </rPr>
      <t>2                     3</t>
    </r>
  </si>
  <si>
    <r>
      <rPr>
        <sz val="8"/>
        <rFont val="Arial"/>
        <family val="2"/>
      </rPr>
      <t>244,35</t>
    </r>
  </si>
  <si>
    <r>
      <rPr>
        <sz val="8"/>
        <rFont val="Arial"/>
        <family val="2"/>
      </rPr>
      <t>35,60</t>
    </r>
  </si>
  <si>
    <r>
      <rPr>
        <sz val="8"/>
        <rFont val="Arial"/>
        <family val="2"/>
      </rPr>
      <t>41,20</t>
    </r>
  </si>
  <si>
    <r>
      <rPr>
        <b/>
        <sz val="8"/>
        <rFont val="Arial"/>
        <family val="2"/>
      </rPr>
      <t>Lanjutan.</t>
    </r>
  </si>
  <si>
    <r>
      <rPr>
        <sz val="8"/>
        <rFont val="Arial"/>
        <family val="2"/>
      </rPr>
      <t xml:space="preserve">SEDERHANA            TADAH              JUMLAH
</t>
    </r>
    <r>
      <rPr>
        <sz val="8"/>
        <rFont val="Arial"/>
        <family val="2"/>
      </rPr>
      <t>NON PU (Ha)         HUJAN (Ha)              (Ha)</t>
    </r>
  </si>
  <si>
    <r>
      <rPr>
        <sz val="8"/>
        <rFont val="Arial"/>
        <family val="2"/>
      </rPr>
      <t>5                            6</t>
    </r>
  </si>
  <si>
    <r>
      <rPr>
        <sz val="8"/>
        <rFont val="Arial"/>
        <family val="2"/>
      </rPr>
      <t>1     Banyumeneng</t>
    </r>
  </si>
  <si>
    <r>
      <rPr>
        <sz val="8"/>
        <rFont val="Arial"/>
        <family val="2"/>
      </rPr>
      <t>2     Sumberejo</t>
    </r>
  </si>
  <si>
    <r>
      <rPr>
        <sz val="8"/>
        <rFont val="Arial"/>
        <family val="2"/>
      </rPr>
      <t>3     Kebonbatur</t>
    </r>
  </si>
  <si>
    <r>
      <rPr>
        <sz val="8"/>
        <rFont val="Arial"/>
        <family val="2"/>
      </rPr>
      <t>4     Kangkung</t>
    </r>
  </si>
  <si>
    <r>
      <rPr>
        <sz val="8"/>
        <rFont val="Arial"/>
        <family val="2"/>
      </rPr>
      <t>5     Kalitengah</t>
    </r>
  </si>
  <si>
    <r>
      <rPr>
        <sz val="8"/>
        <rFont val="Arial"/>
        <family val="2"/>
      </rPr>
      <t>6     Kembangarum</t>
    </r>
  </si>
  <si>
    <r>
      <rPr>
        <sz val="8"/>
        <rFont val="Arial"/>
        <family val="2"/>
      </rPr>
      <t>7     Mranggen</t>
    </r>
  </si>
  <si>
    <r>
      <rPr>
        <sz val="8"/>
        <rFont val="Arial"/>
        <family val="2"/>
      </rPr>
      <t>8     Batursari</t>
    </r>
  </si>
  <si>
    <r>
      <rPr>
        <sz val="8"/>
        <rFont val="Arial"/>
        <family val="2"/>
      </rPr>
      <t>9     Bandungrejo</t>
    </r>
  </si>
  <si>
    <r>
      <rPr>
        <sz val="8"/>
        <rFont val="Arial"/>
        <family val="2"/>
      </rPr>
      <t>10   Brumbung</t>
    </r>
  </si>
  <si>
    <r>
      <rPr>
        <sz val="8"/>
        <rFont val="Arial"/>
        <family val="2"/>
      </rPr>
      <t>11   Ngemplak</t>
    </r>
  </si>
  <si>
    <r>
      <rPr>
        <sz val="8"/>
        <rFont val="Arial"/>
        <family val="2"/>
      </rPr>
      <t>12   Tamansari</t>
    </r>
  </si>
  <si>
    <r>
      <rPr>
        <sz val="8"/>
        <rFont val="Arial"/>
        <family val="2"/>
      </rPr>
      <t>13   Karangsono</t>
    </r>
  </si>
  <si>
    <r>
      <rPr>
        <sz val="8"/>
        <rFont val="Arial"/>
        <family val="2"/>
      </rPr>
      <t>14   Candisari</t>
    </r>
  </si>
  <si>
    <r>
      <rPr>
        <sz val="8"/>
        <rFont val="Arial"/>
        <family val="2"/>
      </rPr>
      <t>15   Tegalarum</t>
    </r>
  </si>
  <si>
    <r>
      <rPr>
        <sz val="8"/>
        <rFont val="Arial"/>
        <family val="2"/>
      </rPr>
      <t>16   Waru</t>
    </r>
  </si>
  <si>
    <r>
      <rPr>
        <sz val="8"/>
        <rFont val="Arial"/>
        <family val="2"/>
      </rPr>
      <t>17   Menur</t>
    </r>
  </si>
  <si>
    <r>
      <rPr>
        <sz val="8"/>
        <rFont val="Arial"/>
        <family val="2"/>
      </rPr>
      <t>18   Jamus</t>
    </r>
  </si>
  <si>
    <r>
      <rPr>
        <sz val="8"/>
        <rFont val="Arial"/>
        <family val="2"/>
      </rPr>
      <t>19   Wringin Jajar</t>
    </r>
  </si>
  <si>
    <r>
      <rPr>
        <sz val="8"/>
        <rFont val="Arial"/>
        <family val="2"/>
      </rPr>
      <t>986,55</t>
    </r>
  </si>
  <si>
    <r>
      <rPr>
        <sz val="8"/>
        <rFont val="Arial"/>
        <family val="2"/>
      </rPr>
      <t xml:space="preserve">Peka-
</t>
    </r>
    <r>
      <rPr>
        <sz val="8"/>
        <rFont val="Arial"/>
        <family val="2"/>
      </rPr>
      <t>DESA                     rangan/</t>
    </r>
  </si>
  <si>
    <r>
      <rPr>
        <sz val="8"/>
        <rFont val="Arial"/>
        <family val="2"/>
      </rPr>
      <t xml:space="preserve">Tegalan/
</t>
    </r>
    <r>
      <rPr>
        <sz val="8"/>
        <rFont val="Arial"/>
        <family val="2"/>
      </rPr>
      <t>Kebun</t>
    </r>
  </si>
  <si>
    <r>
      <rPr>
        <sz val="8"/>
        <rFont val="Arial"/>
        <family val="2"/>
      </rPr>
      <t>Padang</t>
    </r>
  </si>
  <si>
    <r>
      <rPr>
        <sz val="8"/>
        <rFont val="Arial"/>
        <family val="2"/>
      </rPr>
      <t xml:space="preserve">Tebat /
</t>
    </r>
    <r>
      <rPr>
        <sz val="8"/>
        <rFont val="Arial"/>
        <family val="2"/>
      </rPr>
      <t>Empang</t>
    </r>
  </si>
  <si>
    <r>
      <rPr>
        <sz val="8"/>
        <rFont val="Arial"/>
        <family val="2"/>
      </rPr>
      <t>Tambak</t>
    </r>
  </si>
  <si>
    <r>
      <rPr>
        <sz val="8"/>
        <rFont val="Arial"/>
        <family val="2"/>
      </rPr>
      <t>Bangnn (Ha)</t>
    </r>
  </si>
  <si>
    <r>
      <rPr>
        <sz val="8"/>
        <rFont val="Arial"/>
        <family val="2"/>
      </rPr>
      <t>(Ha)</t>
    </r>
  </si>
  <si>
    <r>
      <rPr>
        <sz val="8"/>
        <rFont val="Arial"/>
        <family val="2"/>
      </rPr>
      <t>3 154,40</t>
    </r>
  </si>
  <si>
    <r>
      <rPr>
        <b/>
        <sz val="8"/>
        <rFont val="Arial"/>
        <family val="2"/>
      </rPr>
      <t>Lanjutan</t>
    </r>
  </si>
  <si>
    <r>
      <rPr>
        <sz val="8"/>
        <rFont val="Arial"/>
        <family val="2"/>
      </rPr>
      <t xml:space="preserve">SEMENT. TAK DI-
</t>
    </r>
    <r>
      <rPr>
        <sz val="8"/>
        <rFont val="Arial"/>
        <family val="2"/>
      </rPr>
      <t>USHKAN.</t>
    </r>
  </si>
  <si>
    <r>
      <rPr>
        <sz val="8"/>
        <rFont val="Arial"/>
        <family val="2"/>
      </rPr>
      <t>HUTAN NEGARA</t>
    </r>
  </si>
  <si>
    <r>
      <rPr>
        <sz val="8"/>
        <rFont val="Arial"/>
        <family val="2"/>
      </rPr>
      <t xml:space="preserve">PERKEB. NEG/
</t>
    </r>
    <r>
      <rPr>
        <sz val="8"/>
        <rFont val="Arial"/>
        <family val="2"/>
      </rPr>
      <t>SWASTA</t>
    </r>
  </si>
  <si>
    <r>
      <rPr>
        <sz val="8"/>
        <rFont val="Arial"/>
        <family val="2"/>
      </rPr>
      <t xml:space="preserve">LAINNYA (SUNGAI,
</t>
    </r>
    <r>
      <rPr>
        <sz val="8"/>
        <rFont val="Arial"/>
        <family val="2"/>
      </rPr>
      <t>JL, DLL)</t>
    </r>
  </si>
  <si>
    <r>
      <rPr>
        <sz val="8"/>
        <rFont val="Arial"/>
        <family val="2"/>
      </rPr>
      <t>10    Brumbung</t>
    </r>
  </si>
  <si>
    <r>
      <rPr>
        <sz val="8"/>
        <rFont val="Arial"/>
        <family val="2"/>
      </rPr>
      <t>11    Ngemplak</t>
    </r>
  </si>
  <si>
    <r>
      <rPr>
        <sz val="8"/>
        <rFont val="Arial"/>
        <family val="2"/>
      </rPr>
      <t>12    Tamansari</t>
    </r>
  </si>
  <si>
    <r>
      <rPr>
        <sz val="8"/>
        <rFont val="Arial"/>
        <family val="2"/>
      </rPr>
      <t>13    Karangsono</t>
    </r>
  </si>
  <si>
    <r>
      <rPr>
        <sz val="8"/>
        <rFont val="Arial"/>
        <family val="2"/>
      </rPr>
      <t>14    Candisari</t>
    </r>
  </si>
  <si>
    <r>
      <rPr>
        <sz val="8"/>
        <rFont val="Arial"/>
        <family val="2"/>
      </rPr>
      <t>15    Tegalarum</t>
    </r>
  </si>
  <si>
    <r>
      <rPr>
        <sz val="8"/>
        <rFont val="Arial"/>
        <family val="2"/>
      </rPr>
      <t>16    Waru</t>
    </r>
  </si>
  <si>
    <r>
      <rPr>
        <sz val="8"/>
        <rFont val="Arial"/>
        <family val="2"/>
      </rPr>
      <t>17    Menur</t>
    </r>
  </si>
  <si>
    <r>
      <rPr>
        <sz val="8"/>
        <rFont val="Arial"/>
        <family val="2"/>
      </rPr>
      <t>18    Jamus</t>
    </r>
  </si>
  <si>
    <r>
      <rPr>
        <sz val="8"/>
        <rFont val="Arial"/>
        <family val="2"/>
      </rPr>
      <t>19    Wringin Jajar</t>
    </r>
  </si>
  <si>
    <r>
      <rPr>
        <b/>
        <sz val="10.5"/>
        <rFont val="Times New Roman"/>
        <family val="1"/>
      </rPr>
      <t xml:space="preserve">BAB II
</t>
    </r>
    <r>
      <rPr>
        <b/>
        <sz val="10.5"/>
        <rFont val="Times New Roman"/>
        <family val="1"/>
      </rPr>
      <t>PEMERINTAHAN</t>
    </r>
  </si>
  <si>
    <r>
      <rPr>
        <b/>
        <sz val="10.5"/>
        <rFont val="Times New Roman"/>
        <family val="1"/>
      </rPr>
      <t>2.1.     Wilayah Administrasi</t>
    </r>
  </si>
  <si>
    <r>
      <rPr>
        <sz val="10.5"/>
        <rFont val="Times New Roman"/>
        <family val="1"/>
      </rPr>
      <t>Secara administratif  wilayah Kecamatan Mranggen terdiri atas 19 desa, 64 Dusun serta 161 RW dan 1125 RT. Jumlah desa menurut klasifikasi  adalah  Swadaya  16  desa  dan  Swakarsa  3  desa.  Jumlah perangkat yang terisi adalah Kepala Desa 19 orang, Sekretaris Desa 18 orang, Kepala Dusun 47 orang, Perangkat lainnya 147 orang.</t>
    </r>
  </si>
  <si>
    <r>
      <rPr>
        <sz val="10.5"/>
        <rFont val="Times New Roman"/>
        <family val="1"/>
      </rPr>
      <t xml:space="preserve">Untuk   tanah   bengkok   dari   total   seluas   826,56   Ha,   yang   tanah bengkoknya  paling  luas  adalah  desa  Tegalarum  dan  Sumberejo. Yaitu 57,88 Ha dan 57,72 Ha. Sedangkan yang tanah bengkok yang
</t>
    </r>
    <r>
      <rPr>
        <sz val="10.5"/>
        <rFont val="Times New Roman"/>
        <family val="1"/>
      </rPr>
      <t>paling  sedikit  adalah  desa  Bandungrejo  dan  Mranggen  yaitu  16,29</t>
    </r>
  </si>
  <si>
    <r>
      <rPr>
        <sz val="10.5"/>
        <rFont val="Times New Roman"/>
        <family val="1"/>
      </rPr>
      <t xml:space="preserve">Untuk tanah  kas  desa  dari  total  seluas  112,91  Ha  desa  yang paling luas  adalah  desa  Tegalarum  dan  Sumberejo  yaitu  16,85  Ha  dan 15,75  Ha.  Ada  5  desa  yang  tidak  mempunyai  tanah  kas  desa  yaitu
</t>
    </r>
    <r>
      <rPr>
        <sz val="10.5"/>
        <rFont val="Times New Roman"/>
        <family val="1"/>
      </rPr>
      <t>desa  Banyumeneng,  Kembangarum,  Mranggen,  Bandungrejo  dan</t>
    </r>
  </si>
  <si>
    <r>
      <rPr>
        <b/>
        <vertAlign val="subscript"/>
        <sz val="9"/>
        <rFont val="Arial"/>
        <family val="2"/>
      </rPr>
      <t xml:space="preserve">Tabel 2.1.  </t>
    </r>
    <r>
      <rPr>
        <b/>
        <sz val="9"/>
        <rFont val="Arial"/>
        <family val="2"/>
      </rPr>
      <t xml:space="preserve">JUMLAH SARANA PEMERINTAHAN DESA DI KECAMATAN MRANGGEN
</t>
    </r>
    <r>
      <rPr>
        <b/>
        <sz val="9"/>
        <rFont val="Arial"/>
        <family val="2"/>
      </rPr>
      <t>TAHUN 2019</t>
    </r>
  </si>
  <si>
    <r>
      <rPr>
        <sz val="9"/>
        <rFont val="Arial"/>
        <family val="2"/>
      </rPr>
      <t>DESA</t>
    </r>
  </si>
  <si>
    <r>
      <rPr>
        <sz val="9"/>
        <rFont val="Arial"/>
        <family val="2"/>
      </rPr>
      <t>BALAI DESA</t>
    </r>
  </si>
  <si>
    <r>
      <rPr>
        <sz val="9"/>
        <rFont val="Arial"/>
        <family val="2"/>
      </rPr>
      <t>KANTOR DESA</t>
    </r>
  </si>
  <si>
    <r>
      <rPr>
        <sz val="9"/>
        <rFont val="Arial"/>
        <family val="2"/>
      </rPr>
      <t>1     Banyumeneng</t>
    </r>
  </si>
  <si>
    <r>
      <rPr>
        <sz val="9"/>
        <rFont val="Arial"/>
        <family val="2"/>
      </rPr>
      <t>2     Sumberejo</t>
    </r>
  </si>
  <si>
    <r>
      <rPr>
        <sz val="9"/>
        <rFont val="Arial"/>
        <family val="2"/>
      </rPr>
      <t>3     Kebonbatur</t>
    </r>
  </si>
  <si>
    <r>
      <rPr>
        <sz val="9"/>
        <rFont val="Arial"/>
        <family val="2"/>
      </rPr>
      <t>4     Kangkung</t>
    </r>
  </si>
  <si>
    <r>
      <rPr>
        <sz val="9"/>
        <rFont val="Arial"/>
        <family val="2"/>
      </rPr>
      <t>5     Kalitengah</t>
    </r>
  </si>
  <si>
    <r>
      <rPr>
        <sz val="9"/>
        <rFont val="Arial"/>
        <family val="2"/>
      </rPr>
      <t>6     Kembangarum</t>
    </r>
  </si>
  <si>
    <r>
      <rPr>
        <sz val="9"/>
        <rFont val="Arial"/>
        <family val="2"/>
      </rPr>
      <t>7     Mranggen</t>
    </r>
  </si>
  <si>
    <r>
      <rPr>
        <sz val="9"/>
        <rFont val="Arial"/>
        <family val="2"/>
      </rPr>
      <t>8     Batursari</t>
    </r>
  </si>
  <si>
    <r>
      <rPr>
        <sz val="9"/>
        <rFont val="Arial"/>
        <family val="2"/>
      </rPr>
      <t>9     Bandungrejo</t>
    </r>
  </si>
  <si>
    <r>
      <rPr>
        <sz val="9"/>
        <rFont val="Arial"/>
        <family val="2"/>
      </rPr>
      <t>10    Brumbung</t>
    </r>
  </si>
  <si>
    <r>
      <rPr>
        <sz val="9"/>
        <rFont val="Arial"/>
        <family val="2"/>
      </rPr>
      <t>11    Ngemplak</t>
    </r>
  </si>
  <si>
    <r>
      <rPr>
        <sz val="9"/>
        <rFont val="Arial"/>
        <family val="2"/>
      </rPr>
      <t>12    Tamansari</t>
    </r>
  </si>
  <si>
    <r>
      <rPr>
        <sz val="9"/>
        <rFont val="Arial"/>
        <family val="2"/>
      </rPr>
      <t>13    Karangsono</t>
    </r>
  </si>
  <si>
    <r>
      <rPr>
        <sz val="9"/>
        <rFont val="Arial"/>
        <family val="2"/>
      </rPr>
      <t>14    Candisari</t>
    </r>
  </si>
  <si>
    <r>
      <rPr>
        <sz val="9"/>
        <rFont val="Arial"/>
        <family val="2"/>
      </rPr>
      <t>15    Tegalarum</t>
    </r>
  </si>
  <si>
    <r>
      <rPr>
        <sz val="9"/>
        <rFont val="Arial"/>
        <family val="2"/>
      </rPr>
      <t>16    Waru</t>
    </r>
  </si>
  <si>
    <r>
      <rPr>
        <sz val="9"/>
        <rFont val="Arial"/>
        <family val="2"/>
      </rPr>
      <t>17    Menur</t>
    </r>
  </si>
  <si>
    <r>
      <rPr>
        <sz val="9"/>
        <rFont val="Arial"/>
        <family val="2"/>
      </rPr>
      <t>18    Jamus</t>
    </r>
  </si>
  <si>
    <r>
      <rPr>
        <sz val="9"/>
        <rFont val="Arial"/>
        <family val="2"/>
      </rPr>
      <t>19    Wringin Jajar</t>
    </r>
  </si>
  <si>
    <r>
      <rPr>
        <sz val="9"/>
        <rFont val="Arial"/>
        <family val="2"/>
      </rPr>
      <t>JUMLAH</t>
    </r>
  </si>
  <si>
    <r>
      <rPr>
        <sz val="9"/>
        <rFont val="Arial"/>
        <family val="2"/>
      </rPr>
      <t>Tahun 2018</t>
    </r>
  </si>
  <si>
    <r>
      <rPr>
        <i/>
        <sz val="9"/>
        <rFont val="Arial"/>
        <family val="2"/>
      </rPr>
      <t>Sumber : Monografi Kecamatan Mranggen</t>
    </r>
  </si>
  <si>
    <r>
      <rPr>
        <sz val="9"/>
        <rFont val="Arial"/>
        <family val="2"/>
      </rPr>
      <t xml:space="preserve">TANAH                           KAS
</t>
    </r>
    <r>
      <rPr>
        <sz val="9"/>
        <rFont val="Arial"/>
        <family val="2"/>
      </rPr>
      <t>BENGKOK                      DESA (Ha)                             (Ha)</t>
    </r>
  </si>
  <si>
    <r>
      <rPr>
        <sz val="9"/>
        <rFont val="Arial"/>
        <family val="2"/>
      </rPr>
      <t>2                                  3</t>
    </r>
  </si>
  <si>
    <r>
      <rPr>
        <sz val="9"/>
        <rFont val="Arial"/>
        <family val="2"/>
      </rPr>
      <t>Banyumeneng</t>
    </r>
  </si>
  <si>
    <r>
      <rPr>
        <sz val="9"/>
        <rFont val="Arial"/>
        <family val="2"/>
      </rPr>
      <t>Sumberejo</t>
    </r>
  </si>
  <si>
    <r>
      <rPr>
        <sz val="9"/>
        <rFont val="Arial"/>
        <family val="2"/>
      </rPr>
      <t>Kebonbatur</t>
    </r>
  </si>
  <si>
    <r>
      <rPr>
        <sz val="9"/>
        <rFont val="Arial"/>
        <family val="2"/>
      </rPr>
      <t>Kangkung</t>
    </r>
  </si>
  <si>
    <r>
      <rPr>
        <sz val="9"/>
        <rFont val="Arial"/>
        <family val="2"/>
      </rPr>
      <t>Kalitengah</t>
    </r>
  </si>
  <si>
    <r>
      <rPr>
        <sz val="9"/>
        <rFont val="Arial"/>
        <family val="2"/>
      </rPr>
      <t>Kembangarum</t>
    </r>
  </si>
  <si>
    <r>
      <rPr>
        <sz val="9"/>
        <rFont val="Arial"/>
        <family val="2"/>
      </rPr>
      <t>Mranggen</t>
    </r>
  </si>
  <si>
    <r>
      <rPr>
        <sz val="9"/>
        <rFont val="Arial"/>
        <family val="2"/>
      </rPr>
      <t>Batursari</t>
    </r>
  </si>
  <si>
    <r>
      <rPr>
        <sz val="9"/>
        <rFont val="Arial"/>
        <family val="2"/>
      </rPr>
      <t>Bandungrejo</t>
    </r>
  </si>
  <si>
    <r>
      <rPr>
        <sz val="9"/>
        <rFont val="Arial"/>
        <family val="2"/>
      </rPr>
      <t>Brumbung</t>
    </r>
  </si>
  <si>
    <r>
      <rPr>
        <sz val="9"/>
        <rFont val="Arial"/>
        <family val="2"/>
      </rPr>
      <t>Ngemplak</t>
    </r>
  </si>
  <si>
    <r>
      <rPr>
        <sz val="9"/>
        <rFont val="Arial"/>
        <family val="2"/>
      </rPr>
      <t>Tamansari</t>
    </r>
  </si>
  <si>
    <r>
      <rPr>
        <sz val="9"/>
        <rFont val="Arial"/>
        <family val="2"/>
      </rPr>
      <t>Karangsono</t>
    </r>
  </si>
  <si>
    <r>
      <rPr>
        <sz val="9"/>
        <rFont val="Arial"/>
        <family val="2"/>
      </rPr>
      <t>Candisari</t>
    </r>
  </si>
  <si>
    <r>
      <rPr>
        <sz val="9"/>
        <rFont val="Arial"/>
        <family val="2"/>
      </rPr>
      <t>Tegalarum</t>
    </r>
  </si>
  <si>
    <r>
      <rPr>
        <sz val="9"/>
        <rFont val="Arial"/>
        <family val="2"/>
      </rPr>
      <t>Waru</t>
    </r>
  </si>
  <si>
    <r>
      <rPr>
        <sz val="9"/>
        <rFont val="Arial"/>
        <family val="2"/>
      </rPr>
      <t>Menur</t>
    </r>
  </si>
  <si>
    <r>
      <rPr>
        <sz val="9"/>
        <rFont val="Arial"/>
        <family val="2"/>
      </rPr>
      <t>Jamus</t>
    </r>
  </si>
  <si>
    <r>
      <rPr>
        <sz val="9"/>
        <rFont val="Arial"/>
        <family val="2"/>
      </rPr>
      <t>Wringin Jajar</t>
    </r>
  </si>
  <si>
    <r>
      <rPr>
        <b/>
        <sz val="9"/>
        <rFont val="Arial"/>
        <family val="2"/>
      </rPr>
      <t xml:space="preserve">Tabel 2.3.      JUMLAH DUSUN RW DAN RT MENURUT DESA DI KECAMATAN MRANGGEN
</t>
    </r>
    <r>
      <rPr>
        <b/>
        <sz val="9"/>
        <rFont val="Arial"/>
        <family val="2"/>
      </rPr>
      <t>TAHUN 2019</t>
    </r>
  </si>
  <si>
    <r>
      <rPr>
        <sz val="9"/>
        <rFont val="Arial"/>
        <family val="2"/>
      </rPr>
      <t>DESA                        DUSUN              RW                  RT</t>
    </r>
  </si>
  <si>
    <r>
      <rPr>
        <sz val="9"/>
        <rFont val="Arial"/>
        <family val="2"/>
      </rPr>
      <t>2                     3                     4</t>
    </r>
  </si>
  <si>
    <r>
      <rPr>
        <sz val="9"/>
        <rFont val="Arial"/>
        <family val="2"/>
      </rPr>
      <t>1    Banyumeneng</t>
    </r>
  </si>
  <si>
    <r>
      <rPr>
        <sz val="9"/>
        <rFont val="Arial"/>
        <family val="2"/>
      </rPr>
      <t>2    Sumberejo</t>
    </r>
  </si>
  <si>
    <r>
      <rPr>
        <sz val="9"/>
        <rFont val="Arial"/>
        <family val="2"/>
      </rPr>
      <t>3    Kebonbatur</t>
    </r>
  </si>
  <si>
    <r>
      <rPr>
        <sz val="9"/>
        <rFont val="Arial"/>
        <family val="2"/>
      </rPr>
      <t>4    Kangkung</t>
    </r>
  </si>
  <si>
    <r>
      <rPr>
        <sz val="9"/>
        <rFont val="Arial"/>
        <family val="2"/>
      </rPr>
      <t>5    Kalitengah</t>
    </r>
  </si>
  <si>
    <r>
      <rPr>
        <sz val="9"/>
        <rFont val="Arial"/>
        <family val="2"/>
      </rPr>
      <t>6    Kembangarum</t>
    </r>
  </si>
  <si>
    <r>
      <rPr>
        <sz val="9"/>
        <rFont val="Arial"/>
        <family val="2"/>
      </rPr>
      <t>7    Mranggen</t>
    </r>
  </si>
  <si>
    <r>
      <rPr>
        <sz val="9"/>
        <rFont val="Arial"/>
        <family val="2"/>
      </rPr>
      <t>8    Batursari</t>
    </r>
  </si>
  <si>
    <r>
      <rPr>
        <sz val="9"/>
        <rFont val="Arial"/>
        <family val="2"/>
      </rPr>
      <t>9    Bandungrejo</t>
    </r>
  </si>
  <si>
    <r>
      <rPr>
        <sz val="9"/>
        <rFont val="Arial"/>
        <family val="2"/>
      </rPr>
      <t>10   Brumbung</t>
    </r>
  </si>
  <si>
    <r>
      <rPr>
        <sz val="9"/>
        <rFont val="Arial"/>
        <family val="2"/>
      </rPr>
      <t>11   Ngemplak</t>
    </r>
  </si>
  <si>
    <r>
      <rPr>
        <sz val="9"/>
        <rFont val="Arial"/>
        <family val="2"/>
      </rPr>
      <t>12   Tamansari</t>
    </r>
  </si>
  <si>
    <r>
      <rPr>
        <sz val="9"/>
        <rFont val="Arial"/>
        <family val="2"/>
      </rPr>
      <t>13   Karangsono</t>
    </r>
  </si>
  <si>
    <r>
      <rPr>
        <sz val="9"/>
        <rFont val="Arial"/>
        <family val="2"/>
      </rPr>
      <t>14   Candisari</t>
    </r>
  </si>
  <si>
    <r>
      <rPr>
        <sz val="9"/>
        <rFont val="Arial"/>
        <family val="2"/>
      </rPr>
      <t>15   Tegalarum</t>
    </r>
  </si>
  <si>
    <r>
      <rPr>
        <sz val="9"/>
        <rFont val="Arial"/>
        <family val="2"/>
      </rPr>
      <t>16   Waru</t>
    </r>
  </si>
  <si>
    <r>
      <rPr>
        <sz val="9"/>
        <rFont val="Arial"/>
        <family val="2"/>
      </rPr>
      <t>17   Menur</t>
    </r>
  </si>
  <si>
    <r>
      <rPr>
        <sz val="9"/>
        <rFont val="Arial"/>
        <family val="2"/>
      </rPr>
      <t>18   Jamus</t>
    </r>
  </si>
  <si>
    <r>
      <rPr>
        <sz val="9"/>
        <rFont val="Arial"/>
        <family val="2"/>
      </rPr>
      <t>19   Wringin Jajar</t>
    </r>
  </si>
  <si>
    <r>
      <rPr>
        <b/>
        <sz val="9"/>
        <rFont val="Arial"/>
        <family val="2"/>
      </rPr>
      <t xml:space="preserve">Tabel 2.4.       JUMLAH PERANGKAT DESA MENURUT DESA DI KECAMATAN MRANGGEN
</t>
    </r>
    <r>
      <rPr>
        <b/>
        <sz val="9"/>
        <rFont val="Arial"/>
        <family val="2"/>
      </rPr>
      <t>TAHUN 2019</t>
    </r>
  </si>
  <si>
    <r>
      <rPr>
        <sz val="9"/>
        <rFont val="Arial"/>
        <family val="2"/>
      </rPr>
      <t xml:space="preserve">Kepala   Sekretaris  Kepala   Perangkat     Jumlah
</t>
    </r>
    <r>
      <rPr>
        <sz val="9"/>
        <rFont val="Arial"/>
        <family val="2"/>
      </rPr>
      <t>Desa        Desa      Dusun      lainnya</t>
    </r>
  </si>
  <si>
    <r>
      <rPr>
        <b/>
        <sz val="10"/>
        <rFont val="Times New Roman"/>
        <family val="1"/>
      </rPr>
      <t>3.1. Kependudukan</t>
    </r>
  </si>
  <si>
    <r>
      <rPr>
        <b/>
        <sz val="10"/>
        <rFont val="Times New Roman"/>
        <family val="1"/>
      </rPr>
      <t xml:space="preserve">BAB III
</t>
    </r>
    <r>
      <rPr>
        <b/>
        <sz val="10"/>
        <rFont val="Times New Roman"/>
        <family val="1"/>
      </rPr>
      <t>KEPENDUDUKAN</t>
    </r>
  </si>
  <si>
    <r>
      <rPr>
        <sz val="10"/>
        <rFont val="Times New Roman"/>
        <family val="1"/>
      </rPr>
      <t xml:space="preserve">Jumlah penduduk Kecamatan Mranggen tahun 2019 adalah sebanyak 198.993  orang  terdiri  atas  98.585  laki-laki   dan  100.408  perempuan. Secara  berurutan,  penduduk  terbanyak  terdapat  di  Desa  Batursari  dan Desa   Kebonbatur   dengan   jumlah   penduduk   masing-masing   sebesar 50.869   orang   dan   27.951   orang.   Sedang   jumlah   penduduk   terkecil terdapat  di  Desa  Jamus  dan  Desa  Ngemplak  dengan  masing-masing sebanyak   4.353   orang   dan   4.101   orang.   Menurut   kelompok   umur, sebagian  besar  penduduk  Kecamatan  Mranggen  termasuk  dalam  usia produktif  (15-64  tahun)  sebanyak  136.370  orang  (68,49  persen),  dan selebihnya  50.142  orang  (25,46  persen)  berusia  dibawah  15  tahun  dan
</t>
    </r>
    <r>
      <rPr>
        <sz val="10"/>
        <rFont val="Times New Roman"/>
        <family val="1"/>
      </rPr>
      <t>12.481 orang (6,05 persen) berusia 65 tahun keatas.</t>
    </r>
  </si>
  <si>
    <r>
      <rPr>
        <sz val="10"/>
        <rFont val="Times New Roman"/>
        <family val="1"/>
      </rPr>
      <t>Sedangkan   besarnya    Angka   ketergantungan   (</t>
    </r>
    <r>
      <rPr>
        <i/>
        <sz val="10"/>
        <rFont val="Times New Roman"/>
        <family val="1"/>
      </rPr>
      <t xml:space="preserve">dependency   ratio </t>
    </r>
    <r>
      <rPr>
        <sz val="10"/>
        <rFont val="Times New Roman"/>
        <family val="1"/>
      </rPr>
      <t xml:space="preserve">) Kecamatan  Mranggen  adalah  37,17.  Hal  ini  berarti  bahwa  setiap  1.000 orang berusia produktif menanggung sebanyak 371 orang lebih penduduk usia  dibawah  15  tahun  dan  65  tahun  keatas.  Dilihat  dari  kepadatan penduduknya,    pada    tahun    2019    kepadatan    penduduk    Kecamatan
</t>
    </r>
    <r>
      <rPr>
        <sz val="10"/>
        <rFont val="Times New Roman"/>
        <family val="1"/>
      </rPr>
      <t>Mranggen  mencapai  2.755  orang/Km</t>
    </r>
    <r>
      <rPr>
        <vertAlign val="superscript"/>
        <sz val="10"/>
        <rFont val="Times New Roman"/>
        <family val="1"/>
      </rPr>
      <t>2</t>
    </r>
    <r>
      <rPr>
        <sz val="10"/>
        <rFont val="Times New Roman"/>
        <family val="1"/>
      </rPr>
      <t>.  Penduduk  terpadat  terdapat  di Desa  Batursari  dengan  kepadatan  7.742  orang/Km</t>
    </r>
    <r>
      <rPr>
        <vertAlign val="superscript"/>
        <sz val="10"/>
        <rFont val="Times New Roman"/>
        <family val="1"/>
      </rPr>
      <t>2</t>
    </r>
    <r>
      <rPr>
        <sz val="10"/>
        <rFont val="Times New Roman"/>
        <family val="1"/>
      </rPr>
      <t xml:space="preserve">,  sedang  penduduk paling   jarang   berada   di   Desa   Sumberejo   dengan   kepadatan   912
</t>
    </r>
    <r>
      <rPr>
        <sz val="10"/>
        <rFont val="Times New Roman"/>
        <family val="1"/>
      </rPr>
      <t>orang/Km</t>
    </r>
    <r>
      <rPr>
        <vertAlign val="superscript"/>
        <sz val="10"/>
        <rFont val="Times New Roman"/>
        <family val="1"/>
      </rPr>
      <t>2</t>
    </r>
    <r>
      <rPr>
        <sz val="10"/>
        <rFont val="Times New Roman"/>
        <family val="1"/>
      </rPr>
      <t>.</t>
    </r>
  </si>
  <si>
    <r>
      <rPr>
        <b/>
        <sz val="9"/>
        <rFont val="Times New Roman"/>
        <family val="1"/>
      </rPr>
      <t>Gambar 3.1.     JUMLAH PENDUDUK KECAMATAN MRANGGEN LAKI-LAKI DAN PEREMPUAN MENURUT DESA TAHUN 2019</t>
    </r>
  </si>
  <si>
    <r>
      <rPr>
        <sz val="7"/>
        <rFont val="Arial"/>
        <family val="2"/>
      </rPr>
      <t xml:space="preserve">30 000
</t>
    </r>
    <r>
      <rPr>
        <sz val="7"/>
        <rFont val="Arial"/>
        <family val="2"/>
      </rPr>
      <t xml:space="preserve">25 000
</t>
    </r>
    <r>
      <rPr>
        <sz val="7"/>
        <rFont val="Arial"/>
        <family val="2"/>
      </rPr>
      <t xml:space="preserve">20 000
</t>
    </r>
    <r>
      <rPr>
        <sz val="7"/>
        <rFont val="Arial"/>
        <family val="2"/>
      </rPr>
      <t xml:space="preserve">15 000
</t>
    </r>
    <r>
      <rPr>
        <sz val="7"/>
        <rFont val="Arial"/>
        <family val="2"/>
      </rPr>
      <t xml:space="preserve">10 000
</t>
    </r>
    <r>
      <rPr>
        <sz val="7"/>
        <rFont val="Arial"/>
        <family val="2"/>
      </rPr>
      <t xml:space="preserve">5 000
</t>
    </r>
    <r>
      <rPr>
        <sz val="7"/>
        <rFont val="Arial"/>
        <family val="2"/>
      </rPr>
      <t xml:space="preserve">0
</t>
    </r>
    <r>
      <rPr>
        <sz val="5.5"/>
        <rFont val="Arial"/>
        <family val="2"/>
      </rPr>
      <t>LAKI-LAKI                          PEREMPUAN</t>
    </r>
  </si>
  <si>
    <r>
      <rPr>
        <b/>
        <sz val="8.5"/>
        <rFont val="Arial"/>
        <family val="2"/>
      </rPr>
      <t>Gambar 3.2.</t>
    </r>
  </si>
  <si>
    <r>
      <rPr>
        <b/>
        <sz val="9"/>
        <rFont val="Calibri"/>
        <family val="2"/>
      </rPr>
      <t xml:space="preserve">SEBARAN PENDUDUK
</t>
    </r>
    <r>
      <rPr>
        <b/>
        <sz val="9"/>
        <rFont val="Calibri"/>
        <family val="2"/>
      </rPr>
      <t>KECAMATAN MRANGGEN</t>
    </r>
  </si>
  <si>
    <r>
      <rPr>
        <b/>
        <sz val="10"/>
        <rFont val="Times New Roman"/>
        <family val="1"/>
      </rPr>
      <t>3.2.     Fertilitas dan Mortalitas</t>
    </r>
  </si>
  <si>
    <r>
      <rPr>
        <sz val="10"/>
        <rFont val="Times New Roman"/>
        <family val="1"/>
      </rPr>
      <t>Dilihat dari tingkat kelahiran kasar (</t>
    </r>
    <r>
      <rPr>
        <i/>
        <sz val="10"/>
        <rFont val="Times New Roman"/>
        <family val="1"/>
      </rPr>
      <t xml:space="preserve">Crude Birth Rate  </t>
    </r>
    <r>
      <rPr>
        <sz val="10"/>
        <rFont val="Times New Roman"/>
        <family val="1"/>
      </rPr>
      <t>- CBR) yang merupakan  jumlah  anak  yang  dilahirkan  per  1.000  orang  penduduk, tercatat  CBR  Kecamatan  Mranggen  tahun  2019  adalah  13,93  Sedang menurut   tingkat   kematian   kasar   (</t>
    </r>
    <r>
      <rPr>
        <i/>
        <sz val="10"/>
        <rFont val="Times New Roman"/>
        <family val="1"/>
      </rPr>
      <t xml:space="preserve">Crude   Death   Rate </t>
    </r>
    <r>
      <rPr>
        <sz val="10"/>
        <rFont val="Times New Roman"/>
        <family val="1"/>
      </rPr>
      <t>-   CDR)   yang merupakan  jumlah  kematian  per  1.000  orang  penduduk,  maka  CDR Kecamatan Mranggen  pada tahun  yang sama  adalah 3,96.  CBR tahun 2019  lebih  besar  dari  Tahun  2018  (  13,47  )  dan  CDR  lebih  kecil dibanding  angka  tahun  sebelumnya  (2018)  dimana   tingkat  kematian kasar   4,10.  Rasio   anak  terhadap   wanita  usia  15-49   tahun  (</t>
    </r>
    <r>
      <rPr>
        <i/>
        <sz val="10"/>
        <rFont val="Times New Roman"/>
        <family val="1"/>
      </rPr>
      <t xml:space="preserve">Child Woman Ratio  </t>
    </r>
    <r>
      <rPr>
        <sz val="10"/>
        <rFont val="Times New Roman"/>
        <family val="1"/>
      </rPr>
      <t xml:space="preserve">- CWR) Kecamatan Mranggen tahun 2019 adalah 292.90 yang  berarti  bahwa  terdapat  292  anak  berusia  0-4  tahun  pada  setiap
</t>
    </r>
    <r>
      <rPr>
        <sz val="10"/>
        <rFont val="Times New Roman"/>
        <family val="1"/>
      </rPr>
      <t xml:space="preserve">1.000  wanita  usia  15-49  tahun.  Angka  ini  dibawah  angka  tahun  2018
</t>
    </r>
    <r>
      <rPr>
        <sz val="10"/>
        <rFont val="Times New Roman"/>
        <family val="1"/>
      </rPr>
      <t>yang mencapai CWR sebesar 298,88 dapat dilihat pada gambar berikut</t>
    </r>
  </si>
  <si>
    <r>
      <rPr>
        <b/>
        <sz val="7.5"/>
        <rFont val="Arial"/>
        <family val="2"/>
      </rPr>
      <t xml:space="preserve">Gambar 3.3. CBR DAN CDR  KECAMATAN MRANGGEN
</t>
    </r>
    <r>
      <rPr>
        <b/>
        <sz val="7.5"/>
        <rFont val="Arial"/>
        <family val="2"/>
      </rPr>
      <t>TAHUN 2019</t>
    </r>
  </si>
  <si>
    <r>
      <rPr>
        <sz val="6.5"/>
        <rFont val="Arial"/>
        <family val="2"/>
      </rPr>
      <t xml:space="preserve">70.00
</t>
    </r>
    <r>
      <rPr>
        <sz val="6.5"/>
        <rFont val="Arial"/>
        <family val="2"/>
      </rPr>
      <t xml:space="preserve">60.00
</t>
    </r>
    <r>
      <rPr>
        <sz val="6.5"/>
        <rFont val="Arial"/>
        <family val="2"/>
      </rPr>
      <t xml:space="preserve">50.00
</t>
    </r>
    <r>
      <rPr>
        <sz val="6.5"/>
        <rFont val="Arial"/>
        <family val="2"/>
      </rPr>
      <t xml:space="preserve">40.00
</t>
    </r>
    <r>
      <rPr>
        <sz val="6.5"/>
        <rFont val="Arial"/>
        <family val="2"/>
      </rPr>
      <t xml:space="preserve">30.00
</t>
    </r>
    <r>
      <rPr>
        <sz val="6.5"/>
        <rFont val="Arial"/>
        <family val="2"/>
      </rPr>
      <t xml:space="preserve">20.00
</t>
    </r>
    <r>
      <rPr>
        <sz val="6.5"/>
        <rFont val="Arial"/>
        <family val="2"/>
      </rPr>
      <t xml:space="preserve">10.00
</t>
    </r>
    <r>
      <rPr>
        <sz val="6.5"/>
        <rFont val="Arial"/>
        <family val="2"/>
      </rPr>
      <t xml:space="preserve">0.00
</t>
    </r>
    <r>
      <rPr>
        <sz val="5.5"/>
        <rFont val="Arial"/>
        <family val="2"/>
      </rPr>
      <t>CBR                  CDR</t>
    </r>
  </si>
  <si>
    <r>
      <rPr>
        <b/>
        <sz val="8.5"/>
        <rFont val="Arial"/>
        <family val="2"/>
      </rPr>
      <t xml:space="preserve">Tabel 3.1.   JUMLAH PENDUDUK DEWASA DAN ANAK-ANAK MENURUT JENIS KELAMIN DI KECAMATAN MRANGGEN
</t>
    </r>
    <r>
      <rPr>
        <b/>
        <sz val="8.5"/>
        <rFont val="Arial"/>
        <family val="2"/>
      </rPr>
      <t>TAHUN 2019</t>
    </r>
  </si>
  <si>
    <r>
      <rPr>
        <sz val="8.5"/>
        <rFont val="Arial"/>
        <family val="2"/>
      </rPr>
      <t>DESA</t>
    </r>
  </si>
  <si>
    <r>
      <rPr>
        <u/>
        <sz val="8.5"/>
        <rFont val="Arial"/>
        <family val="2"/>
      </rPr>
      <t>                       DEWASA                       </t>
    </r>
    <r>
      <rPr>
        <sz val="8.5"/>
        <rFont val="Arial"/>
        <family val="2"/>
      </rPr>
      <t xml:space="preserve">                   LAKI-                   PEREM-             JUMLAH
</t>
    </r>
    <r>
      <rPr>
        <sz val="8.5"/>
        <rFont val="Arial"/>
        <family val="2"/>
      </rPr>
      <t>LAKI-                     PUAN</t>
    </r>
  </si>
  <si>
    <r>
      <rPr>
        <sz val="8.5"/>
        <rFont val="Arial"/>
        <family val="2"/>
      </rPr>
      <t>1    Banyumeneng</t>
    </r>
  </si>
  <si>
    <r>
      <rPr>
        <sz val="8.5"/>
        <rFont val="Arial"/>
        <family val="2"/>
      </rPr>
      <t>2    Sumberejo</t>
    </r>
  </si>
  <si>
    <r>
      <rPr>
        <sz val="8.5"/>
        <rFont val="Arial"/>
        <family val="2"/>
      </rPr>
      <t>3    Kebonbatur</t>
    </r>
  </si>
  <si>
    <r>
      <rPr>
        <sz val="8.5"/>
        <rFont val="Arial"/>
        <family val="2"/>
      </rPr>
      <t>4    Kangkung</t>
    </r>
  </si>
  <si>
    <r>
      <rPr>
        <sz val="8.5"/>
        <rFont val="Arial"/>
        <family val="2"/>
      </rPr>
      <t>5    Kalitengah</t>
    </r>
  </si>
  <si>
    <r>
      <rPr>
        <sz val="8.5"/>
        <rFont val="Arial"/>
        <family val="2"/>
      </rPr>
      <t>6    Kembangarum</t>
    </r>
  </si>
  <si>
    <r>
      <rPr>
        <sz val="8.5"/>
        <rFont val="Arial"/>
        <family val="2"/>
      </rPr>
      <t>7    Mranggen</t>
    </r>
  </si>
  <si>
    <r>
      <rPr>
        <sz val="8.5"/>
        <rFont val="Arial"/>
        <family val="2"/>
      </rPr>
      <t>8    Batursari</t>
    </r>
  </si>
  <si>
    <r>
      <rPr>
        <sz val="8.5"/>
        <rFont val="Arial"/>
        <family val="2"/>
      </rPr>
      <t>9    Bandungrejo</t>
    </r>
  </si>
  <si>
    <r>
      <rPr>
        <sz val="8.5"/>
        <rFont val="Arial"/>
        <family val="2"/>
      </rPr>
      <t>10   Brumbung</t>
    </r>
  </si>
  <si>
    <r>
      <rPr>
        <sz val="8.5"/>
        <rFont val="Arial"/>
        <family val="2"/>
      </rPr>
      <t>11   Ngemplak</t>
    </r>
  </si>
  <si>
    <r>
      <rPr>
        <sz val="8.5"/>
        <rFont val="Arial"/>
        <family val="2"/>
      </rPr>
      <t>12   Tamansari</t>
    </r>
  </si>
  <si>
    <r>
      <rPr>
        <sz val="8.5"/>
        <rFont val="Arial"/>
        <family val="2"/>
      </rPr>
      <t>13   Karangsono</t>
    </r>
  </si>
  <si>
    <r>
      <rPr>
        <sz val="8.5"/>
        <rFont val="Arial"/>
        <family val="2"/>
      </rPr>
      <t>14   Candisari</t>
    </r>
  </si>
  <si>
    <r>
      <rPr>
        <sz val="8.5"/>
        <rFont val="Arial"/>
        <family val="2"/>
      </rPr>
      <t>15   Tegalarum</t>
    </r>
  </si>
  <si>
    <r>
      <rPr>
        <sz val="8.5"/>
        <rFont val="Arial"/>
        <family val="2"/>
      </rPr>
      <t>16   Waru</t>
    </r>
  </si>
  <si>
    <r>
      <rPr>
        <sz val="8.5"/>
        <rFont val="Arial"/>
        <family val="2"/>
      </rPr>
      <t>17   Menur</t>
    </r>
  </si>
  <si>
    <r>
      <rPr>
        <sz val="8.5"/>
        <rFont val="Arial"/>
        <family val="2"/>
      </rPr>
      <t>18   Jamus</t>
    </r>
  </si>
  <si>
    <r>
      <rPr>
        <sz val="8.5"/>
        <rFont val="Arial"/>
        <family val="2"/>
      </rPr>
      <t>19   Wringin Jajar</t>
    </r>
  </si>
  <si>
    <r>
      <rPr>
        <sz val="8.5"/>
        <rFont val="Arial"/>
        <family val="2"/>
      </rPr>
      <t>JUMLAH</t>
    </r>
  </si>
  <si>
    <r>
      <rPr>
        <sz val="8.5"/>
        <rFont val="Arial"/>
        <family val="2"/>
      </rPr>
      <t>Tahun 2018</t>
    </r>
  </si>
  <si>
    <r>
      <rPr>
        <i/>
        <sz val="8.5"/>
        <rFont val="Arial"/>
        <family val="2"/>
      </rPr>
      <t>Sumber : BPS Kabupaten Demak</t>
    </r>
  </si>
  <si>
    <r>
      <rPr>
        <b/>
        <sz val="8.5"/>
        <rFont val="Arial"/>
        <family val="2"/>
      </rPr>
      <t>Lanjutan.</t>
    </r>
  </si>
  <si>
    <r>
      <rPr>
        <u/>
        <sz val="8.5"/>
        <rFont val="Arial"/>
        <family val="2"/>
      </rPr>
      <t>                    ANAK-ANAK                    </t>
    </r>
  </si>
  <si>
    <r>
      <rPr>
        <sz val="8.5"/>
        <rFont val="Arial"/>
        <family val="2"/>
      </rPr>
      <t>LAKI-                   PEREM-</t>
    </r>
  </si>
  <si>
    <r>
      <rPr>
        <sz val="8.5"/>
        <rFont val="Arial"/>
        <family val="2"/>
      </rPr>
      <t>LAKI                      PUAN</t>
    </r>
  </si>
  <si>
    <r>
      <rPr>
        <sz val="8.5"/>
        <rFont val="Arial"/>
        <family val="2"/>
      </rPr>
      <t>2                             3</t>
    </r>
  </si>
  <si>
    <r>
      <rPr>
        <b/>
        <sz val="8.5"/>
        <rFont val="Arial"/>
        <family val="2"/>
      </rPr>
      <t xml:space="preserve">Tabel 3.2.     RATA-RATA JUMLAH ANGGOTA RUMAH TANGGA
</t>
    </r>
    <r>
      <rPr>
        <b/>
        <sz val="8.5"/>
        <rFont val="Arial"/>
        <family val="2"/>
      </rPr>
      <t xml:space="preserve">DIRINCI MENURUT DESA DI KECAMATAN MRANGGEN
</t>
    </r>
    <r>
      <rPr>
        <b/>
        <sz val="8.5"/>
        <rFont val="Arial"/>
        <family val="2"/>
      </rPr>
      <t>TAHUN 2019</t>
    </r>
  </si>
  <si>
    <r>
      <rPr>
        <u/>
        <sz val="8.5"/>
        <rFont val="Arial"/>
        <family val="2"/>
      </rPr>
      <t>                        JUMLAH                       </t>
    </r>
    <r>
      <rPr>
        <sz val="8.5"/>
        <rFont val="Arial"/>
        <family val="2"/>
      </rPr>
      <t xml:space="preserve">  RATA-RATA</t>
    </r>
  </si>
  <si>
    <r>
      <rPr>
        <sz val="8.5"/>
        <rFont val="Arial"/>
        <family val="2"/>
      </rPr>
      <t xml:space="preserve">RUMAH              PENDUDUK        ANGGOTA
</t>
    </r>
    <r>
      <rPr>
        <sz val="8.5"/>
        <rFont val="Arial"/>
        <family val="2"/>
      </rPr>
      <t>TANGGA                                       Rm. TANGGA</t>
    </r>
  </si>
  <si>
    <r>
      <rPr>
        <b/>
        <sz val="8.5"/>
        <rFont val="Arial"/>
        <family val="2"/>
      </rPr>
      <t xml:space="preserve">Tabel 3.3.     PENDUDUK MENURUT KELOMPOK UMUR
</t>
    </r>
    <r>
      <rPr>
        <b/>
        <sz val="8.5"/>
        <rFont val="Arial"/>
        <family val="2"/>
      </rPr>
      <t>DAN JENIS KELAMIN DI KECAMATAN MRANGGEN TAHUN 2019</t>
    </r>
  </si>
  <si>
    <r>
      <rPr>
        <sz val="8.5"/>
        <rFont val="Arial"/>
        <family val="2"/>
      </rPr>
      <t>KELOMPOK UMUR</t>
    </r>
  </si>
  <si>
    <r>
      <rPr>
        <sz val="8.5"/>
        <rFont val="Arial"/>
        <family val="2"/>
      </rPr>
      <t>LAKI-LAKI</t>
    </r>
  </si>
  <si>
    <r>
      <rPr>
        <sz val="8.5"/>
        <rFont val="Arial"/>
        <family val="2"/>
      </rPr>
      <t>PEREMPUAN</t>
    </r>
  </si>
  <si>
    <r>
      <rPr>
        <sz val="8.5"/>
        <rFont val="Arial"/>
        <family val="2"/>
      </rPr>
      <t>0 - 4</t>
    </r>
  </si>
  <si>
    <r>
      <rPr>
        <sz val="8.5"/>
        <rFont val="Arial"/>
        <family val="2"/>
      </rPr>
      <t>5 - 9</t>
    </r>
  </si>
  <si>
    <r>
      <rPr>
        <sz val="8.5"/>
        <rFont val="Arial"/>
        <family val="2"/>
      </rPr>
      <t>10 - 14</t>
    </r>
  </si>
  <si>
    <r>
      <rPr>
        <sz val="8.5"/>
        <rFont val="Arial"/>
        <family val="2"/>
      </rPr>
      <t>15 - 19</t>
    </r>
  </si>
  <si>
    <r>
      <rPr>
        <sz val="8.5"/>
        <rFont val="Arial"/>
        <family val="2"/>
      </rPr>
      <t>20 - 24</t>
    </r>
  </si>
  <si>
    <r>
      <rPr>
        <sz val="8.5"/>
        <rFont val="Arial"/>
        <family val="2"/>
      </rPr>
      <t>25 - 29</t>
    </r>
  </si>
  <si>
    <r>
      <rPr>
        <sz val="8.5"/>
        <rFont val="Arial"/>
        <family val="2"/>
      </rPr>
      <t>30 - 34</t>
    </r>
  </si>
  <si>
    <r>
      <rPr>
        <sz val="8.5"/>
        <rFont val="Arial"/>
        <family val="2"/>
      </rPr>
      <t>35 - 39</t>
    </r>
  </si>
  <si>
    <r>
      <rPr>
        <sz val="8.5"/>
        <rFont val="Arial"/>
        <family val="2"/>
      </rPr>
      <t>40 - 44</t>
    </r>
  </si>
  <si>
    <r>
      <rPr>
        <sz val="8.5"/>
        <rFont val="Arial"/>
        <family val="2"/>
      </rPr>
      <t>45 - 49</t>
    </r>
  </si>
  <si>
    <r>
      <rPr>
        <sz val="8.5"/>
        <rFont val="Arial"/>
        <family val="2"/>
      </rPr>
      <t>50 - 54</t>
    </r>
  </si>
  <si>
    <r>
      <rPr>
        <sz val="8.5"/>
        <rFont val="Arial"/>
        <family val="2"/>
      </rPr>
      <t>55 - 59</t>
    </r>
  </si>
  <si>
    <r>
      <rPr>
        <sz val="8.5"/>
        <rFont val="Arial"/>
        <family val="2"/>
      </rPr>
      <t>60 - 64</t>
    </r>
  </si>
  <si>
    <r>
      <rPr>
        <sz val="8.5"/>
        <rFont val="Arial"/>
        <family val="2"/>
      </rPr>
      <t>65 +</t>
    </r>
  </si>
  <si>
    <r>
      <rPr>
        <b/>
        <sz val="8.5"/>
        <rFont val="Arial"/>
        <family val="2"/>
      </rPr>
      <t xml:space="preserve">Tabel 3.4.       KEPADATAN PENDUDUK MENURUT DESA DI KECAMATAN MRANGGEN
</t>
    </r>
    <r>
      <rPr>
        <b/>
        <sz val="8.5"/>
        <rFont val="Arial"/>
        <family val="2"/>
      </rPr>
      <t>TAHUN 2019</t>
    </r>
  </si>
  <si>
    <r>
      <rPr>
        <sz val="8.5"/>
        <rFont val="Arial"/>
        <family val="2"/>
      </rPr>
      <t xml:space="preserve">LUAS                PENDUDUK      KEPADATAN
</t>
    </r>
    <r>
      <rPr>
        <sz val="8.5"/>
        <rFont val="Arial"/>
        <family val="2"/>
      </rPr>
      <t>(Km2)                                            (JIWA/Km2)</t>
    </r>
  </si>
  <si>
    <r>
      <rPr>
        <i/>
        <sz val="8.5"/>
        <rFont val="Arial"/>
        <family val="2"/>
      </rPr>
      <t>Sumber :BPS Kabupaten Demak</t>
    </r>
  </si>
  <si>
    <r>
      <rPr>
        <b/>
        <vertAlign val="superscript"/>
        <sz val="8.5"/>
        <rFont val="Arial"/>
        <family val="2"/>
      </rPr>
      <t xml:space="preserve">Tabel 3.5.    </t>
    </r>
    <r>
      <rPr>
        <b/>
        <sz val="8.5"/>
        <rFont val="Arial"/>
        <family val="2"/>
      </rPr>
      <t xml:space="preserve">JUMLAH KELAHIRAN PENDUDUK MENURUT JENIS KELAMIN DI KECAMATAN MRANGGEN
</t>
    </r>
    <r>
      <rPr>
        <b/>
        <sz val="8.5"/>
        <rFont val="Arial"/>
        <family val="2"/>
      </rPr>
      <t>TAHUN 2019</t>
    </r>
  </si>
  <si>
    <r>
      <rPr>
        <i/>
        <sz val="8.5"/>
        <rFont val="Arial"/>
        <family val="2"/>
      </rPr>
      <t>Sumber : Laporan Kepres 52 Kec. Mranggen</t>
    </r>
  </si>
  <si>
    <r>
      <rPr>
        <b/>
        <sz val="8.5"/>
        <rFont val="Arial"/>
        <family val="2"/>
      </rPr>
      <t xml:space="preserve">Tabel 3.6.     JUMLAH KEMATIAN PENDUDUK MENURUT
</t>
    </r>
    <r>
      <rPr>
        <b/>
        <sz val="8.5"/>
        <rFont val="Arial"/>
        <family val="2"/>
      </rPr>
      <t xml:space="preserve">JENIS KELAMIN DI KECAMATAN MRANGGEN
</t>
    </r>
    <r>
      <rPr>
        <b/>
        <sz val="8.5"/>
        <rFont val="Arial"/>
        <family val="2"/>
      </rPr>
      <t>TAHUN 2019</t>
    </r>
  </si>
  <si>
    <r>
      <rPr>
        <sz val="8.5"/>
        <rFont val="Arial"/>
        <family val="2"/>
      </rPr>
      <t>Banyumeneng</t>
    </r>
  </si>
  <si>
    <r>
      <rPr>
        <sz val="8.5"/>
        <rFont val="Arial"/>
        <family val="2"/>
      </rPr>
      <t>Sumberejo</t>
    </r>
  </si>
  <si>
    <r>
      <rPr>
        <sz val="8.5"/>
        <rFont val="Arial"/>
        <family val="2"/>
      </rPr>
      <t>Kebonbatur</t>
    </r>
  </si>
  <si>
    <r>
      <rPr>
        <sz val="8.5"/>
        <rFont val="Arial"/>
        <family val="2"/>
      </rPr>
      <t>Kangkung</t>
    </r>
  </si>
  <si>
    <r>
      <rPr>
        <sz val="8.5"/>
        <rFont val="Arial"/>
        <family val="2"/>
      </rPr>
      <t>Kalitengah</t>
    </r>
  </si>
  <si>
    <r>
      <rPr>
        <sz val="8.5"/>
        <rFont val="Arial"/>
        <family val="2"/>
      </rPr>
      <t>Kembangarum</t>
    </r>
  </si>
  <si>
    <r>
      <rPr>
        <sz val="8.5"/>
        <rFont val="Arial"/>
        <family val="2"/>
      </rPr>
      <t>Mranggen</t>
    </r>
  </si>
  <si>
    <r>
      <rPr>
        <sz val="8.5"/>
        <rFont val="Arial"/>
        <family val="2"/>
      </rPr>
      <t>Batursari</t>
    </r>
  </si>
  <si>
    <r>
      <rPr>
        <sz val="8.5"/>
        <rFont val="Arial"/>
        <family val="2"/>
      </rPr>
      <t>Bandungrejo</t>
    </r>
  </si>
  <si>
    <r>
      <rPr>
        <sz val="8.5"/>
        <rFont val="Arial"/>
        <family val="2"/>
      </rPr>
      <t>Brumbung</t>
    </r>
  </si>
  <si>
    <r>
      <rPr>
        <sz val="8.5"/>
        <rFont val="Arial"/>
        <family val="2"/>
      </rPr>
      <t>Ngemplak</t>
    </r>
  </si>
  <si>
    <r>
      <rPr>
        <sz val="8.5"/>
        <rFont val="Arial"/>
        <family val="2"/>
      </rPr>
      <t>Tamansari</t>
    </r>
  </si>
  <si>
    <r>
      <rPr>
        <sz val="8.5"/>
        <rFont val="Arial"/>
        <family val="2"/>
      </rPr>
      <t>Karangsono</t>
    </r>
  </si>
  <si>
    <r>
      <rPr>
        <sz val="8.5"/>
        <rFont val="Arial"/>
        <family val="2"/>
      </rPr>
      <t>Candisari</t>
    </r>
  </si>
  <si>
    <r>
      <rPr>
        <sz val="8.5"/>
        <rFont val="Arial"/>
        <family val="2"/>
      </rPr>
      <t>Tegalarum</t>
    </r>
  </si>
  <si>
    <r>
      <rPr>
        <sz val="8.5"/>
        <rFont val="Arial"/>
        <family val="2"/>
      </rPr>
      <t>Waru</t>
    </r>
  </si>
  <si>
    <r>
      <rPr>
        <sz val="8.5"/>
        <rFont val="Arial"/>
        <family val="2"/>
      </rPr>
      <t>Menur</t>
    </r>
  </si>
  <si>
    <r>
      <rPr>
        <sz val="8.5"/>
        <rFont val="Arial"/>
        <family val="2"/>
      </rPr>
      <t>Jamus</t>
    </r>
  </si>
  <si>
    <r>
      <rPr>
        <sz val="8.5"/>
        <rFont val="Arial"/>
        <family val="2"/>
      </rPr>
      <t>Wringin Jajar</t>
    </r>
  </si>
  <si>
    <r>
      <rPr>
        <i/>
        <sz val="8.5"/>
        <rFont val="Arial"/>
        <family val="2"/>
      </rPr>
      <t>Sumber : Monografi Kec Mranggen</t>
    </r>
  </si>
  <si>
    <r>
      <rPr>
        <b/>
        <sz val="8.5"/>
        <rFont val="Arial"/>
        <family val="2"/>
      </rPr>
      <t xml:space="preserve">Tabel 3.7.   JUMLAH PENDUDUK YANG DATANG MENURUT
</t>
    </r>
    <r>
      <rPr>
        <b/>
        <sz val="8.5"/>
        <rFont val="Arial"/>
        <family val="2"/>
      </rPr>
      <t xml:space="preserve">JENIS KELAMIN DI KECAMATAN MRANGGEN
</t>
    </r>
    <r>
      <rPr>
        <b/>
        <sz val="8.5"/>
        <rFont val="Arial"/>
        <family val="2"/>
      </rPr>
      <t>TAHUN 2019</t>
    </r>
  </si>
  <si>
    <r>
      <rPr>
        <sz val="8.5"/>
        <rFont val="Arial"/>
        <family val="2"/>
      </rPr>
      <t>Tahun 2017</t>
    </r>
  </si>
  <si>
    <r>
      <rPr>
        <b/>
        <sz val="8.5"/>
        <rFont val="Arial"/>
        <family val="2"/>
      </rPr>
      <t xml:space="preserve">Tabel 3.8.          JUMLAH PENDUDUK YANG PERGI MENURUT JENIS
</t>
    </r>
    <r>
      <rPr>
        <b/>
        <sz val="8.5"/>
        <rFont val="Arial"/>
        <family val="2"/>
      </rPr>
      <t xml:space="preserve">KELAMIN DI KECAMATAN MRANGGEN
</t>
    </r>
    <r>
      <rPr>
        <b/>
        <sz val="8.5"/>
        <rFont val="Arial"/>
        <family val="2"/>
      </rPr>
      <t>TAHUN 2019</t>
    </r>
  </si>
  <si>
    <r>
      <rPr>
        <b/>
        <sz val="8.5"/>
        <rFont val="Arial"/>
        <family val="2"/>
      </rPr>
      <t xml:space="preserve">Tabel 3.9.        RASIO IBU-ANAK (CWR - </t>
    </r>
    <r>
      <rPr>
        <b/>
        <i/>
        <sz val="8.5"/>
        <rFont val="Arial"/>
        <family val="2"/>
      </rPr>
      <t>CHILD WOMAN RATIO</t>
    </r>
    <r>
      <rPr>
        <b/>
        <sz val="8.5"/>
        <rFont val="Arial"/>
        <family val="2"/>
      </rPr>
      <t xml:space="preserve">)
</t>
    </r>
    <r>
      <rPr>
        <b/>
        <sz val="8.5"/>
        <rFont val="Arial"/>
        <family val="2"/>
      </rPr>
      <t>DI KECAMATAN MRANGGEN TAHUN 2019</t>
    </r>
  </si>
  <si>
    <r>
      <rPr>
        <sz val="8.5"/>
        <rFont val="Arial"/>
        <family val="2"/>
      </rPr>
      <t xml:space="preserve">PENDUDUK
</t>
    </r>
    <r>
      <rPr>
        <sz val="8.5"/>
        <rFont val="Arial"/>
        <family val="2"/>
      </rPr>
      <t>USIA</t>
    </r>
  </si>
  <si>
    <r>
      <rPr>
        <sz val="8.5"/>
        <rFont val="Arial"/>
        <family val="2"/>
      </rPr>
      <t xml:space="preserve">WANITA
</t>
    </r>
    <r>
      <rPr>
        <sz val="8.5"/>
        <rFont val="Arial"/>
        <family val="2"/>
      </rPr>
      <t>USIA</t>
    </r>
  </si>
  <si>
    <r>
      <rPr>
        <sz val="8.5"/>
        <rFont val="Arial"/>
        <family val="2"/>
      </rPr>
      <t>C W R</t>
    </r>
  </si>
  <si>
    <r>
      <rPr>
        <sz val="8.5"/>
        <rFont val="Arial"/>
        <family val="2"/>
      </rPr>
      <t>0 - 4 TH</t>
    </r>
  </si>
  <si>
    <r>
      <rPr>
        <sz val="8.5"/>
        <rFont val="Arial"/>
        <family val="2"/>
      </rPr>
      <t>15 - 49 TH</t>
    </r>
  </si>
  <si>
    <r>
      <rPr>
        <b/>
        <sz val="8.5"/>
        <rFont val="Arial"/>
        <family val="2"/>
      </rPr>
      <t>Tabel 3.10.</t>
    </r>
  </si>
  <si>
    <r>
      <rPr>
        <b/>
        <sz val="8.5"/>
        <rFont val="Arial"/>
        <family val="2"/>
      </rPr>
      <t xml:space="preserve">ANGKA FERTILITAS UMUM / </t>
    </r>
    <r>
      <rPr>
        <b/>
        <i/>
        <sz val="8.5"/>
        <rFont val="Arial"/>
        <family val="2"/>
      </rPr>
      <t xml:space="preserve">GENERAL FERTILITY
</t>
    </r>
    <r>
      <rPr>
        <b/>
        <sz val="8.5"/>
        <rFont val="Arial"/>
        <family val="2"/>
      </rPr>
      <t>DI KECAMATAN MRANGGEN TAHUN 2019</t>
    </r>
  </si>
  <si>
    <r>
      <rPr>
        <sz val="8.5"/>
        <rFont val="Arial"/>
        <family val="2"/>
      </rPr>
      <t>JUMLAH KELAHIRAN 1 TAHUN</t>
    </r>
  </si>
  <si>
    <r>
      <rPr>
        <sz val="8.5"/>
        <rFont val="Arial"/>
        <family val="2"/>
      </rPr>
      <t xml:space="preserve">WANITA USIA
</t>
    </r>
    <r>
      <rPr>
        <sz val="8.5"/>
        <rFont val="Arial"/>
        <family val="2"/>
      </rPr>
      <t>15 - 49 TH</t>
    </r>
  </si>
  <si>
    <r>
      <rPr>
        <sz val="8.5"/>
        <rFont val="Arial"/>
        <family val="2"/>
      </rPr>
      <t>G F R</t>
    </r>
  </si>
  <si>
    <r>
      <rPr>
        <b/>
        <sz val="8.5"/>
        <rFont val="Arial"/>
        <family val="2"/>
      </rPr>
      <t xml:space="preserve">Tabel 3.11.   </t>
    </r>
    <r>
      <rPr>
        <b/>
        <vertAlign val="superscript"/>
        <sz val="8.5"/>
        <rFont val="Arial"/>
        <family val="2"/>
      </rPr>
      <t xml:space="preserve">JUMLAH PENDUDUK MENURUT JENIS KELAMIN </t>
    </r>
    <r>
      <rPr>
        <b/>
        <sz val="8.5"/>
        <rFont val="Arial"/>
        <family val="2"/>
      </rPr>
      <t xml:space="preserve">DAN </t>
    </r>
    <r>
      <rPr>
        <b/>
        <i/>
        <sz val="8.5"/>
        <rFont val="Arial"/>
        <family val="2"/>
      </rPr>
      <t xml:space="preserve">SEX RATIO </t>
    </r>
    <r>
      <rPr>
        <b/>
        <sz val="8.5"/>
        <rFont val="Arial"/>
        <family val="2"/>
      </rPr>
      <t xml:space="preserve">DIRINCI MENURUT DESA
</t>
    </r>
    <r>
      <rPr>
        <b/>
        <sz val="8.5"/>
        <rFont val="Arial"/>
        <family val="2"/>
      </rPr>
      <t>DI KECAMATAN MRANGGEN TAHUN 2019</t>
    </r>
  </si>
  <si>
    <r>
      <rPr>
        <sz val="8.5"/>
        <rFont val="Arial"/>
        <family val="2"/>
      </rPr>
      <t xml:space="preserve">PEREM-
</t>
    </r>
    <r>
      <rPr>
        <sz val="8.5"/>
        <rFont val="Arial"/>
        <family val="2"/>
      </rPr>
      <t>PUAN</t>
    </r>
  </si>
  <si>
    <r>
      <rPr>
        <sz val="8.5"/>
        <rFont val="Arial"/>
        <family val="2"/>
      </rPr>
      <t>SEX RATIO</t>
    </r>
  </si>
  <si>
    <r>
      <rPr>
        <sz val="8.5"/>
        <rFont val="Arial"/>
        <family val="2"/>
      </rPr>
      <t>1     Banyumeneng</t>
    </r>
  </si>
  <si>
    <r>
      <rPr>
        <sz val="8.5"/>
        <rFont val="Arial"/>
        <family val="2"/>
      </rPr>
      <t>2     Sumberejo</t>
    </r>
  </si>
  <si>
    <r>
      <rPr>
        <sz val="8.5"/>
        <rFont val="Arial"/>
        <family val="2"/>
      </rPr>
      <t>3     Kebonbatur</t>
    </r>
  </si>
  <si>
    <r>
      <rPr>
        <sz val="8.5"/>
        <rFont val="Arial"/>
        <family val="2"/>
      </rPr>
      <t>4     Kangkung</t>
    </r>
  </si>
  <si>
    <r>
      <rPr>
        <sz val="8.5"/>
        <rFont val="Arial"/>
        <family val="2"/>
      </rPr>
      <t>5     Kalitengah</t>
    </r>
  </si>
  <si>
    <r>
      <rPr>
        <sz val="8.5"/>
        <rFont val="Arial"/>
        <family val="2"/>
      </rPr>
      <t>6     Kembangarum</t>
    </r>
  </si>
  <si>
    <r>
      <rPr>
        <sz val="8.5"/>
        <rFont val="Arial"/>
        <family val="2"/>
      </rPr>
      <t>7     Mranggen</t>
    </r>
  </si>
  <si>
    <r>
      <rPr>
        <sz val="8.5"/>
        <rFont val="Arial"/>
        <family val="2"/>
      </rPr>
      <t>8     Batursari</t>
    </r>
  </si>
  <si>
    <r>
      <rPr>
        <sz val="8.5"/>
        <rFont val="Arial"/>
        <family val="2"/>
      </rPr>
      <t>9     Bandungrejo</t>
    </r>
  </si>
  <si>
    <r>
      <rPr>
        <sz val="8.5"/>
        <rFont val="Arial"/>
        <family val="2"/>
      </rPr>
      <t>10    Brumbung</t>
    </r>
  </si>
  <si>
    <r>
      <rPr>
        <sz val="8.5"/>
        <rFont val="Arial"/>
        <family val="2"/>
      </rPr>
      <t>11    Ngemplak</t>
    </r>
  </si>
  <si>
    <r>
      <rPr>
        <sz val="8.5"/>
        <rFont val="Arial"/>
        <family val="2"/>
      </rPr>
      <t>12    Tamansari</t>
    </r>
  </si>
  <si>
    <r>
      <rPr>
        <sz val="8.5"/>
        <rFont val="Arial"/>
        <family val="2"/>
      </rPr>
      <t>13    Karangsono</t>
    </r>
  </si>
  <si>
    <r>
      <rPr>
        <sz val="8.5"/>
        <rFont val="Arial"/>
        <family val="2"/>
      </rPr>
      <t>14    Candisari</t>
    </r>
  </si>
  <si>
    <r>
      <rPr>
        <sz val="8.5"/>
        <rFont val="Arial"/>
        <family val="2"/>
      </rPr>
      <t>15    Tegalarum</t>
    </r>
  </si>
  <si>
    <r>
      <rPr>
        <sz val="8.5"/>
        <rFont val="Arial"/>
        <family val="2"/>
      </rPr>
      <t>16    Waru</t>
    </r>
  </si>
  <si>
    <r>
      <rPr>
        <sz val="8.5"/>
        <rFont val="Arial"/>
        <family val="2"/>
      </rPr>
      <t>17    Menur</t>
    </r>
  </si>
  <si>
    <r>
      <rPr>
        <sz val="8.5"/>
        <rFont val="Arial"/>
        <family val="2"/>
      </rPr>
      <t>18    Jamus</t>
    </r>
  </si>
  <si>
    <r>
      <rPr>
        <sz val="8.5"/>
        <rFont val="Arial"/>
        <family val="2"/>
      </rPr>
      <t>19    Wringin Jajar</t>
    </r>
  </si>
  <si>
    <r>
      <rPr>
        <b/>
        <sz val="8.5"/>
        <rFont val="Arial"/>
        <family val="2"/>
      </rPr>
      <t>Tabel 3.12.   ANGKA KETERGANTUNGAN (</t>
    </r>
    <r>
      <rPr>
        <b/>
        <i/>
        <sz val="8.5"/>
        <rFont val="Arial"/>
        <family val="2"/>
      </rPr>
      <t>DEPENDENCY RATIO</t>
    </r>
    <r>
      <rPr>
        <b/>
        <sz val="8.5"/>
        <rFont val="Arial"/>
        <family val="2"/>
      </rPr>
      <t>) DIRINCI MENURUT DESA DI KECAMATAN MRANGGEN TAHUN 2019</t>
    </r>
  </si>
  <si>
    <r>
      <rPr>
        <sz val="8.5"/>
        <rFont val="Arial"/>
        <family val="2"/>
      </rPr>
      <t xml:space="preserve">DEPEN-
</t>
    </r>
    <r>
      <rPr>
        <sz val="8.5"/>
        <rFont val="Arial"/>
        <family val="2"/>
      </rPr>
      <t>DENCY</t>
    </r>
  </si>
  <si>
    <r>
      <rPr>
        <sz val="8.5"/>
        <rFont val="Arial"/>
        <family val="2"/>
      </rPr>
      <t>0 - 14 TH</t>
    </r>
  </si>
  <si>
    <r>
      <rPr>
        <sz val="8.5"/>
        <rFont val="Arial"/>
        <family val="2"/>
      </rPr>
      <t>15 - 64 TH</t>
    </r>
  </si>
  <si>
    <r>
      <rPr>
        <sz val="8.5"/>
        <rFont val="Arial"/>
        <family val="2"/>
      </rPr>
      <t>65 TH +</t>
    </r>
  </si>
  <si>
    <r>
      <rPr>
        <sz val="8.5"/>
        <rFont val="Arial"/>
        <family val="2"/>
      </rPr>
      <t>RATIO</t>
    </r>
  </si>
  <si>
    <r>
      <rPr>
        <b/>
        <vertAlign val="subscript"/>
        <sz val="8.5"/>
        <rFont val="Arial"/>
        <family val="2"/>
      </rPr>
      <t xml:space="preserve">Tabel 3.13      </t>
    </r>
    <r>
      <rPr>
        <b/>
        <sz val="8.5"/>
        <rFont val="Arial"/>
        <family val="2"/>
      </rPr>
      <t xml:space="preserve">ANGKA KELAHIRAN &amp; KEMATIAN KASAR (CBR &amp; CDR) DIRINCI MENURUT DESA DI KECAMATAN MRANGGEN
</t>
    </r>
    <r>
      <rPr>
        <b/>
        <sz val="8.5"/>
        <rFont val="Arial"/>
        <family val="2"/>
      </rPr>
      <t>TAHUN 2019</t>
    </r>
  </si>
  <si>
    <r>
      <rPr>
        <sz val="8.5"/>
        <rFont val="Arial"/>
        <family val="2"/>
      </rPr>
      <t xml:space="preserve">Jumlah
</t>
    </r>
    <r>
      <rPr>
        <sz val="8.5"/>
        <rFont val="Arial"/>
        <family val="2"/>
      </rPr>
      <t>Kelahiran 1 Tahun</t>
    </r>
  </si>
  <si>
    <r>
      <rPr>
        <sz val="8.5"/>
        <rFont val="Arial"/>
        <family val="2"/>
      </rPr>
      <t xml:space="preserve">Jumlah
</t>
    </r>
    <r>
      <rPr>
        <sz val="8.5"/>
        <rFont val="Arial"/>
        <family val="2"/>
      </rPr>
      <t>Kematian 1 Tahun</t>
    </r>
  </si>
  <si>
    <r>
      <rPr>
        <sz val="8.5"/>
        <rFont val="Arial"/>
        <family val="2"/>
      </rPr>
      <t xml:space="preserve">Penduduk
</t>
    </r>
    <r>
      <rPr>
        <sz val="8.5"/>
        <rFont val="Arial"/>
        <family val="2"/>
      </rPr>
      <t>Pertengahan Tahun</t>
    </r>
  </si>
  <si>
    <r>
      <rPr>
        <sz val="8.5"/>
        <rFont val="Arial"/>
        <family val="2"/>
      </rPr>
      <t xml:space="preserve">Angka
</t>
    </r>
    <r>
      <rPr>
        <sz val="8.5"/>
        <rFont val="Arial"/>
        <family val="2"/>
      </rPr>
      <t>Kelahiran Kasar</t>
    </r>
  </si>
  <si>
    <r>
      <rPr>
        <sz val="8.5"/>
        <rFont val="Arial"/>
        <family val="2"/>
      </rPr>
      <t xml:space="preserve">Angka
</t>
    </r>
    <r>
      <rPr>
        <sz val="8.5"/>
        <rFont val="Arial"/>
        <family val="2"/>
      </rPr>
      <t>Kematian Kasar</t>
    </r>
  </si>
  <si>
    <r>
      <rPr>
        <sz val="8.5"/>
        <rFont val="Arial"/>
        <family val="2"/>
      </rPr>
      <t>1   Banyumeneng</t>
    </r>
  </si>
  <si>
    <r>
      <rPr>
        <sz val="8.5"/>
        <rFont val="Arial"/>
        <family val="2"/>
      </rPr>
      <t>2   Sumberejo</t>
    </r>
  </si>
  <si>
    <r>
      <rPr>
        <sz val="8.5"/>
        <rFont val="Arial"/>
        <family val="2"/>
      </rPr>
      <t>3   Kebonbatur</t>
    </r>
  </si>
  <si>
    <r>
      <rPr>
        <sz val="8.5"/>
        <rFont val="Arial"/>
        <family val="2"/>
      </rPr>
      <t>4   Kangkung</t>
    </r>
  </si>
  <si>
    <r>
      <rPr>
        <sz val="8.5"/>
        <rFont val="Arial"/>
        <family val="2"/>
      </rPr>
      <t>5   Kalitengah</t>
    </r>
  </si>
  <si>
    <r>
      <rPr>
        <sz val="8.5"/>
        <rFont val="Arial"/>
        <family val="2"/>
      </rPr>
      <t>6   Kembangarum</t>
    </r>
  </si>
  <si>
    <r>
      <rPr>
        <sz val="8.5"/>
        <rFont val="Arial"/>
        <family val="2"/>
      </rPr>
      <t>7   Mranggen</t>
    </r>
  </si>
  <si>
    <r>
      <rPr>
        <sz val="8.5"/>
        <rFont val="Arial"/>
        <family val="2"/>
      </rPr>
      <t>8   Batursari</t>
    </r>
  </si>
  <si>
    <r>
      <rPr>
        <sz val="8.5"/>
        <rFont val="Arial"/>
        <family val="2"/>
      </rPr>
      <t>9   Bandungrejo</t>
    </r>
  </si>
  <si>
    <r>
      <rPr>
        <sz val="8.5"/>
        <rFont val="Arial"/>
        <family val="2"/>
      </rPr>
      <t>10  Brumbung</t>
    </r>
  </si>
  <si>
    <r>
      <rPr>
        <sz val="8.5"/>
        <rFont val="Arial"/>
        <family val="2"/>
      </rPr>
      <t>11  Ngemplak</t>
    </r>
  </si>
  <si>
    <r>
      <rPr>
        <sz val="8.5"/>
        <rFont val="Arial"/>
        <family val="2"/>
      </rPr>
      <t>12  Tamansari</t>
    </r>
  </si>
  <si>
    <r>
      <rPr>
        <sz val="8.5"/>
        <rFont val="Arial"/>
        <family val="2"/>
      </rPr>
      <t>13  Karangsono</t>
    </r>
  </si>
  <si>
    <r>
      <rPr>
        <sz val="8.5"/>
        <rFont val="Arial"/>
        <family val="2"/>
      </rPr>
      <t>14  Candisari</t>
    </r>
  </si>
  <si>
    <r>
      <rPr>
        <sz val="8.5"/>
        <rFont val="Arial"/>
        <family val="2"/>
      </rPr>
      <t>15  Tegalarum</t>
    </r>
  </si>
  <si>
    <r>
      <rPr>
        <sz val="8.5"/>
        <rFont val="Arial"/>
        <family val="2"/>
      </rPr>
      <t>16  Waru</t>
    </r>
  </si>
  <si>
    <r>
      <rPr>
        <sz val="8.5"/>
        <rFont val="Arial"/>
        <family val="2"/>
      </rPr>
      <t>17  Menur</t>
    </r>
  </si>
  <si>
    <r>
      <rPr>
        <sz val="8.5"/>
        <rFont val="Arial"/>
        <family val="2"/>
      </rPr>
      <t>18  Jamus</t>
    </r>
  </si>
  <si>
    <r>
      <rPr>
        <sz val="8.5"/>
        <rFont val="Arial"/>
        <family val="2"/>
      </rPr>
      <t>19  Wringin Jajar</t>
    </r>
  </si>
  <si>
    <r>
      <rPr>
        <i/>
        <sz val="8.5"/>
        <rFont val="Arial"/>
        <family val="2"/>
      </rPr>
      <t>Sumber : Keppres 52 Kecamatan Mranggen</t>
    </r>
  </si>
  <si>
    <r>
      <rPr>
        <b/>
        <sz val="9"/>
        <rFont val="Arial"/>
        <family val="2"/>
      </rPr>
      <t xml:space="preserve">Tabel 3.14.       PENDUDUK MENURUT KELOMPOK UMUR DAN JENIS KELAMIN DIRINCI MENURUT DESA DI KECAMATAN MRANGGEN
</t>
    </r>
    <r>
      <rPr>
        <b/>
        <sz val="9"/>
        <rFont val="Arial"/>
        <family val="2"/>
      </rPr>
      <t>TAHUN 2019</t>
    </r>
  </si>
  <si>
    <r>
      <rPr>
        <sz val="9"/>
        <rFont val="Arial"/>
        <family val="2"/>
      </rPr>
      <t>0 - 4 TH</t>
    </r>
  </si>
  <si>
    <r>
      <rPr>
        <sz val="9"/>
        <rFont val="Arial"/>
        <family val="2"/>
      </rPr>
      <t>5 - 9 TH</t>
    </r>
  </si>
  <si>
    <r>
      <rPr>
        <sz val="9"/>
        <rFont val="Arial"/>
        <family val="2"/>
      </rPr>
      <t>LAKI-</t>
    </r>
  </si>
  <si>
    <r>
      <rPr>
        <sz val="9"/>
        <rFont val="Arial"/>
        <family val="2"/>
      </rPr>
      <t>PEREM-</t>
    </r>
  </si>
  <si>
    <r>
      <rPr>
        <sz val="9"/>
        <rFont val="Arial"/>
        <family val="2"/>
      </rPr>
      <t>LAKI</t>
    </r>
  </si>
  <si>
    <r>
      <rPr>
        <sz val="9"/>
        <rFont val="Arial"/>
        <family val="2"/>
      </rPr>
      <t>PUAN</t>
    </r>
  </si>
  <si>
    <r>
      <rPr>
        <i/>
        <sz val="9"/>
        <rFont val="Arial"/>
        <family val="2"/>
      </rPr>
      <t>Sumber : BPS Kabupaten Demak</t>
    </r>
  </si>
  <si>
    <r>
      <rPr>
        <b/>
        <sz val="9"/>
        <rFont val="Arial"/>
        <family val="2"/>
      </rPr>
      <t xml:space="preserve">Lanjutan.
</t>
    </r>
    <r>
      <rPr>
        <sz val="9"/>
        <rFont val="Arial"/>
        <family val="2"/>
      </rPr>
      <t>DESA</t>
    </r>
  </si>
  <si>
    <r>
      <rPr>
        <sz val="9"/>
        <rFont val="Arial"/>
        <family val="2"/>
      </rPr>
      <t xml:space="preserve">10 - 14 TH                                 15 - 19 TH
</t>
    </r>
    <r>
      <rPr>
        <sz val="9"/>
        <rFont val="Arial"/>
        <family val="2"/>
      </rPr>
      <t>LAKI-    PEREM-   JUMLAH     LAKI-     PEREM-   JUMLAH LAKI      PUAN                         LAKI        PUAN</t>
    </r>
  </si>
  <si>
    <r>
      <rPr>
        <sz val="9"/>
        <rFont val="Arial"/>
        <family val="2"/>
      </rPr>
      <t xml:space="preserve">20 - 24 TH                                 25 - 29 TH
</t>
    </r>
    <r>
      <rPr>
        <sz val="9"/>
        <rFont val="Arial"/>
        <family val="2"/>
      </rPr>
      <t>LAKI-    PEREM-   JUMLAH     LAKI-     PEREM-   JUMLAH LAKI      PUAN                         LAKI        PUAN</t>
    </r>
  </si>
  <si>
    <r>
      <rPr>
        <sz val="9"/>
        <rFont val="Arial"/>
        <family val="2"/>
      </rPr>
      <t xml:space="preserve">30 - 34 TH                                 35 - 39 TH
</t>
    </r>
    <r>
      <rPr>
        <sz val="9"/>
        <rFont val="Arial"/>
        <family val="2"/>
      </rPr>
      <t>LAKI-    PEREM-   JUMLAH     LAKI-     PEREM-   JUMLAH LAKI      PUAN                         LAKI        PUAN</t>
    </r>
  </si>
  <si>
    <r>
      <rPr>
        <sz val="9"/>
        <rFont val="Arial"/>
        <family val="2"/>
      </rPr>
      <t xml:space="preserve">40 - 44 TH                              45 - 49 TH
</t>
    </r>
    <r>
      <rPr>
        <sz val="9"/>
        <rFont val="Arial"/>
        <family val="2"/>
      </rPr>
      <t>LAKI-   PEREM-  JUMLAH   LAKI-    PEREM-   JUMLAH LAKI     PUAN                      LAKI       PUAN</t>
    </r>
  </si>
  <si>
    <r>
      <rPr>
        <sz val="9"/>
        <rFont val="Arial"/>
        <family val="2"/>
      </rPr>
      <t xml:space="preserve">50 - 54 TH                              55 - 59 TH
</t>
    </r>
    <r>
      <rPr>
        <sz val="9"/>
        <rFont val="Arial"/>
        <family val="2"/>
      </rPr>
      <t>LAKI-   PEREM-  JUMLAH   LAKI-    PEREM-   JUMLAH LAKI     PUAN                      LAKI       PUAN</t>
    </r>
  </si>
  <si>
    <r>
      <rPr>
        <sz val="9"/>
        <rFont val="Arial"/>
        <family val="2"/>
      </rPr>
      <t xml:space="preserve">60 - 64 TH                                65 TH +
</t>
    </r>
    <r>
      <rPr>
        <sz val="9"/>
        <rFont val="Arial"/>
        <family val="2"/>
      </rPr>
      <t>LAKI-   PEREM-  JUMLAH   LAKI-    PEREM-   JUMLAH LAKI     PUAN                      LAKI       PUAN</t>
    </r>
  </si>
  <si>
    <r>
      <rPr>
        <b/>
        <sz val="10.5"/>
        <rFont val="Times New Roman"/>
        <family val="1"/>
      </rPr>
      <t xml:space="preserve">BAB IV
</t>
    </r>
    <r>
      <rPr>
        <b/>
        <sz val="10.5"/>
        <rFont val="Times New Roman"/>
        <family val="1"/>
      </rPr>
      <t>SOSIAL</t>
    </r>
  </si>
  <si>
    <r>
      <rPr>
        <b/>
        <sz val="10.5"/>
        <rFont val="Times New Roman"/>
        <family val="1"/>
      </rPr>
      <t>4.1.     Pendidikan</t>
    </r>
  </si>
  <si>
    <r>
      <rPr>
        <sz val="10.5"/>
        <rFont val="Times New Roman"/>
        <family val="1"/>
      </rPr>
      <t>Keberhasilan pendidikan sangat dipengaruhi oleh ter-sedianya sarana dan  prasarana  pendidikan  seperti  sekolah  dan  tenaga  pendidikan  (guru) yang  memadai.  Berdasarkan  data  dari  Kantor  Pendidikan  Pemuda  dan Olahraga  dan  Kementerian  Agama  Kabupaten  Demak,  pada  tahun  2019 diketahui ada 76 sekolah setingkat SD/MI, 39 sekolah setingkat SLTP/MTs dan  38  sekolah  setingkat  SLTA/MA,  dengan  jumlah  murid  16.293  untuk setingkat  SD/MI,  10.435  untuk  setingkat  SLTP/MTs,  dan  10.472  untuk setingkat   SLTA/MA    .   Sedang  jumlah   guru   berturut-turut   849   untuk SD/MI, 773 untuk SLTP/MTs dan 688 untuk SLTA/MA.</t>
    </r>
  </si>
  <si>
    <r>
      <rPr>
        <sz val="10.5"/>
        <rFont val="Times New Roman"/>
        <family val="1"/>
      </rPr>
      <t>Dari  jumlah  guru  dan  murid  di  atas  dapat  dihitung rasio  murid  terhadap guru, dimana rasio murid terhadap guru untuk SD/MI adalah 19,06 untuk SLTP/Mts   12,95  dan  untuk  SLTA/MA   15,69.  Ini  berarti  bahwa  setiap guru  SD/MI  harus  menangani  sedikitnya  19  orang,   untuk  SLTP/MTs  12 orang dan SLTA/MA 15 orang.</t>
    </r>
  </si>
  <si>
    <r>
      <rPr>
        <b/>
        <sz val="10.5"/>
        <rFont val="Times New Roman"/>
        <family val="1"/>
      </rPr>
      <t>4.2.     Kesehatan</t>
    </r>
  </si>
  <si>
    <r>
      <rPr>
        <sz val="10.5"/>
        <rFont val="Times New Roman"/>
        <family val="1"/>
      </rPr>
      <t xml:space="preserve">Sarana  Kesehatan  yang  terdapat  di  Kecamatan  Mranggen  adalah  1 Rumah  Sakit, 3  Puskesmas 4  puskesmas pembantu,  17 Poliklinik dan 16 Rumah  Bersalin  dengan  tenaga  medis  yaitu  35  dokter,  29  paramedis,  44
</t>
    </r>
    <r>
      <rPr>
        <sz val="10.5"/>
        <rFont val="Times New Roman"/>
        <family val="1"/>
      </rPr>
      <t>bidan dan 38 dukun bayi.</t>
    </r>
  </si>
  <si>
    <r>
      <rPr>
        <b/>
        <sz val="8"/>
        <rFont val="Arial"/>
        <family val="2"/>
      </rPr>
      <t xml:space="preserve">Tabel 4.1.         JUMLAH SEKOLAH, MURID DAN GURU SD  DI KECAMATAN MRANGGEN
</t>
    </r>
    <r>
      <rPr>
        <b/>
        <sz val="8"/>
        <rFont val="Arial"/>
        <family val="2"/>
      </rPr>
      <t>TAHUN 2019</t>
    </r>
  </si>
  <si>
    <r>
      <rPr>
        <sz val="8"/>
        <rFont val="Arial"/>
        <family val="2"/>
      </rPr>
      <t>SEKOLAH</t>
    </r>
  </si>
  <si>
    <r>
      <rPr>
        <sz val="8"/>
        <rFont val="Arial"/>
        <family val="2"/>
      </rPr>
      <t>MURID</t>
    </r>
  </si>
  <si>
    <r>
      <rPr>
        <sz val="8"/>
        <rFont val="Arial"/>
        <family val="2"/>
      </rPr>
      <t>GURU</t>
    </r>
  </si>
  <si>
    <r>
      <rPr>
        <sz val="8"/>
        <rFont val="Arial"/>
        <family val="2"/>
      </rPr>
      <t>1    Banyumeneng</t>
    </r>
  </si>
  <si>
    <r>
      <rPr>
        <sz val="8"/>
        <rFont val="Arial"/>
        <family val="2"/>
      </rPr>
      <t>2    Sumberejo</t>
    </r>
  </si>
  <si>
    <r>
      <rPr>
        <sz val="8"/>
        <rFont val="Arial"/>
        <family val="2"/>
      </rPr>
      <t>3    Kebonbatur</t>
    </r>
  </si>
  <si>
    <r>
      <rPr>
        <sz val="8"/>
        <rFont val="Arial"/>
        <family val="2"/>
      </rPr>
      <t>4    Kangkung</t>
    </r>
  </si>
  <si>
    <r>
      <rPr>
        <sz val="8"/>
        <rFont val="Arial"/>
        <family val="2"/>
      </rPr>
      <t>3,592</t>
    </r>
  </si>
  <si>
    <r>
      <rPr>
        <sz val="8"/>
        <rFont val="Arial"/>
        <family val="2"/>
      </rPr>
      <t>5    Kalitengah</t>
    </r>
  </si>
  <si>
    <r>
      <rPr>
        <sz val="8"/>
        <rFont val="Arial"/>
        <family val="2"/>
      </rPr>
      <t>6    Kembangarum</t>
    </r>
  </si>
  <si>
    <r>
      <rPr>
        <sz val="8"/>
        <rFont val="Arial"/>
        <family val="2"/>
      </rPr>
      <t>7    Mranggen</t>
    </r>
  </si>
  <si>
    <r>
      <rPr>
        <sz val="8"/>
        <rFont val="Arial"/>
        <family val="2"/>
      </rPr>
      <t>8    Batursari</t>
    </r>
  </si>
  <si>
    <r>
      <rPr>
        <sz val="8"/>
        <rFont val="Arial"/>
        <family val="2"/>
      </rPr>
      <t>1,584</t>
    </r>
  </si>
  <si>
    <r>
      <rPr>
        <sz val="8"/>
        <rFont val="Arial"/>
        <family val="2"/>
      </rPr>
      <t>9    Bandungrejo</t>
    </r>
  </si>
  <si>
    <r>
      <rPr>
        <i/>
        <sz val="8"/>
        <rFont val="Arial"/>
        <family val="2"/>
      </rPr>
      <t>Sumber : UPTD Din Dik Pora Kecamatan Mranggen</t>
    </r>
  </si>
  <si>
    <r>
      <rPr>
        <b/>
        <sz val="8"/>
        <rFont val="Arial"/>
        <family val="2"/>
      </rPr>
      <t xml:space="preserve">Tabel 4.2.         JUMLAH SEKOLAH, MURID DAN GURU SLTP
</t>
    </r>
    <r>
      <rPr>
        <b/>
        <sz val="8"/>
        <rFont val="Arial"/>
        <family val="2"/>
      </rPr>
      <t>NEGERI DAN SWASTA  DI KECAMATAN MRANGGEN    TAHUN 2019</t>
    </r>
  </si>
  <si>
    <r>
      <rPr>
        <sz val="8"/>
        <rFont val="Arial"/>
        <family val="2"/>
      </rPr>
      <t>1,099</t>
    </r>
  </si>
  <si>
    <r>
      <rPr>
        <sz val="8"/>
        <rFont val="Arial"/>
        <family val="2"/>
      </rPr>
      <t>1,260</t>
    </r>
  </si>
  <si>
    <r>
      <rPr>
        <b/>
        <vertAlign val="subscript"/>
        <sz val="8"/>
        <rFont val="Arial"/>
        <family val="2"/>
      </rPr>
      <t xml:space="preserve">Tabel 4.3.         </t>
    </r>
    <r>
      <rPr>
        <b/>
        <sz val="8"/>
        <rFont val="Arial"/>
        <family val="2"/>
      </rPr>
      <t xml:space="preserve">JUMLAH SEKOLAH, MURID DAN GURU SLTA NEGERI DAN SWASTA  DI KECAMATAN MRANGGEN
</t>
    </r>
    <r>
      <rPr>
        <b/>
        <sz val="8"/>
        <rFont val="Arial"/>
        <family val="2"/>
      </rPr>
      <t>TAHUN 2019</t>
    </r>
  </si>
  <si>
    <r>
      <rPr>
        <sz val="8"/>
        <rFont val="Arial"/>
        <family val="2"/>
      </rPr>
      <t>1,454</t>
    </r>
  </si>
  <si>
    <r>
      <rPr>
        <sz val="8"/>
        <rFont val="Arial"/>
        <family val="2"/>
      </rPr>
      <t>2,456</t>
    </r>
  </si>
  <si>
    <r>
      <rPr>
        <b/>
        <sz val="8"/>
        <rFont val="Arial"/>
        <family val="2"/>
      </rPr>
      <t xml:space="preserve">Tabel 4.4.         JUMLAH SEKOLAH, MURID DAN GURU MADRASAH IBTIDAIYAH DI KECAMATAN MRANGGEN
</t>
    </r>
    <r>
      <rPr>
        <b/>
        <sz val="8"/>
        <rFont val="Arial"/>
        <family val="2"/>
      </rPr>
      <t>TAHUN 2019</t>
    </r>
  </si>
  <si>
    <r>
      <rPr>
        <i/>
        <sz val="8"/>
        <rFont val="Arial"/>
        <family val="2"/>
      </rPr>
      <t>Sumber : Kantor Kementerian Agama Kabupaten Demak</t>
    </r>
  </si>
  <si>
    <r>
      <rPr>
        <b/>
        <sz val="8"/>
        <rFont val="Arial"/>
        <family val="2"/>
      </rPr>
      <t xml:space="preserve">Tabel 4.5.         JUMLAH SEKOLAH, MURID DAN GURU MADRASAH TSANAWIYAH DI KECAMATAN MRANGGEN
</t>
    </r>
    <r>
      <rPr>
        <b/>
        <sz val="8"/>
        <rFont val="Arial"/>
        <family val="2"/>
      </rPr>
      <t>TAHUN 2019</t>
    </r>
  </si>
  <si>
    <r>
      <rPr>
        <b/>
        <sz val="8"/>
        <rFont val="Arial"/>
        <family val="2"/>
      </rPr>
      <t xml:space="preserve">Tabel 4.6.         JUMLAH SEKOLAH, MURID DAN GURU MADRASAH ALIYAH DI KECAMATAN MRANGGEN
</t>
    </r>
    <r>
      <rPr>
        <b/>
        <sz val="8"/>
        <rFont val="Arial"/>
        <family val="2"/>
      </rPr>
      <t>TAHUN 2019</t>
    </r>
  </si>
  <si>
    <r>
      <rPr>
        <sz val="8"/>
        <rFont val="Arial"/>
        <family val="2"/>
      </rPr>
      <t>1,034</t>
    </r>
  </si>
  <si>
    <r>
      <rPr>
        <b/>
        <sz val="8"/>
        <rFont val="Arial"/>
        <family val="2"/>
      </rPr>
      <t xml:space="preserve">Tabel 4.7.        JUMLAH TENAGA KESEHATAN
</t>
    </r>
    <r>
      <rPr>
        <b/>
        <sz val="8"/>
        <rFont val="Arial"/>
        <family val="2"/>
      </rPr>
      <t>DI KECAMATAN MRANGGEN TAHUN 2019</t>
    </r>
  </si>
  <si>
    <r>
      <rPr>
        <sz val="8"/>
        <rFont val="Arial"/>
        <family val="2"/>
      </rPr>
      <t>DOKTER</t>
    </r>
  </si>
  <si>
    <r>
      <rPr>
        <sz val="8"/>
        <rFont val="Arial"/>
        <family val="2"/>
      </rPr>
      <t>PARA- MEDIS</t>
    </r>
  </si>
  <si>
    <r>
      <rPr>
        <sz val="8"/>
        <rFont val="Arial"/>
        <family val="2"/>
      </rPr>
      <t>BIDAN</t>
    </r>
  </si>
  <si>
    <r>
      <rPr>
        <sz val="8"/>
        <rFont val="Arial"/>
        <family val="2"/>
      </rPr>
      <t>DUKUN BAYI</t>
    </r>
  </si>
  <si>
    <r>
      <rPr>
        <i/>
        <sz val="8"/>
        <rFont val="Arial"/>
        <family val="2"/>
      </rPr>
      <t>Sumber : Puskesmas Kecamatan Mranggen</t>
    </r>
  </si>
  <si>
    <r>
      <rPr>
        <b/>
        <sz val="8"/>
        <rFont val="Arial"/>
        <family val="2"/>
      </rPr>
      <t xml:space="preserve">Tabel 4.8.        JUMLAH PESERTA KB AKTIF MENURUT ALAT KONTRASEPSI DI KECAMATAN MRANGGEN
</t>
    </r>
    <r>
      <rPr>
        <b/>
        <sz val="8"/>
        <rFont val="Arial"/>
        <family val="2"/>
      </rPr>
      <t>TAHUN 2019</t>
    </r>
  </si>
  <si>
    <r>
      <rPr>
        <sz val="8"/>
        <rFont val="Arial"/>
        <family val="2"/>
      </rPr>
      <t>I U D</t>
    </r>
  </si>
  <si>
    <r>
      <rPr>
        <sz val="8"/>
        <rFont val="Arial"/>
        <family val="2"/>
      </rPr>
      <t>M O P</t>
    </r>
  </si>
  <si>
    <r>
      <rPr>
        <sz val="8"/>
        <rFont val="Arial"/>
        <family val="2"/>
      </rPr>
      <t>M O W</t>
    </r>
  </si>
  <si>
    <r>
      <rPr>
        <sz val="8"/>
        <rFont val="Arial"/>
        <family val="2"/>
      </rPr>
      <t>INPLT</t>
    </r>
  </si>
  <si>
    <r>
      <rPr>
        <i/>
        <sz val="8"/>
        <rFont val="Arial"/>
        <family val="2"/>
      </rPr>
      <t>Sumber : UPTD Bapermas dan KB  Kecamatan Mranggen</t>
    </r>
  </si>
  <si>
    <r>
      <rPr>
        <sz val="8"/>
        <rFont val="Arial"/>
        <family val="2"/>
      </rPr>
      <t>SUNTIK</t>
    </r>
  </si>
  <si>
    <r>
      <rPr>
        <sz val="8"/>
        <rFont val="Arial"/>
        <family val="2"/>
      </rPr>
      <t>P I L</t>
    </r>
  </si>
  <si>
    <r>
      <rPr>
        <sz val="8"/>
        <rFont val="Arial"/>
        <family val="2"/>
      </rPr>
      <t>KONDOM</t>
    </r>
  </si>
  <si>
    <r>
      <rPr>
        <b/>
        <sz val="8"/>
        <rFont val="Arial"/>
        <family val="2"/>
      </rPr>
      <t xml:space="preserve">Tabel 4.9.        JUMLAH NIKAH, TALAK, CERAI &amp; RUJUK DI KECAMATAN MRANGGEN
</t>
    </r>
    <r>
      <rPr>
        <b/>
        <sz val="8"/>
        <rFont val="Arial"/>
        <family val="2"/>
      </rPr>
      <t>TAHUN 2019</t>
    </r>
  </si>
  <si>
    <r>
      <rPr>
        <sz val="8"/>
        <rFont val="Arial"/>
        <family val="2"/>
      </rPr>
      <t>NIKAH</t>
    </r>
  </si>
  <si>
    <r>
      <rPr>
        <sz val="8"/>
        <rFont val="Arial"/>
        <family val="2"/>
      </rPr>
      <t>TALAK</t>
    </r>
  </si>
  <si>
    <r>
      <rPr>
        <sz val="8"/>
        <rFont val="Arial"/>
        <family val="2"/>
      </rPr>
      <t>RUJUK</t>
    </r>
  </si>
  <si>
    <r>
      <rPr>
        <sz val="8"/>
        <rFont val="Arial"/>
        <family val="2"/>
      </rPr>
      <t>CERAI</t>
    </r>
  </si>
  <si>
    <r>
      <rPr>
        <i/>
        <sz val="8"/>
        <rFont val="Arial"/>
        <family val="2"/>
      </rPr>
      <t xml:space="preserve">Sumber : K.U.A Kecamatan Mranggen
</t>
    </r>
    <r>
      <rPr>
        <i/>
        <sz val="8"/>
        <rFont val="Arial"/>
        <family val="2"/>
      </rPr>
      <t>Keterangan: data talak, rujuk dan cerai tidak tersedia</t>
    </r>
  </si>
  <si>
    <r>
      <rPr>
        <b/>
        <sz val="8"/>
        <rFont val="Arial"/>
        <family val="2"/>
      </rPr>
      <t xml:space="preserve">Tabel 4.10.        JUMLAH PRASARANA KESEHATAN DI KECAMATAN MRANGGEN
</t>
    </r>
    <r>
      <rPr>
        <b/>
        <sz val="8"/>
        <rFont val="Arial"/>
        <family val="2"/>
      </rPr>
      <t>TAHUN 2018</t>
    </r>
  </si>
  <si>
    <r>
      <rPr>
        <sz val="8"/>
        <rFont val="Arial"/>
        <family val="2"/>
      </rPr>
      <t>Rumah sakit</t>
    </r>
  </si>
  <si>
    <r>
      <rPr>
        <sz val="8"/>
        <rFont val="Arial"/>
        <family val="2"/>
      </rPr>
      <t>Puskes- mas</t>
    </r>
  </si>
  <si>
    <r>
      <rPr>
        <sz val="8"/>
        <rFont val="Arial"/>
        <family val="2"/>
      </rPr>
      <t xml:space="preserve">Puskes- mas
</t>
    </r>
    <r>
      <rPr>
        <sz val="8"/>
        <rFont val="Arial"/>
        <family val="2"/>
      </rPr>
      <t>Pembantu</t>
    </r>
  </si>
  <si>
    <r>
      <rPr>
        <sz val="8"/>
        <rFont val="Arial"/>
        <family val="2"/>
      </rPr>
      <t>Poliklinik</t>
    </r>
  </si>
  <si>
    <r>
      <rPr>
        <sz val="8"/>
        <rFont val="Arial"/>
        <family val="2"/>
      </rPr>
      <t>Rumah Bersalin</t>
    </r>
  </si>
  <si>
    <r>
      <rPr>
        <b/>
        <sz val="8"/>
        <rFont val="Arial"/>
        <family val="2"/>
      </rPr>
      <t xml:space="preserve">Tabel 4.11.        JUMLAH TEMPAT IBADAH
</t>
    </r>
    <r>
      <rPr>
        <b/>
        <sz val="8"/>
        <rFont val="Arial"/>
        <family val="2"/>
      </rPr>
      <t>DI KECAMATAN MRANGGEN TAHUN 2018</t>
    </r>
  </si>
  <si>
    <r>
      <rPr>
        <u/>
        <sz val="8"/>
        <rFont val="Arial"/>
        <family val="2"/>
      </rPr>
      <t>              GEREJA              </t>
    </r>
  </si>
  <si>
    <r>
      <rPr>
        <sz val="7"/>
        <rFont val="Arial"/>
        <family val="2"/>
      </rPr>
      <t>MUSHOLLA</t>
    </r>
  </si>
  <si>
    <r>
      <rPr>
        <sz val="8"/>
        <rFont val="Arial"/>
        <family val="2"/>
      </rPr>
      <t>MASJID     KATHOLIK</t>
    </r>
  </si>
  <si>
    <r>
      <rPr>
        <sz val="8"/>
        <rFont val="Arial"/>
        <family val="2"/>
      </rPr>
      <t>PROTES- TAN</t>
    </r>
  </si>
  <si>
    <r>
      <rPr>
        <sz val="8"/>
        <rFont val="Arial"/>
        <family val="2"/>
      </rPr>
      <t>PURA/ WIHARA</t>
    </r>
  </si>
  <si>
    <r>
      <rPr>
        <sz val="8"/>
        <rFont val="Arial"/>
        <family val="2"/>
      </rPr>
      <t>3                   4</t>
    </r>
  </si>
  <si>
    <r>
      <rPr>
        <i/>
        <sz val="8"/>
        <rFont val="Arial"/>
        <family val="2"/>
      </rPr>
      <t>Sumber : KUA Kecaamatan Mranggen</t>
    </r>
  </si>
  <si>
    <r>
      <rPr>
        <b/>
        <sz val="8"/>
        <rFont val="Arial"/>
        <family val="2"/>
      </rPr>
      <t>Tabel 4.12.</t>
    </r>
  </si>
  <si>
    <r>
      <rPr>
        <b/>
        <sz val="8"/>
        <rFont val="Arial"/>
        <family val="2"/>
      </rPr>
      <t>JUMLAH PEMELUK AGAMA DI KECAMATAN MRANGGEN TAHUN 2018</t>
    </r>
  </si>
  <si>
    <r>
      <rPr>
        <sz val="8"/>
        <rFont val="Arial"/>
        <family val="2"/>
      </rPr>
      <t xml:space="preserve">ISLAM        </t>
    </r>
    <r>
      <rPr>
        <sz val="7"/>
        <rFont val="Arial"/>
        <family val="2"/>
      </rPr>
      <t>KRISTEN        KRISTEN</t>
    </r>
  </si>
  <si>
    <r>
      <rPr>
        <sz val="8"/>
        <rFont val="Arial"/>
        <family val="2"/>
      </rPr>
      <t>HINDU/BUD HA/KONGH</t>
    </r>
  </si>
  <si>
    <r>
      <rPr>
        <sz val="7"/>
        <rFont val="Arial"/>
        <family val="2"/>
      </rPr>
      <t>KATHOLIK   PROTESTAN</t>
    </r>
  </si>
  <si>
    <r>
      <rPr>
        <sz val="8"/>
        <rFont val="Arial"/>
        <family val="2"/>
      </rPr>
      <t>UCU</t>
    </r>
  </si>
  <si>
    <r>
      <rPr>
        <sz val="8"/>
        <rFont val="Arial"/>
        <family val="2"/>
      </rPr>
      <t>2                   3                   4</t>
    </r>
  </si>
  <si>
    <r>
      <rPr>
        <b/>
        <sz val="9"/>
        <rFont val="Arial"/>
        <family val="2"/>
      </rPr>
      <t xml:space="preserve">Tabel 5.1.        LUAS PANEN DAN PRODUKSI PADI SAWAH DI KECAMATAN MRANGGEN
</t>
    </r>
    <r>
      <rPr>
        <b/>
        <sz val="9"/>
        <rFont val="Arial"/>
        <family val="2"/>
      </rPr>
      <t>TAHUN 2018</t>
    </r>
  </si>
  <si>
    <r>
      <rPr>
        <sz val="9"/>
        <rFont val="Arial"/>
        <family val="2"/>
      </rPr>
      <t>JENIS TANAMAN</t>
    </r>
  </si>
  <si>
    <r>
      <rPr>
        <sz val="9"/>
        <rFont val="Arial"/>
        <family val="2"/>
      </rPr>
      <t xml:space="preserve">TAMBAH
</t>
    </r>
    <r>
      <rPr>
        <sz val="9"/>
        <rFont val="Arial"/>
        <family val="2"/>
      </rPr>
      <t>TANAM</t>
    </r>
  </si>
  <si>
    <r>
      <rPr>
        <sz val="9"/>
        <rFont val="Arial"/>
        <family val="2"/>
      </rPr>
      <t xml:space="preserve">PANEN
</t>
    </r>
    <r>
      <rPr>
        <sz val="9"/>
        <rFont val="Arial"/>
        <family val="2"/>
      </rPr>
      <t>KOTOR</t>
    </r>
  </si>
  <si>
    <r>
      <rPr>
        <sz val="9"/>
        <rFont val="Arial"/>
        <family val="2"/>
      </rPr>
      <t xml:space="preserve">PANEN
</t>
    </r>
    <r>
      <rPr>
        <sz val="9"/>
        <rFont val="Arial"/>
        <family val="2"/>
      </rPr>
      <t>BERSIH</t>
    </r>
  </si>
  <si>
    <r>
      <rPr>
        <sz val="9"/>
        <rFont val="Arial"/>
        <family val="2"/>
      </rPr>
      <t xml:space="preserve">RATA-
</t>
    </r>
    <r>
      <rPr>
        <sz val="9"/>
        <rFont val="Arial"/>
        <family val="2"/>
      </rPr>
      <t>RATA-</t>
    </r>
  </si>
  <si>
    <r>
      <rPr>
        <sz val="9"/>
        <rFont val="Arial"/>
        <family val="2"/>
      </rPr>
      <t xml:space="preserve">PRODUKSI
</t>
    </r>
    <r>
      <rPr>
        <sz val="9"/>
        <rFont val="Arial"/>
        <family val="2"/>
      </rPr>
      <t>BERSIH</t>
    </r>
  </si>
  <si>
    <r>
      <rPr>
        <sz val="9"/>
        <rFont val="Arial"/>
        <family val="2"/>
      </rPr>
      <t>(Ha)</t>
    </r>
  </si>
  <si>
    <r>
      <rPr>
        <sz val="9"/>
        <rFont val="Arial"/>
        <family val="2"/>
      </rPr>
      <t>(Kw/Ha)</t>
    </r>
  </si>
  <si>
    <r>
      <rPr>
        <sz val="9"/>
        <rFont val="Arial"/>
        <family val="2"/>
      </rPr>
      <t>(Ton)</t>
    </r>
  </si>
  <si>
    <r>
      <rPr>
        <sz val="9"/>
        <rFont val="Arial"/>
        <family val="2"/>
      </rPr>
      <t>1   PADI</t>
    </r>
  </si>
  <si>
    <r>
      <rPr>
        <sz val="9"/>
        <rFont val="Arial"/>
        <family val="2"/>
      </rPr>
      <t>64,65</t>
    </r>
  </si>
  <si>
    <r>
      <rPr>
        <sz val="9"/>
        <rFont val="Arial"/>
        <family val="2"/>
      </rPr>
      <t>17503,00</t>
    </r>
  </si>
  <si>
    <r>
      <rPr>
        <sz val="9"/>
        <rFont val="Arial"/>
        <family val="2"/>
      </rPr>
      <t>2   JAGUNG</t>
    </r>
  </si>
  <si>
    <r>
      <rPr>
        <sz val="9"/>
        <rFont val="Arial"/>
        <family val="2"/>
      </rPr>
      <t>74,71</t>
    </r>
  </si>
  <si>
    <r>
      <rPr>
        <sz val="9"/>
        <rFont val="Arial"/>
        <family val="2"/>
      </rPr>
      <t>81393,00</t>
    </r>
  </si>
  <si>
    <r>
      <rPr>
        <sz val="9"/>
        <rFont val="Arial"/>
        <family val="2"/>
      </rPr>
      <t>3   KETELA POHON</t>
    </r>
  </si>
  <si>
    <r>
      <rPr>
        <sz val="9"/>
        <rFont val="Arial"/>
        <family val="2"/>
      </rPr>
      <t>212,67</t>
    </r>
  </si>
  <si>
    <r>
      <rPr>
        <sz val="9"/>
        <rFont val="Arial"/>
        <family val="2"/>
      </rPr>
      <t>893,00</t>
    </r>
  </si>
  <si>
    <r>
      <rPr>
        <sz val="9"/>
        <rFont val="Arial"/>
        <family val="2"/>
      </rPr>
      <t>4   KETELA RAMBAT</t>
    </r>
  </si>
  <si>
    <r>
      <rPr>
        <sz val="9"/>
        <rFont val="Arial"/>
        <family val="2"/>
      </rPr>
      <t>132,63</t>
    </r>
  </si>
  <si>
    <r>
      <rPr>
        <sz val="9"/>
        <rFont val="Arial"/>
        <family val="2"/>
      </rPr>
      <t>40,00</t>
    </r>
  </si>
  <si>
    <r>
      <rPr>
        <sz val="9"/>
        <rFont val="Arial"/>
        <family val="2"/>
      </rPr>
      <t>5   KACANH TANAH</t>
    </r>
  </si>
  <si>
    <r>
      <rPr>
        <sz val="9"/>
        <rFont val="Arial"/>
        <family val="2"/>
      </rPr>
      <t>12,50</t>
    </r>
  </si>
  <si>
    <r>
      <rPr>
        <sz val="9"/>
        <rFont val="Arial"/>
        <family val="2"/>
      </rPr>
      <t>23,00</t>
    </r>
  </si>
  <si>
    <r>
      <rPr>
        <sz val="9"/>
        <rFont val="Arial"/>
        <family val="2"/>
      </rPr>
      <t>6   KACANG HIJAU</t>
    </r>
  </si>
  <si>
    <r>
      <rPr>
        <sz val="9"/>
        <rFont val="Arial"/>
        <family val="2"/>
      </rPr>
      <t>12,40</t>
    </r>
  </si>
  <si>
    <r>
      <rPr>
        <sz val="9"/>
        <rFont val="Arial"/>
        <family val="2"/>
      </rPr>
      <t>181,00</t>
    </r>
  </si>
  <si>
    <r>
      <rPr>
        <sz val="9"/>
        <rFont val="Arial"/>
        <family val="2"/>
      </rPr>
      <t>7   KEDELAI</t>
    </r>
  </si>
  <si>
    <r>
      <rPr>
        <sz val="9"/>
        <rFont val="Arial"/>
        <family val="2"/>
      </rPr>
      <t>8   SORGUM</t>
    </r>
  </si>
  <si>
    <r>
      <rPr>
        <i/>
        <sz val="9"/>
        <rFont val="Arial"/>
        <family val="2"/>
      </rPr>
      <t>Sumber : Dipertan Kabupaten Demak</t>
    </r>
  </si>
  <si>
    <t>L</t>
  </si>
  <si>
    <t>P</t>
  </si>
  <si>
    <t>Golongan umur</t>
  </si>
  <si>
    <t>Laki-laki</t>
  </si>
  <si>
    <t>Perempuan</t>
  </si>
  <si>
    <t>Jumlah (%)</t>
  </si>
  <si>
    <t>20-24</t>
  </si>
  <si>
    <t>25-29</t>
  </si>
  <si>
    <t>30-34</t>
  </si>
  <si>
    <t>dokumentasi</t>
  </si>
  <si>
    <t>makan</t>
  </si>
  <si>
    <t>snack</t>
  </si>
  <si>
    <t>narasumber</t>
  </si>
  <si>
    <t>transport</t>
  </si>
  <si>
    <t>atk</t>
  </si>
  <si>
    <r>
      <rPr>
        <b/>
        <vertAlign val="superscript"/>
        <sz val="12"/>
        <rFont val="Arial"/>
        <family val="2"/>
      </rPr>
      <t>LUAS TANAH KERING MENURUT DESA  DAN</t>
    </r>
    <r>
      <rPr>
        <b/>
        <vertAlign val="superscript"/>
        <sz val="11"/>
        <rFont val="Arial"/>
        <family val="2"/>
      </rPr>
      <t xml:space="preserve"> </t>
    </r>
    <r>
      <rPr>
        <b/>
        <sz val="11"/>
        <rFont val="Arial"/>
        <family val="2"/>
      </rPr>
      <t>PENGGUNAANNYA DI KECAMATAN MRANGEN TAHUN 2019</t>
    </r>
  </si>
  <si>
    <r>
      <t xml:space="preserve">Tabel 2.2.       LUAS TANAH BENGKOK DAN KAS DESA DI KECAMATAN MRANGGEN
</t>
    </r>
    <r>
      <rPr>
        <b/>
        <sz val="9"/>
        <rFont val="Arial"/>
        <family val="2"/>
      </rPr>
      <t>TAHUN 2019</t>
    </r>
  </si>
  <si>
    <t>KEPADATAN PENDUDUK MENURUT DESA DI KECAMATAN MRANGGEN
TAHUN 2019</t>
  </si>
</sst>
</file>

<file path=xl/styles.xml><?xml version="1.0" encoding="utf-8"?>
<styleSheet xmlns="http://schemas.openxmlformats.org/spreadsheetml/2006/main">
  <numFmts count="3">
    <numFmt numFmtId="41" formatCode="_(* #,##0_);_(* \(#,##0\);_(* &quot;-&quot;_);_(@_)"/>
    <numFmt numFmtId="164" formatCode="m\.d\.yy;@"/>
    <numFmt numFmtId="165" formatCode="0.0"/>
  </numFmts>
  <fonts count="61">
    <font>
      <sz val="10"/>
      <color rgb="FF000000"/>
      <name val="Times New Roman"/>
      <charset val="204"/>
    </font>
    <font>
      <b/>
      <sz val="12"/>
      <name val="Comic Sans MS"/>
      <family val="4"/>
    </font>
    <font>
      <sz val="10"/>
      <name val="Comic Sans MS"/>
      <family val="4"/>
    </font>
    <font>
      <b/>
      <sz val="8.5"/>
      <name val="Times New Roman"/>
      <family val="1"/>
    </font>
    <font>
      <b/>
      <sz val="8"/>
      <name val="Times New Roman"/>
      <family val="1"/>
    </font>
    <font>
      <sz val="8"/>
      <name val="Times New Roman"/>
      <family val="1"/>
    </font>
    <font>
      <sz val="8"/>
      <color rgb="FF000000"/>
      <name val="Times New Roman"/>
      <family val="2"/>
    </font>
    <font>
      <b/>
      <sz val="9"/>
      <name val="Times New Roman"/>
      <family val="1"/>
    </font>
    <font>
      <sz val="9"/>
      <name val="Times New Roman"/>
      <family val="1"/>
    </font>
    <font>
      <i/>
      <sz val="8"/>
      <name val="Monotype Corsiva"/>
      <family val="4"/>
    </font>
    <font>
      <sz val="7.5"/>
      <name val="Calibri"/>
      <family val="2"/>
    </font>
    <font>
      <b/>
      <sz val="8"/>
      <name val="Arial"/>
      <family val="2"/>
    </font>
    <font>
      <i/>
      <sz val="8"/>
      <name val="Arial"/>
      <family val="2"/>
    </font>
    <font>
      <sz val="8"/>
      <name val="Arial"/>
      <family val="2"/>
    </font>
    <font>
      <sz val="8"/>
      <color rgb="FF000000"/>
      <name val="Arial"/>
      <family val="2"/>
    </font>
    <font>
      <b/>
      <sz val="10.5"/>
      <name val="Times New Roman"/>
      <family val="1"/>
    </font>
    <font>
      <sz val="10.5"/>
      <name val="Times New Roman"/>
      <family val="1"/>
    </font>
    <font>
      <sz val="9"/>
      <name val="Arial"/>
      <family val="2"/>
    </font>
    <font>
      <sz val="9"/>
      <color rgb="FF000000"/>
      <name val="Arial"/>
      <family val="2"/>
    </font>
    <font>
      <i/>
      <sz val="9"/>
      <name val="Arial"/>
      <family val="2"/>
    </font>
    <font>
      <b/>
      <sz val="10"/>
      <name val="Times New Roman"/>
      <family val="1"/>
    </font>
    <font>
      <b/>
      <sz val="8.5"/>
      <name val="Arial"/>
      <family val="2"/>
    </font>
    <font>
      <sz val="8.5"/>
      <name val="Arial"/>
      <family val="2"/>
    </font>
    <font>
      <sz val="8.5"/>
      <color rgb="FF000000"/>
      <name val="Arial"/>
      <family val="2"/>
    </font>
    <font>
      <i/>
      <sz val="8.5"/>
      <name val="Arial"/>
      <family val="2"/>
    </font>
    <font>
      <sz val="7"/>
      <name val="Arial"/>
      <family val="2"/>
    </font>
    <font>
      <b/>
      <sz val="14"/>
      <name val="Arial"/>
      <family val="2"/>
    </font>
    <font>
      <b/>
      <i/>
      <sz val="9"/>
      <name val="Arial"/>
      <family val="2"/>
    </font>
    <font>
      <b/>
      <sz val="9"/>
      <name val="Arial"/>
      <family val="2"/>
    </font>
    <font>
      <b/>
      <i/>
      <sz val="10"/>
      <name val="Comic Sans MS"/>
      <family val="4"/>
    </font>
    <font>
      <b/>
      <u/>
      <sz val="10"/>
      <name val="Comic Sans MS"/>
      <family val="4"/>
    </font>
    <font>
      <vertAlign val="subscript"/>
      <sz val="8"/>
      <name val="Times New Roman"/>
      <family val="1"/>
    </font>
    <font>
      <i/>
      <sz val="8"/>
      <name val="Times New Roman"/>
      <family val="1"/>
    </font>
    <font>
      <vertAlign val="superscript"/>
      <sz val="9"/>
      <name val="Times New Roman"/>
      <family val="1"/>
    </font>
    <font>
      <b/>
      <sz val="7.5"/>
      <name val="Arial"/>
      <family val="2"/>
    </font>
    <font>
      <u/>
      <sz val="8"/>
      <name val="Arial"/>
      <family val="2"/>
    </font>
    <font>
      <b/>
      <u/>
      <sz val="8"/>
      <name val="Arial"/>
      <family val="2"/>
    </font>
    <font>
      <vertAlign val="superscript"/>
      <sz val="8"/>
      <name val="Arial"/>
      <family val="2"/>
    </font>
    <font>
      <b/>
      <sz val="8.5"/>
      <name val="Calibri"/>
      <family val="2"/>
    </font>
    <font>
      <b/>
      <vertAlign val="subscript"/>
      <sz val="9"/>
      <name val="Arial"/>
      <family val="2"/>
    </font>
    <font>
      <sz val="10"/>
      <name val="Times New Roman"/>
      <family val="1"/>
    </font>
    <font>
      <i/>
      <sz val="10"/>
      <name val="Times New Roman"/>
      <family val="1"/>
    </font>
    <font>
      <vertAlign val="superscript"/>
      <sz val="10"/>
      <name val="Times New Roman"/>
      <family val="1"/>
    </font>
    <font>
      <sz val="5.5"/>
      <name val="Arial"/>
      <family val="2"/>
    </font>
    <font>
      <b/>
      <sz val="9"/>
      <name val="Calibri"/>
      <family val="2"/>
    </font>
    <font>
      <sz val="6.5"/>
      <name val="Arial"/>
      <family val="2"/>
    </font>
    <font>
      <u/>
      <sz val="8.5"/>
      <name val="Arial"/>
      <family val="2"/>
    </font>
    <font>
      <b/>
      <vertAlign val="superscript"/>
      <sz val="8.5"/>
      <name val="Arial"/>
      <family val="2"/>
    </font>
    <font>
      <b/>
      <i/>
      <sz val="8.5"/>
      <name val="Arial"/>
      <family val="2"/>
    </font>
    <font>
      <b/>
      <vertAlign val="subscript"/>
      <sz val="8.5"/>
      <name val="Arial"/>
      <family val="2"/>
    </font>
    <font>
      <b/>
      <vertAlign val="subscript"/>
      <sz val="8"/>
      <name val="Arial"/>
      <family val="2"/>
    </font>
    <font>
      <sz val="10"/>
      <color rgb="FF000000"/>
      <name val="Times New Roman"/>
      <charset val="204"/>
    </font>
    <font>
      <b/>
      <sz val="12"/>
      <color rgb="FF000000"/>
      <name val="Arial"/>
      <family val="2"/>
    </font>
    <font>
      <sz val="12"/>
      <color rgb="FF000000"/>
      <name val="Arial"/>
      <family val="2"/>
    </font>
    <font>
      <sz val="14"/>
      <color rgb="FF000000"/>
      <name val="Times New Roman"/>
      <family val="1"/>
    </font>
    <font>
      <sz val="16"/>
      <color rgb="FF000000"/>
      <name val="Arial"/>
      <family val="2"/>
    </font>
    <font>
      <sz val="14"/>
      <color rgb="FF000000"/>
      <name val="Arial"/>
      <family val="2"/>
    </font>
    <font>
      <b/>
      <sz val="11"/>
      <name val="Arial"/>
      <family val="2"/>
    </font>
    <font>
      <b/>
      <vertAlign val="superscript"/>
      <sz val="11"/>
      <name val="Arial"/>
      <family val="2"/>
    </font>
    <font>
      <sz val="11"/>
      <color rgb="FF000000"/>
      <name val="Arial"/>
      <family val="2"/>
    </font>
    <font>
      <b/>
      <vertAlign val="superscript"/>
      <sz val="12"/>
      <name val="Arial"/>
      <family val="2"/>
    </font>
  </fonts>
  <fills count="4">
    <fill>
      <patternFill patternType="none"/>
    </fill>
    <fill>
      <patternFill patternType="gray125"/>
    </fill>
    <fill>
      <patternFill patternType="solid">
        <fgColor rgb="FFC0C0C0"/>
      </patternFill>
    </fill>
    <fill>
      <patternFill patternType="solid">
        <fgColor rgb="FFCCFFCC"/>
      </patternFill>
    </fill>
  </fills>
  <borders count="10">
    <border>
      <left/>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s>
  <cellStyleXfs count="2">
    <xf numFmtId="0" fontId="0" fillId="0" borderId="0"/>
    <xf numFmtId="41" fontId="51" fillId="0" borderId="0" applyFont="0" applyFill="0" applyBorder="0" applyAlignment="0" applyProtection="0"/>
  </cellStyleXfs>
  <cellXfs count="523">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0" fillId="0" borderId="0" xfId="0" applyFill="1" applyBorder="1" applyAlignment="1">
      <alignment horizontal="left" vertical="top" wrapText="1" indent="1"/>
    </xf>
    <xf numFmtId="0" fontId="0" fillId="0" borderId="0" xfId="0" applyFill="1" applyBorder="1" applyAlignment="1">
      <alignment horizontal="left" vertical="top" wrapText="1" indent="3"/>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wrapText="1" indent="1"/>
    </xf>
    <xf numFmtId="1" fontId="6" fillId="0" borderId="0" xfId="0" applyNumberFormat="1" applyFont="1" applyFill="1" applyBorder="1" applyAlignment="1">
      <alignment horizontal="left" vertical="top" indent="2" shrinkToFit="1"/>
    </xf>
    <xf numFmtId="0" fontId="4" fillId="0" borderId="0" xfId="0" applyFont="1" applyFill="1" applyBorder="1" applyAlignment="1">
      <alignment horizontal="left" vertical="top" wrapText="1"/>
    </xf>
    <xf numFmtId="0" fontId="0" fillId="0" borderId="0" xfId="0" applyFill="1" applyBorder="1" applyAlignment="1">
      <alignment horizontal="left" vertical="center" wrapText="1"/>
    </xf>
    <xf numFmtId="0" fontId="4" fillId="0" borderId="0" xfId="0" applyFont="1" applyFill="1" applyBorder="1" applyAlignment="1">
      <alignment horizontal="center" vertical="top" wrapText="1"/>
    </xf>
    <xf numFmtId="0" fontId="0" fillId="0" borderId="0" xfId="0" applyFill="1" applyBorder="1" applyAlignment="1">
      <alignment horizontal="left" wrapText="1"/>
    </xf>
    <xf numFmtId="0" fontId="5" fillId="0" borderId="0" xfId="0" applyFont="1" applyFill="1" applyBorder="1" applyAlignment="1">
      <alignment horizontal="center" vertical="top" wrapText="1"/>
    </xf>
    <xf numFmtId="1" fontId="6" fillId="0" borderId="0" xfId="0" applyNumberFormat="1" applyFont="1" applyFill="1" applyBorder="1" applyAlignment="1">
      <alignment horizontal="left" vertical="top" indent="1" shrinkToFit="1"/>
    </xf>
    <xf numFmtId="0" fontId="5" fillId="0" borderId="0" xfId="0" applyFont="1" applyFill="1" applyBorder="1" applyAlignment="1">
      <alignment horizontal="right" vertical="top" wrapText="1" indent="3"/>
    </xf>
    <xf numFmtId="0" fontId="5" fillId="0" borderId="0" xfId="0" applyFont="1" applyFill="1" applyBorder="1" applyAlignment="1">
      <alignment horizontal="left" vertical="top" wrapText="1" indent="4"/>
    </xf>
    <xf numFmtId="0" fontId="0" fillId="0" borderId="0" xfId="0" applyFill="1" applyBorder="1" applyAlignment="1">
      <alignment horizontal="center" vertical="center" wrapText="1"/>
    </xf>
    <xf numFmtId="0" fontId="10" fillId="0" borderId="0" xfId="0" applyFont="1" applyFill="1" applyBorder="1" applyAlignment="1">
      <alignment horizontal="left" vertical="top" wrapText="1" indent="1"/>
    </xf>
    <xf numFmtId="1" fontId="14" fillId="2" borderId="1" xfId="0" applyNumberFormat="1" applyFont="1" applyFill="1" applyBorder="1" applyAlignment="1">
      <alignment horizontal="center" vertical="top" shrinkToFit="1"/>
    </xf>
    <xf numFmtId="1" fontId="14" fillId="0" borderId="0" xfId="0" applyNumberFormat="1" applyFont="1" applyFill="1" applyBorder="1" applyAlignment="1">
      <alignment horizontal="right" vertical="top" shrinkToFit="1"/>
    </xf>
    <xf numFmtId="0" fontId="13" fillId="0" borderId="0" xfId="0" applyFont="1" applyFill="1" applyBorder="1" applyAlignment="1">
      <alignment horizontal="left" vertical="top" wrapText="1" indent="1"/>
    </xf>
    <xf numFmtId="2" fontId="14" fillId="0" borderId="0" xfId="0" applyNumberFormat="1" applyFont="1" applyFill="1" applyBorder="1" applyAlignment="1">
      <alignment horizontal="right" vertical="top" indent="1" shrinkToFit="1"/>
    </xf>
    <xf numFmtId="2" fontId="14" fillId="0" borderId="0" xfId="0" applyNumberFormat="1" applyFont="1" applyFill="1" applyBorder="1" applyAlignment="1">
      <alignment horizontal="right" vertical="top" shrinkToFit="1"/>
    </xf>
    <xf numFmtId="1" fontId="14" fillId="0" borderId="2" xfId="0" applyNumberFormat="1" applyFont="1" applyFill="1" applyBorder="1" applyAlignment="1">
      <alignment horizontal="right" vertical="top" shrinkToFit="1"/>
    </xf>
    <xf numFmtId="0" fontId="13" fillId="0" borderId="2" xfId="0" applyFont="1" applyFill="1" applyBorder="1" applyAlignment="1">
      <alignment horizontal="left" vertical="top" wrapText="1" indent="1"/>
    </xf>
    <xf numFmtId="2" fontId="14" fillId="0" borderId="2" xfId="0" applyNumberFormat="1" applyFont="1" applyFill="1" applyBorder="1" applyAlignment="1">
      <alignment horizontal="right" vertical="top" indent="1" shrinkToFit="1"/>
    </xf>
    <xf numFmtId="2" fontId="14" fillId="0" borderId="2" xfId="0" applyNumberFormat="1" applyFont="1" applyFill="1" applyBorder="1" applyAlignment="1">
      <alignment horizontal="right" vertical="top" shrinkToFit="1"/>
    </xf>
    <xf numFmtId="2" fontId="14" fillId="0" borderId="1" xfId="0" applyNumberFormat="1" applyFont="1" applyFill="1" applyBorder="1" applyAlignment="1">
      <alignment horizontal="right" vertical="top" indent="1" shrinkToFit="1"/>
    </xf>
    <xf numFmtId="2" fontId="14" fillId="0" borderId="1" xfId="0" applyNumberFormat="1" applyFont="1" applyFill="1" applyBorder="1" applyAlignment="1">
      <alignment horizontal="right" vertical="top" shrinkToFit="1"/>
    </xf>
    <xf numFmtId="2" fontId="14" fillId="0" borderId="3" xfId="0" applyNumberFormat="1" applyFont="1" applyFill="1" applyBorder="1" applyAlignment="1">
      <alignment horizontal="right" vertical="top" indent="1" shrinkToFit="1"/>
    </xf>
    <xf numFmtId="2" fontId="14" fillId="0" borderId="3" xfId="0" applyNumberFormat="1" applyFont="1" applyFill="1" applyBorder="1" applyAlignment="1">
      <alignment horizontal="right" vertical="top" shrinkToFit="1"/>
    </xf>
    <xf numFmtId="1" fontId="14" fillId="0" borderId="0" xfId="0" applyNumberFormat="1" applyFont="1" applyFill="1" applyBorder="1" applyAlignment="1">
      <alignment horizontal="right" vertical="top" indent="2" shrinkToFit="1"/>
    </xf>
    <xf numFmtId="1" fontId="14" fillId="0" borderId="2" xfId="0" applyNumberFormat="1" applyFont="1" applyFill="1" applyBorder="1" applyAlignment="1">
      <alignment horizontal="right" vertical="top" indent="2" shrinkToFit="1"/>
    </xf>
    <xf numFmtId="2" fontId="14" fillId="0" borderId="0" xfId="0" applyNumberFormat="1" applyFont="1" applyFill="1" applyBorder="1" applyAlignment="1">
      <alignment horizontal="right" vertical="top" indent="2" shrinkToFit="1"/>
    </xf>
    <xf numFmtId="0" fontId="13" fillId="0" borderId="0" xfId="0" applyFont="1" applyFill="1" applyBorder="1" applyAlignment="1">
      <alignment horizontal="right" vertical="top" wrapText="1" indent="2"/>
    </xf>
    <xf numFmtId="0" fontId="13" fillId="0" borderId="0" xfId="0" applyFont="1" applyFill="1" applyBorder="1" applyAlignment="1">
      <alignment horizontal="right" vertical="top" wrapText="1"/>
    </xf>
    <xf numFmtId="2" fontId="14" fillId="0" borderId="2" xfId="0" applyNumberFormat="1" applyFont="1" applyFill="1" applyBorder="1" applyAlignment="1">
      <alignment horizontal="right" vertical="top" indent="2" shrinkToFit="1"/>
    </xf>
    <xf numFmtId="0" fontId="13" fillId="0" borderId="1" xfId="0" applyFont="1" applyFill="1" applyBorder="1" applyAlignment="1">
      <alignment horizontal="left" vertical="top" wrapText="1" indent="6"/>
    </xf>
    <xf numFmtId="0" fontId="13" fillId="0" borderId="1" xfId="0" applyFont="1" applyFill="1" applyBorder="1" applyAlignment="1">
      <alignment horizontal="right" vertical="top" wrapText="1" indent="2"/>
    </xf>
    <xf numFmtId="0" fontId="13" fillId="0" borderId="1" xfId="0" applyFont="1" applyFill="1" applyBorder="1" applyAlignment="1">
      <alignment horizontal="right" vertical="top" wrapText="1"/>
    </xf>
    <xf numFmtId="0" fontId="13" fillId="0" borderId="3" xfId="0" applyFont="1" applyFill="1" applyBorder="1" applyAlignment="1">
      <alignment horizontal="right" vertical="top" wrapText="1" indent="2"/>
    </xf>
    <xf numFmtId="4" fontId="14" fillId="0" borderId="3" xfId="0" applyNumberFormat="1" applyFont="1" applyFill="1" applyBorder="1" applyAlignment="1">
      <alignment horizontal="right" vertical="top" shrinkToFit="1"/>
    </xf>
    <xf numFmtId="4" fontId="14" fillId="0" borderId="0" xfId="0" applyNumberFormat="1" applyFont="1" applyFill="1" applyBorder="1" applyAlignment="1">
      <alignment horizontal="right" vertical="top" shrinkToFit="1"/>
    </xf>
    <xf numFmtId="0" fontId="13" fillId="0" borderId="2" xfId="0" applyFont="1" applyFill="1" applyBorder="1" applyAlignment="1">
      <alignment horizontal="right" vertical="top" wrapText="1" indent="2"/>
    </xf>
    <xf numFmtId="4" fontId="14" fillId="0" borderId="2" xfId="0" applyNumberFormat="1" applyFont="1" applyFill="1" applyBorder="1" applyAlignment="1">
      <alignment horizontal="right" vertical="top" shrinkToFit="1"/>
    </xf>
    <xf numFmtId="0" fontId="13" fillId="0" borderId="0" xfId="0" applyFont="1" applyFill="1" applyBorder="1" applyAlignment="1">
      <alignment horizontal="left" vertical="top" wrapText="1"/>
    </xf>
    <xf numFmtId="2" fontId="14" fillId="0" borderId="0" xfId="0" applyNumberFormat="1" applyFont="1" applyFill="1" applyBorder="1" applyAlignment="1">
      <alignment horizontal="right" vertical="top" indent="3" shrinkToFit="1"/>
    </xf>
    <xf numFmtId="0" fontId="13" fillId="0" borderId="2" xfId="0" applyFont="1" applyFill="1" applyBorder="1" applyAlignment="1">
      <alignment horizontal="left" vertical="top" wrapText="1"/>
    </xf>
    <xf numFmtId="2" fontId="14" fillId="0" borderId="2" xfId="0" applyNumberFormat="1" applyFont="1" applyFill="1" applyBorder="1" applyAlignment="1">
      <alignment horizontal="right" vertical="top" indent="3" shrinkToFit="1"/>
    </xf>
    <xf numFmtId="2" fontId="14" fillId="0" borderId="1" xfId="0" applyNumberFormat="1" applyFont="1" applyFill="1" applyBorder="1" applyAlignment="1">
      <alignment horizontal="right" vertical="top" indent="3" shrinkToFit="1"/>
    </xf>
    <xf numFmtId="2" fontId="14" fillId="0" borderId="3" xfId="0" applyNumberFormat="1" applyFont="1" applyFill="1" applyBorder="1" applyAlignment="1">
      <alignment horizontal="right" vertical="top" indent="3" shrinkToFit="1"/>
    </xf>
    <xf numFmtId="1" fontId="14" fillId="0" borderId="0" xfId="0" applyNumberFormat="1" applyFont="1" applyFill="1" applyBorder="1" applyAlignment="1">
      <alignment horizontal="right" vertical="top" indent="3" shrinkToFit="1"/>
    </xf>
    <xf numFmtId="0" fontId="13" fillId="0" borderId="0" xfId="0" applyFont="1" applyFill="1" applyBorder="1" applyAlignment="1">
      <alignment horizontal="right" vertical="top" wrapText="1" indent="3"/>
    </xf>
    <xf numFmtId="1" fontId="14" fillId="0" borderId="2" xfId="0" applyNumberFormat="1" applyFont="1" applyFill="1" applyBorder="1" applyAlignment="1">
      <alignment horizontal="right" vertical="top" indent="3" shrinkToFit="1"/>
    </xf>
    <xf numFmtId="0" fontId="13" fillId="0" borderId="2" xfId="0" applyFont="1" applyFill="1" applyBorder="1" applyAlignment="1">
      <alignment horizontal="right" vertical="top" wrapText="1" indent="3"/>
    </xf>
    <xf numFmtId="0" fontId="13" fillId="0" borderId="2" xfId="0" applyFont="1" applyFill="1" applyBorder="1" applyAlignment="1">
      <alignment horizontal="right" vertical="top" wrapText="1"/>
    </xf>
    <xf numFmtId="0" fontId="13" fillId="0" borderId="1" xfId="0" applyFont="1" applyFill="1" applyBorder="1" applyAlignment="1">
      <alignment horizontal="left" vertical="top" wrapText="1" indent="5"/>
    </xf>
    <xf numFmtId="0" fontId="13" fillId="0" borderId="3" xfId="0" applyFont="1" applyFill="1" applyBorder="1" applyAlignment="1">
      <alignment horizontal="right" vertical="top" wrapText="1"/>
    </xf>
    <xf numFmtId="1" fontId="14" fillId="0" borderId="0" xfId="0" applyNumberFormat="1" applyFont="1" applyFill="1" applyBorder="1" applyAlignment="1">
      <alignment horizontal="right" vertical="top" indent="1" shrinkToFit="1"/>
    </xf>
    <xf numFmtId="1" fontId="14" fillId="0" borderId="2" xfId="0" applyNumberFormat="1" applyFont="1" applyFill="1" applyBorder="1" applyAlignment="1">
      <alignment horizontal="right" vertical="top" indent="1" shrinkToFit="1"/>
    </xf>
    <xf numFmtId="0" fontId="0" fillId="0" borderId="3" xfId="0" applyFill="1" applyBorder="1" applyAlignment="1">
      <alignment horizontal="left" vertical="top" wrapText="1"/>
    </xf>
    <xf numFmtId="0" fontId="0" fillId="0" borderId="3" xfId="0" applyFill="1" applyBorder="1" applyAlignment="1">
      <alignment horizontal="left" vertical="top" wrapText="1" indent="1"/>
    </xf>
    <xf numFmtId="1" fontId="14" fillId="0" borderId="1" xfId="0" applyNumberFormat="1" applyFont="1" applyFill="1" applyBorder="1" applyAlignment="1">
      <alignment horizontal="right" vertical="top" indent="1" shrinkToFit="1"/>
    </xf>
    <xf numFmtId="1" fontId="14" fillId="0" borderId="1" xfId="0" applyNumberFormat="1" applyFont="1" applyFill="1" applyBorder="1" applyAlignment="1">
      <alignment horizontal="right" vertical="top" shrinkToFit="1"/>
    </xf>
    <xf numFmtId="1" fontId="14" fillId="0" borderId="1" xfId="0" applyNumberFormat="1" applyFont="1" applyFill="1" applyBorder="1" applyAlignment="1">
      <alignment horizontal="center" vertical="top" shrinkToFit="1"/>
    </xf>
    <xf numFmtId="0" fontId="13" fillId="0" borderId="1" xfId="0" applyFont="1" applyFill="1" applyBorder="1" applyAlignment="1">
      <alignment horizontal="center" vertical="center" wrapText="1"/>
    </xf>
    <xf numFmtId="0" fontId="0" fillId="0" borderId="1" xfId="0" applyFill="1" applyBorder="1" applyAlignment="1">
      <alignment horizontal="left" vertical="top" wrapText="1" indent="1"/>
    </xf>
    <xf numFmtId="0" fontId="13"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13" fillId="0" borderId="1" xfId="0" applyFont="1" applyFill="1" applyBorder="1" applyAlignment="1">
      <alignment horizontal="right" vertical="center" wrapText="1"/>
    </xf>
    <xf numFmtId="0" fontId="13" fillId="0" borderId="3" xfId="0" applyFont="1" applyFill="1" applyBorder="1" applyAlignment="1">
      <alignment horizontal="left" vertical="center" wrapText="1" indent="1"/>
    </xf>
    <xf numFmtId="2" fontId="14" fillId="0" borderId="3" xfId="0" applyNumberFormat="1" applyFont="1" applyFill="1" applyBorder="1" applyAlignment="1">
      <alignment horizontal="right" vertical="center" shrinkToFit="1"/>
    </xf>
    <xf numFmtId="165" fontId="14" fillId="0" borderId="0" xfId="0" applyNumberFormat="1" applyFont="1" applyFill="1" applyBorder="1" applyAlignment="1">
      <alignment horizontal="right" vertical="top" shrinkToFit="1"/>
    </xf>
    <xf numFmtId="0" fontId="17" fillId="0" borderId="2" xfId="0" applyFont="1" applyFill="1" applyBorder="1" applyAlignment="1">
      <alignment horizontal="center" vertical="top" wrapText="1"/>
    </xf>
    <xf numFmtId="0" fontId="0" fillId="0" borderId="2" xfId="0" applyFill="1" applyBorder="1" applyAlignment="1">
      <alignment horizontal="left" vertical="center" wrapText="1"/>
    </xf>
    <xf numFmtId="1" fontId="18" fillId="2" borderId="1" xfId="0" applyNumberFormat="1" applyFont="1" applyFill="1" applyBorder="1" applyAlignment="1">
      <alignment horizontal="center" vertical="top" shrinkToFit="1"/>
    </xf>
    <xf numFmtId="0" fontId="0" fillId="2" borderId="1" xfId="0" applyFill="1" applyBorder="1" applyAlignment="1">
      <alignment horizontal="left" wrapText="1"/>
    </xf>
    <xf numFmtId="0" fontId="17" fillId="0" borderId="3" xfId="0" applyFont="1" applyFill="1" applyBorder="1" applyAlignment="1">
      <alignment horizontal="left" vertical="center" wrapText="1" indent="2"/>
    </xf>
    <xf numFmtId="0" fontId="0" fillId="0" borderId="3" xfId="0" applyFill="1" applyBorder="1" applyAlignment="1">
      <alignment horizontal="left" vertical="center" wrapText="1"/>
    </xf>
    <xf numFmtId="1" fontId="18" fillId="0" borderId="3" xfId="0" applyNumberFormat="1" applyFont="1" applyFill="1" applyBorder="1" applyAlignment="1">
      <alignment horizontal="center" vertical="center" shrinkToFit="1"/>
    </xf>
    <xf numFmtId="0" fontId="17" fillId="0" borderId="0" xfId="0" applyFont="1" applyFill="1" applyBorder="1" applyAlignment="1">
      <alignment horizontal="left" vertical="top" wrapText="1" indent="2"/>
    </xf>
    <xf numFmtId="1" fontId="18" fillId="0" borderId="0" xfId="0" applyNumberFormat="1" applyFont="1" applyFill="1" applyBorder="1" applyAlignment="1">
      <alignment horizontal="center" vertical="top" shrinkToFit="1"/>
    </xf>
    <xf numFmtId="0" fontId="17" fillId="0" borderId="0" xfId="0" applyFont="1" applyFill="1" applyBorder="1" applyAlignment="1">
      <alignment horizontal="left" vertical="top" wrapText="1" indent="1"/>
    </xf>
    <xf numFmtId="0" fontId="17" fillId="0" borderId="2" xfId="0" applyFont="1" applyFill="1" applyBorder="1" applyAlignment="1">
      <alignment horizontal="left" vertical="top" wrapText="1" indent="1"/>
    </xf>
    <xf numFmtId="1" fontId="18" fillId="0" borderId="2" xfId="0" applyNumberFormat="1" applyFont="1" applyFill="1" applyBorder="1" applyAlignment="1">
      <alignment horizontal="center" vertical="top" shrinkToFit="1"/>
    </xf>
    <xf numFmtId="0" fontId="17" fillId="0" borderId="1" xfId="0" applyFont="1" applyFill="1" applyBorder="1" applyAlignment="1">
      <alignment horizontal="left" vertical="top" wrapText="1" indent="7"/>
    </xf>
    <xf numFmtId="0" fontId="0" fillId="0" borderId="1" xfId="0" applyFill="1" applyBorder="1" applyAlignment="1">
      <alignment horizontal="left" wrapText="1"/>
    </xf>
    <xf numFmtId="1" fontId="18" fillId="0" borderId="1" xfId="0" applyNumberFormat="1" applyFont="1" applyFill="1" applyBorder="1" applyAlignment="1">
      <alignment horizontal="center" vertical="top" shrinkToFit="1"/>
    </xf>
    <xf numFmtId="0" fontId="17" fillId="0" borderId="3" xfId="0" applyFont="1" applyFill="1" applyBorder="1" applyAlignment="1">
      <alignment horizontal="right" vertical="top" wrapText="1" indent="3"/>
    </xf>
    <xf numFmtId="0" fontId="0" fillId="0" borderId="3" xfId="0" applyFill="1" applyBorder="1" applyAlignment="1">
      <alignment horizontal="left" wrapText="1"/>
    </xf>
    <xf numFmtId="1" fontId="18" fillId="0" borderId="3" xfId="0" applyNumberFormat="1" applyFont="1" applyFill="1" applyBorder="1" applyAlignment="1">
      <alignment horizontal="center" vertical="top" shrinkToFit="1"/>
    </xf>
    <xf numFmtId="1" fontId="18" fillId="0" borderId="0" xfId="0" applyNumberFormat="1" applyFont="1" applyFill="1" applyBorder="1" applyAlignment="1">
      <alignment horizontal="right" vertical="top" indent="3" shrinkToFit="1"/>
    </xf>
    <xf numFmtId="1" fontId="18" fillId="0" borderId="2" xfId="0" applyNumberFormat="1" applyFont="1" applyFill="1" applyBorder="1" applyAlignment="1">
      <alignment horizontal="right" vertical="top" indent="3" shrinkToFit="1"/>
    </xf>
    <xf numFmtId="0" fontId="0" fillId="0" borderId="2" xfId="0" applyFill="1" applyBorder="1" applyAlignment="1">
      <alignment horizontal="left" wrapText="1"/>
    </xf>
    <xf numFmtId="0" fontId="17" fillId="0" borderId="1" xfId="0" applyFont="1" applyFill="1" applyBorder="1" applyAlignment="1">
      <alignment horizontal="left" vertical="top" wrapText="1" indent="5"/>
    </xf>
    <xf numFmtId="1" fontId="18" fillId="0" borderId="0" xfId="0" applyNumberFormat="1" applyFont="1" applyFill="1" applyBorder="1" applyAlignment="1">
      <alignment horizontal="right" vertical="top" shrinkToFit="1"/>
    </xf>
    <xf numFmtId="2" fontId="18" fillId="0" borderId="0" xfId="0" applyNumberFormat="1" applyFont="1" applyFill="1" applyBorder="1" applyAlignment="1">
      <alignment horizontal="left" vertical="top" indent="2" shrinkToFit="1"/>
    </xf>
    <xf numFmtId="2" fontId="18" fillId="0" borderId="0" xfId="0" applyNumberFormat="1" applyFont="1" applyFill="1" applyBorder="1" applyAlignment="1">
      <alignment horizontal="right" vertical="top" shrinkToFit="1"/>
    </xf>
    <xf numFmtId="1" fontId="18" fillId="0" borderId="2" xfId="0" applyNumberFormat="1" applyFont="1" applyFill="1" applyBorder="1" applyAlignment="1">
      <alignment horizontal="right" vertical="top" shrinkToFit="1"/>
    </xf>
    <xf numFmtId="2" fontId="18" fillId="0" borderId="2" xfId="0" applyNumberFormat="1" applyFont="1" applyFill="1" applyBorder="1" applyAlignment="1">
      <alignment horizontal="left" vertical="top" indent="2" shrinkToFit="1"/>
    </xf>
    <xf numFmtId="2" fontId="18" fillId="0" borderId="2" xfId="0" applyNumberFormat="1" applyFont="1" applyFill="1" applyBorder="1" applyAlignment="1">
      <alignment horizontal="right" vertical="top" shrinkToFit="1"/>
    </xf>
    <xf numFmtId="2" fontId="18" fillId="0" borderId="1" xfId="0" applyNumberFormat="1" applyFont="1" applyFill="1" applyBorder="1" applyAlignment="1">
      <alignment horizontal="left" vertical="top" indent="1" shrinkToFit="1"/>
    </xf>
    <xf numFmtId="2" fontId="18" fillId="0" borderId="1" xfId="0" applyNumberFormat="1" applyFont="1" applyFill="1" applyBorder="1" applyAlignment="1">
      <alignment horizontal="right" vertical="top" shrinkToFit="1"/>
    </xf>
    <xf numFmtId="2" fontId="18" fillId="0" borderId="3" xfId="0" applyNumberFormat="1" applyFont="1" applyFill="1" applyBorder="1" applyAlignment="1">
      <alignment horizontal="left" vertical="top" indent="1" shrinkToFit="1"/>
    </xf>
    <xf numFmtId="2" fontId="18" fillId="0" borderId="3" xfId="0" applyNumberFormat="1" applyFont="1" applyFill="1" applyBorder="1" applyAlignment="1">
      <alignment horizontal="right" vertical="top" shrinkToFit="1"/>
    </xf>
    <xf numFmtId="2" fontId="18" fillId="0" borderId="0" xfId="0" applyNumberFormat="1" applyFont="1" applyFill="1" applyBorder="1" applyAlignment="1">
      <alignment horizontal="left" vertical="top" indent="1" shrinkToFit="1"/>
    </xf>
    <xf numFmtId="2" fontId="18" fillId="0" borderId="2" xfId="0" applyNumberFormat="1" applyFont="1" applyFill="1" applyBorder="1" applyAlignment="1">
      <alignment horizontal="left" vertical="top" indent="1" shrinkToFit="1"/>
    </xf>
    <xf numFmtId="0" fontId="17" fillId="0" borderId="0" xfId="0" applyFont="1" applyFill="1" applyBorder="1" applyAlignment="1">
      <alignment horizontal="center" vertical="top" wrapText="1"/>
    </xf>
    <xf numFmtId="1" fontId="18" fillId="0" borderId="0" xfId="0" applyNumberFormat="1" applyFont="1" applyFill="1" applyBorder="1" applyAlignment="1">
      <alignment horizontal="right" vertical="top" indent="2" shrinkToFit="1"/>
    </xf>
    <xf numFmtId="1" fontId="18" fillId="0" borderId="2" xfId="0" applyNumberFormat="1" applyFont="1" applyFill="1" applyBorder="1" applyAlignment="1">
      <alignment horizontal="right" vertical="top" indent="2" shrinkToFit="1"/>
    </xf>
    <xf numFmtId="1" fontId="18" fillId="0" borderId="1" xfId="0" applyNumberFormat="1" applyFont="1" applyFill="1" applyBorder="1" applyAlignment="1">
      <alignment horizontal="right" vertical="top" shrinkToFit="1"/>
    </xf>
    <xf numFmtId="1" fontId="18" fillId="0" borderId="1" xfId="0" applyNumberFormat="1" applyFont="1" applyFill="1" applyBorder="1" applyAlignment="1">
      <alignment horizontal="right" vertical="top" indent="2" shrinkToFit="1"/>
    </xf>
    <xf numFmtId="3" fontId="18" fillId="0" borderId="1" xfId="0" applyNumberFormat="1" applyFont="1" applyFill="1" applyBorder="1" applyAlignment="1">
      <alignment horizontal="right" vertical="top" shrinkToFit="1"/>
    </xf>
    <xf numFmtId="0" fontId="17" fillId="0" borderId="3" xfId="0" applyFont="1" applyFill="1" applyBorder="1" applyAlignment="1">
      <alignment horizontal="right" vertical="top" wrapText="1"/>
    </xf>
    <xf numFmtId="1" fontId="18" fillId="0" borderId="3" xfId="0" applyNumberFormat="1" applyFont="1" applyFill="1" applyBorder="1" applyAlignment="1">
      <alignment horizontal="right" vertical="top" shrinkToFit="1"/>
    </xf>
    <xf numFmtId="1" fontId="18" fillId="0" borderId="3" xfId="0" applyNumberFormat="1" applyFont="1" applyFill="1" applyBorder="1" applyAlignment="1">
      <alignment horizontal="right" vertical="top" indent="2" shrinkToFit="1"/>
    </xf>
    <xf numFmtId="3" fontId="18" fillId="0" borderId="3" xfId="0" applyNumberFormat="1" applyFont="1" applyFill="1" applyBorder="1" applyAlignment="1">
      <alignment horizontal="right" vertical="top" shrinkToFit="1"/>
    </xf>
    <xf numFmtId="3" fontId="18" fillId="0" borderId="0" xfId="0" applyNumberFormat="1" applyFont="1" applyFill="1" applyBorder="1" applyAlignment="1">
      <alignment horizontal="right" vertical="top" shrinkToFit="1"/>
    </xf>
    <xf numFmtId="3" fontId="18" fillId="0" borderId="2" xfId="0" applyNumberFormat="1" applyFont="1" applyFill="1" applyBorder="1" applyAlignment="1">
      <alignment horizontal="right" vertical="top" shrinkToFit="1"/>
    </xf>
    <xf numFmtId="1" fontId="18" fillId="0" borderId="0" xfId="0" applyNumberFormat="1" applyFont="1" applyFill="1" applyBorder="1" applyAlignment="1">
      <alignment horizontal="right" vertical="top" indent="1" shrinkToFit="1"/>
    </xf>
    <xf numFmtId="1" fontId="18" fillId="0" borderId="2" xfId="0" applyNumberFormat="1" applyFont="1" applyFill="1" applyBorder="1" applyAlignment="1">
      <alignment horizontal="right" vertical="top" indent="1" shrinkToFit="1"/>
    </xf>
    <xf numFmtId="0" fontId="20" fillId="0" borderId="0" xfId="0" applyFont="1" applyFill="1" applyBorder="1" applyAlignment="1">
      <alignment horizontal="left" wrapText="1" indent="3"/>
    </xf>
    <xf numFmtId="0" fontId="21" fillId="0" borderId="0" xfId="0" applyFont="1" applyFill="1" applyBorder="1" applyAlignment="1">
      <alignment horizontal="left" vertical="top" wrapText="1" indent="3"/>
    </xf>
    <xf numFmtId="0" fontId="22" fillId="0" borderId="0" xfId="0" applyFont="1" applyFill="1" applyBorder="1" applyAlignment="1">
      <alignment horizontal="left" vertical="center" wrapText="1" indent="8"/>
    </xf>
    <xf numFmtId="1" fontId="23" fillId="2" borderId="1" xfId="0" applyNumberFormat="1" applyFont="1" applyFill="1" applyBorder="1" applyAlignment="1">
      <alignment horizontal="center" vertical="top" shrinkToFit="1"/>
    </xf>
    <xf numFmtId="1" fontId="23" fillId="2" borderId="1" xfId="0" applyNumberFormat="1" applyFont="1" applyFill="1" applyBorder="1" applyAlignment="1">
      <alignment horizontal="right" vertical="top" shrinkToFit="1"/>
    </xf>
    <xf numFmtId="0" fontId="22" fillId="0" borderId="3" xfId="0" applyFont="1" applyFill="1" applyBorder="1" applyAlignment="1">
      <alignment horizontal="left" vertical="center" wrapText="1" indent="1"/>
    </xf>
    <xf numFmtId="3" fontId="23" fillId="0" borderId="3" xfId="0" applyNumberFormat="1" applyFont="1" applyFill="1" applyBorder="1" applyAlignment="1">
      <alignment horizontal="right" vertical="center" shrinkToFit="1"/>
    </xf>
    <xf numFmtId="0" fontId="22" fillId="0" borderId="0" xfId="0" applyFont="1" applyFill="1" applyBorder="1" applyAlignment="1">
      <alignment horizontal="left" vertical="top" wrapText="1" indent="1"/>
    </xf>
    <xf numFmtId="3" fontId="23" fillId="0" borderId="0" xfId="0" applyNumberFormat="1" applyFont="1" applyFill="1" applyBorder="1" applyAlignment="1">
      <alignment horizontal="right" vertical="top" shrinkToFit="1"/>
    </xf>
    <xf numFmtId="0" fontId="22" fillId="0" borderId="2" xfId="0" applyFont="1" applyFill="1" applyBorder="1" applyAlignment="1">
      <alignment horizontal="left" vertical="top" wrapText="1" indent="1"/>
    </xf>
    <xf numFmtId="3" fontId="23" fillId="0" borderId="2" xfId="0" applyNumberFormat="1" applyFont="1" applyFill="1" applyBorder="1" applyAlignment="1">
      <alignment horizontal="right" vertical="top" shrinkToFit="1"/>
    </xf>
    <xf numFmtId="0" fontId="22" fillId="0" borderId="1" xfId="0" applyFont="1" applyFill="1" applyBorder="1" applyAlignment="1">
      <alignment horizontal="left" vertical="top" wrapText="1" indent="6"/>
    </xf>
    <xf numFmtId="3" fontId="23" fillId="0" borderId="1" xfId="0" applyNumberFormat="1" applyFont="1" applyFill="1" applyBorder="1" applyAlignment="1">
      <alignment horizontal="right" vertical="top" shrinkToFit="1"/>
    </xf>
    <xf numFmtId="0" fontId="22" fillId="0" borderId="3" xfId="0" applyFont="1" applyFill="1" applyBorder="1" applyAlignment="1">
      <alignment horizontal="right" vertical="top" wrapText="1"/>
    </xf>
    <xf numFmtId="3" fontId="23" fillId="0" borderId="3" xfId="0" applyNumberFormat="1" applyFont="1" applyFill="1" applyBorder="1" applyAlignment="1">
      <alignment horizontal="right" vertical="top" shrinkToFit="1"/>
    </xf>
    <xf numFmtId="1" fontId="23" fillId="0" borderId="0" xfId="0" applyNumberFormat="1" applyFont="1" applyFill="1" applyBorder="1" applyAlignment="1">
      <alignment horizontal="right" vertical="top" shrinkToFit="1"/>
    </xf>
    <xf numFmtId="1" fontId="23" fillId="0" borderId="2" xfId="0" applyNumberFormat="1" applyFont="1" applyFill="1" applyBorder="1" applyAlignment="1">
      <alignment horizontal="right" vertical="top" shrinkToFit="1"/>
    </xf>
    <xf numFmtId="0" fontId="21" fillId="0" borderId="2" xfId="0" applyFont="1" applyFill="1" applyBorder="1" applyAlignment="1">
      <alignment horizontal="left" vertical="top" wrapText="1"/>
    </xf>
    <xf numFmtId="0" fontId="22" fillId="0" borderId="0" xfId="0" applyFont="1" applyFill="1" applyBorder="1" applyAlignment="1">
      <alignment horizontal="center" vertical="top" wrapText="1"/>
    </xf>
    <xf numFmtId="0" fontId="22" fillId="0" borderId="0" xfId="0" applyFont="1" applyFill="1" applyBorder="1" applyAlignment="1">
      <alignment horizontal="left" vertical="top" wrapText="1"/>
    </xf>
    <xf numFmtId="1" fontId="23" fillId="2" borderId="1" xfId="0" applyNumberFormat="1" applyFont="1" applyFill="1" applyBorder="1" applyAlignment="1">
      <alignment horizontal="left" vertical="top" indent="2" shrinkToFit="1"/>
    </xf>
    <xf numFmtId="3" fontId="23" fillId="0" borderId="3" xfId="0" applyNumberFormat="1" applyFont="1" applyFill="1" applyBorder="1" applyAlignment="1">
      <alignment horizontal="right" vertical="center" indent="2" shrinkToFit="1"/>
    </xf>
    <xf numFmtId="3" fontId="23" fillId="0" borderId="0" xfId="0" applyNumberFormat="1" applyFont="1" applyFill="1" applyBorder="1" applyAlignment="1">
      <alignment horizontal="right" vertical="top" indent="2" shrinkToFit="1"/>
    </xf>
    <xf numFmtId="1" fontId="23" fillId="0" borderId="0" xfId="0" applyNumberFormat="1" applyFont="1" applyFill="1" applyBorder="1" applyAlignment="1">
      <alignment horizontal="right" vertical="top" indent="2" shrinkToFit="1"/>
    </xf>
    <xf numFmtId="3" fontId="23" fillId="0" borderId="2" xfId="0" applyNumberFormat="1" applyFont="1" applyFill="1" applyBorder="1" applyAlignment="1">
      <alignment horizontal="right" vertical="top" indent="2" shrinkToFit="1"/>
    </xf>
    <xf numFmtId="3" fontId="23" fillId="0" borderId="1" xfId="0" applyNumberFormat="1" applyFont="1" applyFill="1" applyBorder="1" applyAlignment="1">
      <alignment horizontal="right" vertical="top" indent="2" shrinkToFit="1"/>
    </xf>
    <xf numFmtId="3" fontId="23" fillId="0" borderId="3" xfId="0" applyNumberFormat="1" applyFont="1" applyFill="1" applyBorder="1" applyAlignment="1">
      <alignment horizontal="right" vertical="top" indent="2" shrinkToFit="1"/>
    </xf>
    <xf numFmtId="2" fontId="23" fillId="0" borderId="3" xfId="0" applyNumberFormat="1" applyFont="1" applyFill="1" applyBorder="1" applyAlignment="1">
      <alignment horizontal="right" vertical="center" shrinkToFit="1"/>
    </xf>
    <xf numFmtId="2" fontId="23" fillId="0" borderId="0" xfId="0" applyNumberFormat="1" applyFont="1" applyFill="1" applyBorder="1" applyAlignment="1">
      <alignment horizontal="right" vertical="top" shrinkToFit="1"/>
    </xf>
    <xf numFmtId="2" fontId="23" fillId="0" borderId="2" xfId="0" applyNumberFormat="1" applyFont="1" applyFill="1" applyBorder="1" applyAlignment="1">
      <alignment horizontal="right" vertical="top" shrinkToFit="1"/>
    </xf>
    <xf numFmtId="2" fontId="23" fillId="0" borderId="1" xfId="0" applyNumberFormat="1" applyFont="1" applyFill="1" applyBorder="1" applyAlignment="1">
      <alignment horizontal="right" vertical="top" shrinkToFit="1"/>
    </xf>
    <xf numFmtId="2" fontId="23" fillId="0" borderId="3" xfId="0" applyNumberFormat="1" applyFont="1" applyFill="1" applyBorder="1" applyAlignment="1">
      <alignment horizontal="right" vertical="top" shrinkToFit="1"/>
    </xf>
    <xf numFmtId="0" fontId="22" fillId="0" borderId="2" xfId="0" applyFont="1" applyFill="1" applyBorder="1" applyAlignment="1">
      <alignment horizontal="left" vertical="top" wrapText="1" indent="2"/>
    </xf>
    <xf numFmtId="0" fontId="22" fillId="0" borderId="2" xfId="0" applyFont="1" applyFill="1" applyBorder="1" applyAlignment="1">
      <alignment horizontal="left" vertical="top" wrapText="1"/>
    </xf>
    <xf numFmtId="0" fontId="22" fillId="0" borderId="3" xfId="0" applyFont="1" applyFill="1" applyBorder="1" applyAlignment="1">
      <alignment horizontal="center" vertical="center" wrapText="1"/>
    </xf>
    <xf numFmtId="0" fontId="22" fillId="0" borderId="2" xfId="0" applyFont="1" applyFill="1" applyBorder="1" applyAlignment="1">
      <alignment horizontal="center" vertical="top" wrapText="1"/>
    </xf>
    <xf numFmtId="4" fontId="23" fillId="0" borderId="3" xfId="0" applyNumberFormat="1" applyFont="1" applyFill="1" applyBorder="1" applyAlignment="1">
      <alignment horizontal="right" vertical="center" shrinkToFit="1"/>
    </xf>
    <xf numFmtId="4" fontId="23" fillId="0" borderId="0" xfId="0" applyNumberFormat="1" applyFont="1" applyFill="1" applyBorder="1" applyAlignment="1">
      <alignment horizontal="right" vertical="top" shrinkToFit="1"/>
    </xf>
    <xf numFmtId="4" fontId="23" fillId="0" borderId="2" xfId="0" applyNumberFormat="1" applyFont="1" applyFill="1" applyBorder="1" applyAlignment="1">
      <alignment horizontal="right" vertical="top" shrinkToFit="1"/>
    </xf>
    <xf numFmtId="4" fontId="23" fillId="0" borderId="1" xfId="0" applyNumberFormat="1" applyFont="1" applyFill="1" applyBorder="1" applyAlignment="1">
      <alignment horizontal="right" vertical="top" shrinkToFit="1"/>
    </xf>
    <xf numFmtId="4" fontId="23" fillId="0" borderId="3" xfId="0" applyNumberFormat="1" applyFont="1" applyFill="1" applyBorder="1" applyAlignment="1">
      <alignment horizontal="right" vertical="top" shrinkToFit="1"/>
    </xf>
    <xf numFmtId="1" fontId="23" fillId="0" borderId="3" xfId="0" applyNumberFormat="1" applyFont="1" applyFill="1" applyBorder="1" applyAlignment="1">
      <alignment horizontal="right" vertical="center" shrinkToFit="1"/>
    </xf>
    <xf numFmtId="1" fontId="23" fillId="0" borderId="3" xfId="0" applyNumberFormat="1" applyFont="1" applyFill="1" applyBorder="1" applyAlignment="1">
      <alignment horizontal="right" vertical="center" indent="2" shrinkToFit="1"/>
    </xf>
    <xf numFmtId="1" fontId="23" fillId="0" borderId="2" xfId="0" applyNumberFormat="1" applyFont="1" applyFill="1" applyBorder="1" applyAlignment="1">
      <alignment horizontal="right" vertical="top" indent="2" shrinkToFit="1"/>
    </xf>
    <xf numFmtId="1" fontId="23" fillId="0" borderId="3" xfId="0" applyNumberFormat="1" applyFont="1" applyFill="1" applyBorder="1" applyAlignment="1">
      <alignment horizontal="left" vertical="center" indent="1" shrinkToFit="1"/>
    </xf>
    <xf numFmtId="0" fontId="22" fillId="0" borderId="3" xfId="0" applyFont="1" applyFill="1" applyBorder="1" applyAlignment="1">
      <alignment horizontal="left" vertical="center" wrapText="1"/>
    </xf>
    <xf numFmtId="1" fontId="23" fillId="0" borderId="0" xfId="0" applyNumberFormat="1" applyFont="1" applyFill="1" applyBorder="1" applyAlignment="1">
      <alignment horizontal="left" vertical="top" indent="1" shrinkToFit="1"/>
    </xf>
    <xf numFmtId="1" fontId="23" fillId="0" borderId="2" xfId="0" applyNumberFormat="1" applyFont="1" applyFill="1" applyBorder="1" applyAlignment="1">
      <alignment horizontal="left" vertical="top" indent="1" shrinkToFit="1"/>
    </xf>
    <xf numFmtId="1" fontId="23" fillId="0" borderId="1" xfId="0" applyNumberFormat="1" applyFont="1" applyFill="1" applyBorder="1" applyAlignment="1">
      <alignment horizontal="right" vertical="top" shrinkToFit="1"/>
    </xf>
    <xf numFmtId="1" fontId="23" fillId="0" borderId="1" xfId="0" applyNumberFormat="1" applyFont="1" applyFill="1" applyBorder="1" applyAlignment="1">
      <alignment horizontal="right" vertical="top" indent="2" shrinkToFit="1"/>
    </xf>
    <xf numFmtId="1" fontId="23" fillId="0" borderId="3" xfId="0" applyNumberFormat="1" applyFont="1" applyFill="1" applyBorder="1" applyAlignment="1">
      <alignment horizontal="right" vertical="top" shrinkToFit="1"/>
    </xf>
    <xf numFmtId="1" fontId="23" fillId="0" borderId="3" xfId="0" applyNumberFormat="1" applyFont="1" applyFill="1" applyBorder="1" applyAlignment="1">
      <alignment horizontal="right" vertical="top" indent="2" shrinkToFit="1"/>
    </xf>
    <xf numFmtId="0" fontId="0" fillId="0" borderId="3" xfId="0" applyFill="1" applyBorder="1" applyAlignment="1">
      <alignment horizontal="center" vertical="top" wrapText="1"/>
    </xf>
    <xf numFmtId="0" fontId="22" fillId="0" borderId="2" xfId="0" applyFont="1" applyFill="1" applyBorder="1" applyAlignment="1">
      <alignment horizontal="left" vertical="top" wrapText="1" indent="3"/>
    </xf>
    <xf numFmtId="0" fontId="21" fillId="0" borderId="0" xfId="0" applyFont="1" applyFill="1" applyBorder="1" applyAlignment="1">
      <alignment horizontal="left" vertical="top" wrapText="1" indent="4"/>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top" wrapText="1"/>
    </xf>
    <xf numFmtId="0" fontId="0" fillId="0" borderId="1" xfId="0" applyFill="1" applyBorder="1" applyAlignment="1">
      <alignment horizontal="center" vertical="top" wrapText="1"/>
    </xf>
    <xf numFmtId="0" fontId="22" fillId="0" borderId="1" xfId="0" applyFont="1" applyFill="1" applyBorder="1" applyAlignment="1">
      <alignment horizontal="left" vertical="center" wrapText="1" indent="1"/>
    </xf>
    <xf numFmtId="0" fontId="0" fillId="0" borderId="2" xfId="0" applyFill="1" applyBorder="1" applyAlignment="1">
      <alignment horizontal="left" vertical="top" wrapText="1" indent="2"/>
    </xf>
    <xf numFmtId="0" fontId="22" fillId="0" borderId="2" xfId="0" applyFont="1" applyFill="1" applyBorder="1" applyAlignment="1">
      <alignment horizontal="right" vertical="top" wrapText="1"/>
    </xf>
    <xf numFmtId="0" fontId="22" fillId="0" borderId="1" xfId="0" applyFont="1" applyFill="1" applyBorder="1" applyAlignment="1">
      <alignment horizontal="left" vertical="top" wrapText="1" indent="4"/>
    </xf>
    <xf numFmtId="0" fontId="17" fillId="0" borderId="1" xfId="0" applyFont="1" applyFill="1" applyBorder="1" applyAlignment="1">
      <alignment horizontal="right" vertical="top" wrapText="1"/>
    </xf>
    <xf numFmtId="0" fontId="17" fillId="0" borderId="3" xfId="0" applyFont="1" applyFill="1" applyBorder="1" applyAlignment="1">
      <alignment horizontal="left" vertical="top" wrapText="1" indent="1"/>
    </xf>
    <xf numFmtId="0" fontId="17" fillId="0" borderId="3" xfId="0" applyFont="1" applyFill="1" applyBorder="1" applyAlignment="1">
      <alignment horizontal="left" vertical="center" wrapText="1" indent="1"/>
    </xf>
    <xf numFmtId="1" fontId="18" fillId="0" borderId="3" xfId="0" applyNumberFormat="1" applyFont="1" applyFill="1" applyBorder="1" applyAlignment="1">
      <alignment horizontal="right" vertical="center" shrinkToFit="1"/>
    </xf>
    <xf numFmtId="1" fontId="18" fillId="2" borderId="1" xfId="0" applyNumberFormat="1" applyFont="1" applyFill="1" applyBorder="1" applyAlignment="1">
      <alignment horizontal="left" vertical="top" indent="1" shrinkToFit="1"/>
    </xf>
    <xf numFmtId="1" fontId="18" fillId="2" borderId="1" xfId="0" applyNumberFormat="1" applyFont="1" applyFill="1" applyBorder="1" applyAlignment="1">
      <alignment horizontal="left" vertical="top" indent="2" shrinkToFit="1"/>
    </xf>
    <xf numFmtId="1" fontId="18" fillId="2" borderId="1" xfId="0" applyNumberFormat="1" applyFont="1" applyFill="1" applyBorder="1" applyAlignment="1">
      <alignment horizontal="left" vertical="top" shrinkToFit="1"/>
    </xf>
    <xf numFmtId="1" fontId="18" fillId="0" borderId="3" xfId="0" applyNumberFormat="1" applyFont="1" applyFill="1" applyBorder="1" applyAlignment="1">
      <alignment horizontal="right" vertical="center" indent="1" shrinkToFit="1"/>
    </xf>
    <xf numFmtId="1" fontId="18" fillId="0" borderId="3" xfId="0" applyNumberFormat="1" applyFont="1" applyFill="1" applyBorder="1" applyAlignment="1">
      <alignment horizontal="right" vertical="center" indent="2" shrinkToFit="1"/>
    </xf>
    <xf numFmtId="3" fontId="18" fillId="0" borderId="0" xfId="0" applyNumberFormat="1" applyFont="1" applyFill="1" applyBorder="1" applyAlignment="1">
      <alignment horizontal="right" vertical="top" indent="1" shrinkToFit="1"/>
    </xf>
    <xf numFmtId="3" fontId="18" fillId="0" borderId="0" xfId="0" applyNumberFormat="1" applyFont="1" applyFill="1" applyBorder="1" applyAlignment="1">
      <alignment horizontal="left" vertical="top" indent="1" shrinkToFit="1"/>
    </xf>
    <xf numFmtId="3" fontId="18" fillId="0" borderId="0" xfId="0" applyNumberFormat="1" applyFont="1" applyFill="1" applyBorder="1" applyAlignment="1">
      <alignment horizontal="left" vertical="top" indent="2" shrinkToFit="1"/>
    </xf>
    <xf numFmtId="3" fontId="18" fillId="0" borderId="0" xfId="0" applyNumberFormat="1" applyFont="1" applyFill="1" applyBorder="1" applyAlignment="1">
      <alignment horizontal="left" vertical="top" shrinkToFit="1"/>
    </xf>
    <xf numFmtId="3" fontId="18" fillId="0" borderId="1" xfId="0" applyNumberFormat="1" applyFont="1" applyFill="1" applyBorder="1" applyAlignment="1">
      <alignment horizontal="right" vertical="top" indent="1" shrinkToFit="1"/>
    </xf>
    <xf numFmtId="3" fontId="18" fillId="0" borderId="1" xfId="0" applyNumberFormat="1" applyFont="1" applyFill="1" applyBorder="1" applyAlignment="1">
      <alignment horizontal="left" vertical="top" indent="1" shrinkToFit="1"/>
    </xf>
    <xf numFmtId="3" fontId="18" fillId="0" borderId="1" xfId="0" applyNumberFormat="1" applyFont="1" applyFill="1" applyBorder="1" applyAlignment="1">
      <alignment horizontal="left" vertical="top" indent="2" shrinkToFit="1"/>
    </xf>
    <xf numFmtId="3" fontId="18" fillId="0" borderId="1" xfId="0" applyNumberFormat="1" applyFont="1" applyFill="1" applyBorder="1" applyAlignment="1">
      <alignment horizontal="left" vertical="top" shrinkToFit="1"/>
    </xf>
    <xf numFmtId="3" fontId="18" fillId="0" borderId="3" xfId="0" applyNumberFormat="1" applyFont="1" applyFill="1" applyBorder="1" applyAlignment="1">
      <alignment horizontal="right" vertical="top" indent="1" shrinkToFit="1"/>
    </xf>
    <xf numFmtId="3" fontId="18" fillId="0" borderId="3" xfId="0" applyNumberFormat="1" applyFont="1" applyFill="1" applyBorder="1" applyAlignment="1">
      <alignment horizontal="left" vertical="top" indent="1" shrinkToFit="1"/>
    </xf>
    <xf numFmtId="3" fontId="18" fillId="0" borderId="3" xfId="0" applyNumberFormat="1" applyFont="1" applyFill="1" applyBorder="1" applyAlignment="1">
      <alignment horizontal="left" vertical="top" indent="2" shrinkToFit="1"/>
    </xf>
    <xf numFmtId="3" fontId="18" fillId="0" borderId="3" xfId="0" applyNumberFormat="1" applyFont="1" applyFill="1" applyBorder="1" applyAlignment="1">
      <alignment horizontal="left" vertical="top" shrinkToFit="1"/>
    </xf>
    <xf numFmtId="3" fontId="18" fillId="0" borderId="2" xfId="0" applyNumberFormat="1" applyFont="1" applyFill="1" applyBorder="1" applyAlignment="1">
      <alignment horizontal="right" vertical="top" indent="1" shrinkToFit="1"/>
    </xf>
    <xf numFmtId="3" fontId="18" fillId="0" borderId="2" xfId="0" applyNumberFormat="1" applyFont="1" applyFill="1" applyBorder="1" applyAlignment="1">
      <alignment horizontal="left" vertical="top" indent="1" shrinkToFit="1"/>
    </xf>
    <xf numFmtId="3" fontId="18" fillId="0" borderId="2" xfId="0" applyNumberFormat="1" applyFont="1" applyFill="1" applyBorder="1" applyAlignment="1">
      <alignment horizontal="left" vertical="top" indent="2" shrinkToFit="1"/>
    </xf>
    <xf numFmtId="3" fontId="18" fillId="0" borderId="2" xfId="0" applyNumberFormat="1" applyFont="1" applyFill="1" applyBorder="1" applyAlignment="1">
      <alignment horizontal="left" vertical="top" shrinkToFit="1"/>
    </xf>
    <xf numFmtId="0" fontId="17" fillId="0" borderId="1" xfId="0" applyFont="1" applyFill="1" applyBorder="1" applyAlignment="1">
      <alignment horizontal="left" vertical="top" wrapText="1" indent="6"/>
    </xf>
    <xf numFmtId="0" fontId="13" fillId="0" borderId="2" xfId="0" applyFont="1" applyFill="1" applyBorder="1" applyAlignment="1">
      <alignment horizontal="center" vertical="top" wrapText="1"/>
    </xf>
    <xf numFmtId="0" fontId="13" fillId="0" borderId="2" xfId="0" applyFont="1" applyFill="1" applyBorder="1" applyAlignment="1">
      <alignment horizontal="left" vertical="top" wrapText="1" indent="3"/>
    </xf>
    <xf numFmtId="1" fontId="14" fillId="0" borderId="3" xfId="0" applyNumberFormat="1" applyFont="1" applyFill="1" applyBorder="1" applyAlignment="1">
      <alignment horizontal="right" vertical="center" indent="1" shrinkToFit="1"/>
    </xf>
    <xf numFmtId="1" fontId="14" fillId="0" borderId="3" xfId="0" applyNumberFormat="1" applyFont="1" applyFill="1" applyBorder="1" applyAlignment="1">
      <alignment horizontal="right" vertical="center" indent="2" shrinkToFit="1"/>
    </xf>
    <xf numFmtId="1" fontId="14" fillId="0" borderId="3" xfId="0" applyNumberFormat="1" applyFont="1" applyFill="1" applyBorder="1" applyAlignment="1">
      <alignment horizontal="center" vertical="center" shrinkToFit="1"/>
    </xf>
    <xf numFmtId="1" fontId="14" fillId="0" borderId="0" xfId="0" applyNumberFormat="1" applyFont="1" applyFill="1" applyBorder="1" applyAlignment="1">
      <alignment horizontal="center" vertical="top" shrinkToFit="1"/>
    </xf>
    <xf numFmtId="1" fontId="14" fillId="0" borderId="2" xfId="0" applyNumberFormat="1" applyFont="1" applyFill="1" applyBorder="1" applyAlignment="1">
      <alignment horizontal="center" vertical="top" shrinkToFit="1"/>
    </xf>
    <xf numFmtId="3" fontId="14" fillId="0" borderId="1" xfId="0" applyNumberFormat="1" applyFont="1" applyFill="1" applyBorder="1" applyAlignment="1">
      <alignment horizontal="right" vertical="top" indent="2" shrinkToFit="1"/>
    </xf>
    <xf numFmtId="1" fontId="14" fillId="0" borderId="3" xfId="0" applyNumberFormat="1" applyFont="1" applyFill="1" applyBorder="1" applyAlignment="1">
      <alignment horizontal="right" vertical="top" shrinkToFit="1"/>
    </xf>
    <xf numFmtId="3" fontId="14" fillId="0" borderId="3" xfId="0" applyNumberFormat="1" applyFont="1" applyFill="1" applyBorder="1" applyAlignment="1">
      <alignment horizontal="right" vertical="top" indent="2" shrinkToFit="1"/>
    </xf>
    <xf numFmtId="1" fontId="14" fillId="0" borderId="3" xfId="0" applyNumberFormat="1" applyFont="1" applyFill="1" applyBorder="1" applyAlignment="1">
      <alignment horizontal="center" vertical="top" shrinkToFit="1"/>
    </xf>
    <xf numFmtId="3" fontId="14" fillId="0" borderId="0" xfId="0" applyNumberFormat="1" applyFont="1" applyFill="1" applyBorder="1" applyAlignment="1">
      <alignment horizontal="right" vertical="top" indent="2" shrinkToFit="1"/>
    </xf>
    <xf numFmtId="3" fontId="14" fillId="0" borderId="2" xfId="0" applyNumberFormat="1" applyFont="1" applyFill="1" applyBorder="1" applyAlignment="1">
      <alignment horizontal="right" vertical="top" indent="2" shrinkToFit="1"/>
    </xf>
    <xf numFmtId="0" fontId="13" fillId="0" borderId="2" xfId="0" applyFont="1" applyFill="1" applyBorder="1" applyAlignment="1">
      <alignment horizontal="left" vertical="top" wrapText="1" indent="2"/>
    </xf>
    <xf numFmtId="0" fontId="13" fillId="0" borderId="2" xfId="0" applyFont="1" applyFill="1" applyBorder="1" applyAlignment="1">
      <alignment horizontal="left" vertical="top" wrapText="1" indent="6"/>
    </xf>
    <xf numFmtId="1" fontId="14" fillId="2" borderId="1" xfId="0" applyNumberFormat="1" applyFont="1" applyFill="1" applyBorder="1" applyAlignment="1">
      <alignment horizontal="right" vertical="top" indent="1" shrinkToFit="1"/>
    </xf>
    <xf numFmtId="1" fontId="14" fillId="0" borderId="3" xfId="0" applyNumberFormat="1" applyFont="1" applyFill="1" applyBorder="1" applyAlignment="1">
      <alignment horizontal="right" vertical="center" shrinkToFit="1"/>
    </xf>
    <xf numFmtId="1" fontId="14" fillId="0" borderId="3" xfId="0" applyNumberFormat="1" applyFont="1" applyFill="1" applyBorder="1" applyAlignment="1">
      <alignment horizontal="left" vertical="center" indent="1" shrinkToFit="1"/>
    </xf>
    <xf numFmtId="1" fontId="14" fillId="0" borderId="0" xfId="0" applyNumberFormat="1" applyFont="1" applyFill="1" applyBorder="1" applyAlignment="1">
      <alignment horizontal="left" vertical="top" indent="2" shrinkToFit="1"/>
    </xf>
    <xf numFmtId="1" fontId="14" fillId="0" borderId="0" xfId="0" applyNumberFormat="1" applyFont="1" applyFill="1" applyBorder="1" applyAlignment="1">
      <alignment horizontal="left" vertical="top" indent="1" shrinkToFit="1"/>
    </xf>
    <xf numFmtId="1" fontId="14" fillId="0" borderId="2" xfId="0" applyNumberFormat="1" applyFont="1" applyFill="1" applyBorder="1" applyAlignment="1">
      <alignment horizontal="left" vertical="top" indent="1" shrinkToFit="1"/>
    </xf>
    <xf numFmtId="3" fontId="14" fillId="0" borderId="1" xfId="0" applyNumberFormat="1" applyFont="1" applyFill="1" applyBorder="1" applyAlignment="1">
      <alignment horizontal="left" vertical="top" shrinkToFit="1"/>
    </xf>
    <xf numFmtId="3" fontId="14" fillId="0" borderId="3" xfId="0" applyNumberFormat="1" applyFont="1" applyFill="1" applyBorder="1" applyAlignment="1">
      <alignment horizontal="left" vertical="top" shrinkToFit="1"/>
    </xf>
    <xf numFmtId="3" fontId="14" fillId="0" borderId="0" xfId="0" applyNumberFormat="1" applyFont="1" applyFill="1" applyBorder="1" applyAlignment="1">
      <alignment horizontal="left" vertical="top" shrinkToFit="1"/>
    </xf>
    <xf numFmtId="3" fontId="14" fillId="0" borderId="2" xfId="0" applyNumberFormat="1" applyFont="1" applyFill="1" applyBorder="1" applyAlignment="1">
      <alignment horizontal="left" vertical="top" shrinkToFit="1"/>
    </xf>
    <xf numFmtId="0" fontId="13" fillId="0" borderId="2" xfId="0" applyFont="1" applyFill="1" applyBorder="1" applyAlignment="1">
      <alignment horizontal="left" vertical="top" wrapText="1" indent="4"/>
    </xf>
    <xf numFmtId="1" fontId="14" fillId="0" borderId="3" xfId="0" applyNumberFormat="1" applyFont="1" applyFill="1" applyBorder="1" applyAlignment="1">
      <alignment horizontal="right" vertical="top" indent="1" shrinkToFit="1"/>
    </xf>
    <xf numFmtId="1" fontId="14" fillId="2" borderId="1" xfId="0" applyNumberFormat="1" applyFont="1" applyFill="1" applyBorder="1" applyAlignment="1">
      <alignment horizontal="left" vertical="top" indent="2" shrinkToFit="1"/>
    </xf>
    <xf numFmtId="3" fontId="14" fillId="0" borderId="1" xfId="0" applyNumberFormat="1" applyFont="1" applyFill="1" applyBorder="1" applyAlignment="1">
      <alignment horizontal="right" vertical="top" indent="1" shrinkToFit="1"/>
    </xf>
    <xf numFmtId="3" fontId="14" fillId="0" borderId="1" xfId="0" applyNumberFormat="1" applyFont="1" applyFill="1" applyBorder="1" applyAlignment="1">
      <alignment horizontal="right" vertical="top" shrinkToFit="1"/>
    </xf>
    <xf numFmtId="0" fontId="13" fillId="0" borderId="3" xfId="0" applyFont="1" applyFill="1" applyBorder="1" applyAlignment="1">
      <alignment horizontal="right" vertical="top" wrapText="1" indent="3"/>
    </xf>
    <xf numFmtId="3" fontId="14" fillId="0" borderId="3" xfId="0" applyNumberFormat="1" applyFont="1" applyFill="1" applyBorder="1" applyAlignment="1">
      <alignment horizontal="right" vertical="top" indent="1" shrinkToFit="1"/>
    </xf>
    <xf numFmtId="3" fontId="14" fillId="0" borderId="3" xfId="0" applyNumberFormat="1" applyFont="1" applyFill="1" applyBorder="1" applyAlignment="1">
      <alignment horizontal="right" vertical="top" shrinkToFit="1"/>
    </xf>
    <xf numFmtId="3" fontId="14" fillId="0" borderId="0" xfId="0" applyNumberFormat="1" applyFont="1" applyFill="1" applyBorder="1" applyAlignment="1">
      <alignment horizontal="right" vertical="top" indent="1" shrinkToFit="1"/>
    </xf>
    <xf numFmtId="3" fontId="14" fillId="0" borderId="0" xfId="0" applyNumberFormat="1" applyFont="1" applyFill="1" applyBorder="1" applyAlignment="1">
      <alignment horizontal="right" vertical="top" shrinkToFit="1"/>
    </xf>
    <xf numFmtId="3" fontId="14" fillId="0" borderId="2" xfId="0" applyNumberFormat="1" applyFont="1" applyFill="1" applyBorder="1" applyAlignment="1">
      <alignment horizontal="right" vertical="top" indent="1" shrinkToFit="1"/>
    </xf>
    <xf numFmtId="3" fontId="14" fillId="0" borderId="2" xfId="0" applyNumberFormat="1" applyFont="1" applyFill="1" applyBorder="1" applyAlignment="1">
      <alignment horizontal="right" vertical="top" shrinkToFit="1"/>
    </xf>
    <xf numFmtId="1" fontId="14" fillId="2" borderId="1" xfId="0" applyNumberFormat="1" applyFont="1" applyFill="1" applyBorder="1" applyAlignment="1">
      <alignment horizontal="left" vertical="top" indent="3" shrinkToFit="1"/>
    </xf>
    <xf numFmtId="3" fontId="14" fillId="0" borderId="3" xfId="0" applyNumberFormat="1" applyFont="1" applyFill="1" applyBorder="1" applyAlignment="1">
      <alignment horizontal="right" vertical="center" shrinkToFit="1"/>
    </xf>
    <xf numFmtId="1" fontId="14" fillId="2" borderId="1" xfId="0" applyNumberFormat="1" applyFont="1" applyFill="1" applyBorder="1" applyAlignment="1">
      <alignment horizontal="left" vertical="top" indent="5" shrinkToFit="1"/>
    </xf>
    <xf numFmtId="1" fontId="14" fillId="0" borderId="3" xfId="0" applyNumberFormat="1" applyFont="1" applyFill="1" applyBorder="1" applyAlignment="1">
      <alignment horizontal="left" vertical="center" shrinkToFit="1"/>
    </xf>
    <xf numFmtId="1" fontId="14" fillId="0" borderId="0" xfId="0" applyNumberFormat="1" applyFont="1" applyFill="1" applyBorder="1" applyAlignment="1">
      <alignment horizontal="left" vertical="top" shrinkToFit="1"/>
    </xf>
    <xf numFmtId="1" fontId="14" fillId="0" borderId="2" xfId="0" applyNumberFormat="1" applyFont="1" applyFill="1" applyBorder="1" applyAlignment="1">
      <alignment horizontal="left" vertical="top" shrinkToFit="1"/>
    </xf>
    <xf numFmtId="1" fontId="14" fillId="0" borderId="1" xfId="0" applyNumberFormat="1" applyFont="1" applyFill="1" applyBorder="1" applyAlignment="1">
      <alignment horizontal="left" vertical="top" indent="1" shrinkToFit="1"/>
    </xf>
    <xf numFmtId="1" fontId="14" fillId="0" borderId="1" xfId="0" applyNumberFormat="1" applyFont="1" applyFill="1" applyBorder="1" applyAlignment="1">
      <alignment horizontal="left" vertical="top" shrinkToFit="1"/>
    </xf>
    <xf numFmtId="1" fontId="14" fillId="0" borderId="3" xfId="0" applyNumberFormat="1" applyFont="1" applyFill="1" applyBorder="1" applyAlignment="1">
      <alignment horizontal="left" vertical="top" indent="1" shrinkToFit="1"/>
    </xf>
    <xf numFmtId="1" fontId="14" fillId="0" borderId="3" xfId="0" applyNumberFormat="1" applyFont="1" applyFill="1" applyBorder="1" applyAlignment="1">
      <alignment horizontal="left" vertical="top" shrinkToFit="1"/>
    </xf>
    <xf numFmtId="0" fontId="13" fillId="0" borderId="1" xfId="0" applyFont="1" applyFill="1" applyBorder="1" applyAlignment="1">
      <alignment horizontal="left" vertical="top" wrapText="1" indent="1"/>
    </xf>
    <xf numFmtId="0" fontId="25" fillId="0" borderId="2" xfId="0" applyFont="1" applyFill="1" applyBorder="1" applyAlignment="1">
      <alignment horizontal="right" vertical="top" wrapText="1"/>
    </xf>
    <xf numFmtId="0" fontId="13" fillId="0" borderId="3" xfId="0" applyFont="1" applyFill="1" applyBorder="1" applyAlignment="1">
      <alignment horizontal="left" vertical="center" wrapText="1"/>
    </xf>
    <xf numFmtId="1" fontId="6" fillId="0" borderId="3" xfId="0" applyNumberFormat="1" applyFont="1" applyFill="1" applyBorder="1" applyAlignment="1">
      <alignment horizontal="right" vertical="top" shrinkToFit="1"/>
    </xf>
    <xf numFmtId="1" fontId="6" fillId="0" borderId="0" xfId="0" applyNumberFormat="1" applyFont="1" applyFill="1" applyBorder="1" applyAlignment="1">
      <alignment horizontal="right" vertical="top" shrinkToFit="1"/>
    </xf>
    <xf numFmtId="0" fontId="11" fillId="0" borderId="2" xfId="0" applyFont="1" applyFill="1" applyBorder="1" applyAlignment="1">
      <alignment horizontal="left" vertical="top" wrapText="1" indent="2"/>
    </xf>
    <xf numFmtId="0" fontId="13" fillId="0" borderId="3" xfId="0" applyFont="1" applyFill="1" applyBorder="1" applyAlignment="1">
      <alignment horizontal="left" vertical="center" wrapText="1" indent="4"/>
    </xf>
    <xf numFmtId="0" fontId="13" fillId="0" borderId="3" xfId="0" applyFont="1" applyFill="1" applyBorder="1" applyAlignment="1">
      <alignment horizontal="left" vertical="top" wrapText="1"/>
    </xf>
    <xf numFmtId="0" fontId="17" fillId="0" borderId="2" xfId="0" applyFont="1" applyFill="1" applyBorder="1" applyAlignment="1">
      <alignment horizontal="left" vertical="top" wrapText="1" indent="2"/>
    </xf>
    <xf numFmtId="0" fontId="17" fillId="0" borderId="2" xfId="0" applyFont="1" applyFill="1" applyBorder="1" applyAlignment="1">
      <alignment horizontal="right" vertical="top" wrapText="1"/>
    </xf>
    <xf numFmtId="3" fontId="18" fillId="0" borderId="3" xfId="0" applyNumberFormat="1" applyFont="1" applyFill="1" applyBorder="1" applyAlignment="1">
      <alignment horizontal="right" vertical="center" shrinkToFit="1"/>
    </xf>
    <xf numFmtId="0" fontId="17" fillId="0" borderId="3" xfId="0" applyFont="1" applyFill="1" applyBorder="1" applyAlignment="1">
      <alignment horizontal="right" vertical="center" wrapText="1"/>
    </xf>
    <xf numFmtId="0" fontId="17" fillId="0" borderId="0" xfId="0" applyFont="1" applyFill="1" applyBorder="1" applyAlignment="1">
      <alignment horizontal="left" vertical="center" wrapText="1" indent="1"/>
    </xf>
    <xf numFmtId="3" fontId="18" fillId="0" borderId="0" xfId="0" applyNumberFormat="1" applyFont="1" applyFill="1" applyBorder="1" applyAlignment="1">
      <alignment horizontal="right" vertical="center" shrinkToFit="1"/>
    </xf>
    <xf numFmtId="0" fontId="17" fillId="0" borderId="0" xfId="0" applyFont="1" applyFill="1" applyBorder="1" applyAlignment="1">
      <alignment horizontal="right" vertical="center" wrapText="1"/>
    </xf>
    <xf numFmtId="1" fontId="18" fillId="0" borderId="0" xfId="0" applyNumberFormat="1" applyFont="1" applyFill="1" applyBorder="1" applyAlignment="1">
      <alignment horizontal="right" vertical="center" shrinkToFit="1"/>
    </xf>
    <xf numFmtId="2" fontId="18" fillId="0" borderId="0" xfId="0" applyNumberFormat="1" applyFont="1" applyFill="1" applyBorder="1" applyAlignment="1">
      <alignment horizontal="right" vertical="center" shrinkToFit="1"/>
    </xf>
    <xf numFmtId="3" fontId="23" fillId="0" borderId="3" xfId="0" applyNumberFormat="1" applyFont="1" applyFill="1" applyBorder="1" applyAlignment="1">
      <alignment horizontal="right" vertical="center" shrinkToFit="1"/>
    </xf>
    <xf numFmtId="3" fontId="23" fillId="0" borderId="0" xfId="0" applyNumberFormat="1" applyFont="1" applyFill="1" applyBorder="1" applyAlignment="1">
      <alignment horizontal="right" vertical="top" shrinkToFit="1"/>
    </xf>
    <xf numFmtId="3" fontId="23" fillId="0" borderId="2" xfId="0" applyNumberFormat="1" applyFont="1" applyFill="1" applyBorder="1" applyAlignment="1">
      <alignment horizontal="right" vertical="top" shrinkToFit="1"/>
    </xf>
    <xf numFmtId="0" fontId="0" fillId="0" borderId="2" xfId="0" applyFill="1" applyBorder="1" applyAlignment="1">
      <alignment horizontal="left" wrapText="1"/>
    </xf>
    <xf numFmtId="1" fontId="23" fillId="0" borderId="0" xfId="0" applyNumberFormat="1" applyFont="1" applyFill="1" applyBorder="1" applyAlignment="1">
      <alignment horizontal="right" vertical="top" shrinkToFit="1"/>
    </xf>
    <xf numFmtId="0" fontId="22" fillId="0" borderId="1" xfId="0" applyFont="1" applyFill="1" applyBorder="1" applyAlignment="1">
      <alignment horizontal="left" vertical="top" wrapText="1" indent="6"/>
    </xf>
    <xf numFmtId="1" fontId="23" fillId="0" borderId="2" xfId="0" applyNumberFormat="1" applyFont="1" applyFill="1" applyBorder="1" applyAlignment="1">
      <alignment horizontal="right" vertical="top" shrinkToFit="1"/>
    </xf>
    <xf numFmtId="1" fontId="23" fillId="2" borderId="1" xfId="0" applyNumberFormat="1" applyFont="1" applyFill="1" applyBorder="1" applyAlignment="1">
      <alignment horizontal="center" vertical="top" shrinkToFit="1"/>
    </xf>
    <xf numFmtId="0" fontId="22" fillId="0" borderId="3" xfId="0" applyFont="1" applyFill="1" applyBorder="1" applyAlignment="1">
      <alignment horizontal="left" vertical="center" wrapText="1" indent="1"/>
    </xf>
    <xf numFmtId="0" fontId="22" fillId="0" borderId="0" xfId="0" applyFont="1" applyFill="1" applyBorder="1" applyAlignment="1">
      <alignment horizontal="left" vertical="top" wrapText="1" indent="1"/>
    </xf>
    <xf numFmtId="0" fontId="22" fillId="0" borderId="2" xfId="0" applyFont="1" applyFill="1" applyBorder="1" applyAlignment="1">
      <alignment horizontal="left" vertical="top" wrapText="1" indent="1"/>
    </xf>
    <xf numFmtId="0" fontId="22" fillId="0" borderId="3" xfId="0" applyFont="1" applyFill="1" applyBorder="1" applyAlignment="1">
      <alignment horizontal="right" vertical="top" wrapText="1"/>
    </xf>
    <xf numFmtId="3" fontId="0" fillId="0" borderId="0" xfId="0" applyNumberFormat="1" applyFill="1" applyBorder="1" applyAlignment="1">
      <alignment horizontal="left" vertical="top"/>
    </xf>
    <xf numFmtId="0" fontId="52" fillId="0" borderId="6" xfId="0" applyFont="1" applyFill="1" applyBorder="1" applyAlignment="1">
      <alignment horizontal="center" vertical="top" wrapText="1"/>
    </xf>
    <xf numFmtId="0" fontId="52" fillId="0" borderId="7" xfId="0" applyFont="1" applyFill="1" applyBorder="1" applyAlignment="1">
      <alignment horizontal="center" vertical="top" wrapText="1"/>
    </xf>
    <xf numFmtId="0" fontId="53" fillId="0" borderId="8" xfId="0" applyFont="1" applyFill="1" applyBorder="1" applyAlignment="1">
      <alignment horizontal="center" wrapText="1"/>
    </xf>
    <xf numFmtId="3" fontId="53" fillId="0" borderId="8" xfId="0" applyNumberFormat="1" applyFont="1" applyFill="1" applyBorder="1" applyAlignment="1">
      <alignment horizontal="center" wrapText="1"/>
    </xf>
    <xf numFmtId="3" fontId="53" fillId="0" borderId="9" xfId="0" applyNumberFormat="1" applyFont="1" applyFill="1" applyBorder="1" applyAlignment="1">
      <alignment horizontal="center" wrapText="1"/>
    </xf>
    <xf numFmtId="0" fontId="52" fillId="0" borderId="8" xfId="0" applyFont="1" applyFill="1" applyBorder="1" applyAlignment="1">
      <alignment horizontal="center" wrapText="1"/>
    </xf>
    <xf numFmtId="0" fontId="53" fillId="0" borderId="9" xfId="0" applyFont="1" applyFill="1" applyBorder="1" applyAlignment="1">
      <alignment horizontal="center" wrapText="1"/>
    </xf>
    <xf numFmtId="41" fontId="54" fillId="0" borderId="0" xfId="1" applyFont="1" applyFill="1" applyBorder="1" applyAlignment="1">
      <alignment horizontal="left" vertical="top"/>
    </xf>
    <xf numFmtId="41" fontId="55" fillId="0" borderId="0" xfId="1" applyFont="1" applyFill="1" applyBorder="1" applyAlignment="1">
      <alignment horizontal="left" vertical="top"/>
    </xf>
    <xf numFmtId="41" fontId="56" fillId="0" borderId="0" xfId="1" applyFont="1" applyFill="1" applyBorder="1" applyAlignment="1">
      <alignment horizontal="left" vertical="top"/>
    </xf>
    <xf numFmtId="1" fontId="23" fillId="0" borderId="0" xfId="0" applyNumberFormat="1" applyFont="1" applyFill="1" applyBorder="1" applyAlignment="1">
      <alignment horizontal="right" vertical="top" shrinkToFit="1"/>
    </xf>
    <xf numFmtId="2" fontId="23" fillId="0" borderId="0" xfId="0" applyNumberFormat="1" applyFont="1" applyFill="1" applyBorder="1" applyAlignment="1">
      <alignment horizontal="right" vertical="top" shrinkToFit="1"/>
    </xf>
    <xf numFmtId="1" fontId="23" fillId="0" borderId="2" xfId="0" applyNumberFormat="1" applyFont="1" applyFill="1" applyBorder="1" applyAlignment="1">
      <alignment horizontal="right" vertical="top" shrinkToFit="1"/>
    </xf>
    <xf numFmtId="0" fontId="22" fillId="0" borderId="1" xfId="0" applyFont="1" applyFill="1" applyBorder="1" applyAlignment="1">
      <alignment horizontal="left" vertical="top" wrapText="1" indent="6"/>
    </xf>
    <xf numFmtId="0" fontId="22" fillId="0" borderId="0" xfId="0" applyFont="1" applyFill="1" applyBorder="1" applyAlignment="1">
      <alignment horizontal="left" vertical="top" wrapText="1" indent="1"/>
    </xf>
    <xf numFmtId="0" fontId="22" fillId="0" borderId="2" xfId="0" applyFont="1" applyFill="1" applyBorder="1" applyAlignment="1">
      <alignment horizontal="left" vertical="top" wrapText="1" indent="1"/>
    </xf>
    <xf numFmtId="0" fontId="22" fillId="0" borderId="3" xfId="0" applyFont="1" applyFill="1" applyBorder="1" applyAlignment="1">
      <alignment horizontal="right" vertical="top" wrapText="1"/>
    </xf>
    <xf numFmtId="1" fontId="23" fillId="2" borderId="1" xfId="0" applyNumberFormat="1" applyFont="1" applyFill="1" applyBorder="1" applyAlignment="1">
      <alignment horizontal="center" vertical="top" shrinkToFit="1"/>
    </xf>
    <xf numFmtId="0" fontId="22" fillId="0" borderId="3" xfId="0" applyFont="1" applyFill="1" applyBorder="1" applyAlignment="1">
      <alignment horizontal="left" vertical="center" wrapText="1" indent="1"/>
    </xf>
    <xf numFmtId="0" fontId="0" fillId="0" borderId="0" xfId="0" applyFill="1" applyBorder="1" applyAlignment="1">
      <alignment horizontal="left" vertical="top" wrapText="1"/>
    </xf>
    <xf numFmtId="0" fontId="0" fillId="0" borderId="0" xfId="0" applyFill="1" applyBorder="1" applyAlignment="1">
      <alignment horizontal="left" vertical="top" wrapText="1" indent="2"/>
    </xf>
    <xf numFmtId="0" fontId="1" fillId="0" borderId="0" xfId="0" applyFont="1" applyFill="1" applyBorder="1" applyAlignment="1">
      <alignment horizontal="center" vertical="top" wrapText="1"/>
    </xf>
    <xf numFmtId="0" fontId="0" fillId="0" borderId="0" xfId="0" applyFill="1" applyBorder="1" applyAlignment="1">
      <alignment horizontal="left" vertical="top" wrapText="1" indent="1"/>
    </xf>
    <xf numFmtId="0" fontId="2" fillId="0" borderId="0" xfId="0" applyFont="1" applyFill="1" applyBorder="1" applyAlignment="1">
      <alignment horizontal="left" vertical="top" wrapText="1" indent="1"/>
    </xf>
    <xf numFmtId="0" fontId="2" fillId="0" borderId="0" xfId="0" applyFont="1" applyFill="1" applyBorder="1" applyAlignment="1">
      <alignment horizontal="left" vertical="top" wrapText="1" indent="20"/>
    </xf>
    <xf numFmtId="0" fontId="2" fillId="0" borderId="0" xfId="0" applyFont="1" applyFill="1" applyBorder="1" applyAlignment="1">
      <alignment horizontal="left" vertical="top" wrapText="1" indent="27"/>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9"/>
    </xf>
    <xf numFmtId="0" fontId="2" fillId="0" borderId="0" xfId="0" applyFont="1" applyFill="1" applyBorder="1" applyAlignment="1">
      <alignment horizontal="left" vertical="top" wrapText="1" indent="24"/>
    </xf>
    <xf numFmtId="0" fontId="3" fillId="0" borderId="0" xfId="0" applyFont="1" applyFill="1" applyBorder="1" applyAlignment="1">
      <alignment horizontal="center" vertical="top" wrapText="1"/>
    </xf>
    <xf numFmtId="0" fontId="0" fillId="0" borderId="0" xfId="0" applyFill="1" applyBorder="1" applyAlignment="1">
      <alignment horizontal="left" vertical="top" wrapText="1" indent="3"/>
    </xf>
    <xf numFmtId="0" fontId="4" fillId="0" borderId="0" xfId="0" applyFont="1" applyFill="1" applyBorder="1" applyAlignment="1">
      <alignment horizontal="left" vertical="top" wrapText="1" indent="3"/>
    </xf>
    <xf numFmtId="0" fontId="5" fillId="0" borderId="0" xfId="0" applyFont="1" applyFill="1" applyBorder="1" applyAlignment="1">
      <alignment horizontal="left" vertical="top" wrapText="1" indent="1"/>
    </xf>
    <xf numFmtId="0" fontId="4"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3" fillId="0" borderId="0" xfId="0" applyFont="1" applyFill="1" applyBorder="1" applyAlignment="1">
      <alignment horizontal="left" vertical="top" wrapText="1" indent="16"/>
    </xf>
    <xf numFmtId="0" fontId="0" fillId="0" borderId="0" xfId="0" applyFill="1" applyBorder="1" applyAlignment="1">
      <alignment horizontal="left" vertical="top" wrapText="1" indent="4"/>
    </xf>
    <xf numFmtId="0" fontId="9" fillId="0" borderId="0" xfId="0" applyFont="1" applyFill="1" applyBorder="1" applyAlignment="1">
      <alignment horizontal="left" vertical="top" wrapText="1" indent="3"/>
    </xf>
    <xf numFmtId="0" fontId="7" fillId="0" borderId="0" xfId="0" applyFont="1" applyFill="1" applyBorder="1" applyAlignment="1">
      <alignment horizontal="left" vertical="top" wrapText="1" indent="3"/>
    </xf>
    <xf numFmtId="0" fontId="8" fillId="0" borderId="0" xfId="0" applyFont="1" applyFill="1" applyBorder="1" applyAlignment="1">
      <alignment horizontal="left" vertical="top" wrapText="1" indent="3"/>
    </xf>
    <xf numFmtId="0" fontId="10" fillId="0" borderId="0" xfId="0" applyFont="1" applyFill="1" applyBorder="1" applyAlignment="1">
      <alignment horizontal="center" vertical="center" wrapText="1"/>
    </xf>
    <xf numFmtId="0" fontId="10" fillId="0" borderId="0" xfId="0" applyFont="1" applyFill="1" applyBorder="1" applyAlignment="1">
      <alignment horizontal="left" wrapText="1" indent="3"/>
    </xf>
    <xf numFmtId="0" fontId="11" fillId="0" borderId="0" xfId="0" applyFont="1" applyFill="1" applyBorder="1" applyAlignment="1">
      <alignment horizontal="left" vertical="top" wrapText="1" indent="4"/>
    </xf>
    <xf numFmtId="0" fontId="0" fillId="0" borderId="0" xfId="0" applyFill="1" applyBorder="1" applyAlignment="1">
      <alignment horizontal="left" vertical="top" wrapText="1" indent="6"/>
    </xf>
    <xf numFmtId="0" fontId="11" fillId="0" borderId="0" xfId="0" applyFont="1" applyFill="1" applyBorder="1" applyAlignment="1">
      <alignment horizontal="left" vertical="top" wrapText="1" indent="3"/>
    </xf>
    <xf numFmtId="0" fontId="11" fillId="0" borderId="0" xfId="0" applyFont="1" applyFill="1" applyBorder="1" applyAlignment="1">
      <alignment horizontal="left" vertical="top" wrapText="1" indent="5"/>
    </xf>
    <xf numFmtId="0" fontId="12" fillId="0" borderId="0" xfId="0" applyFont="1" applyFill="1" applyBorder="1" applyAlignment="1">
      <alignment horizontal="left" vertical="top" wrapText="1" indent="3"/>
    </xf>
    <xf numFmtId="0" fontId="13" fillId="0" borderId="0" xfId="0" applyFont="1" applyFill="1" applyBorder="1" applyAlignment="1">
      <alignment horizontal="left" vertical="top" wrapText="1" indent="8"/>
    </xf>
    <xf numFmtId="0" fontId="13" fillId="0" borderId="0" xfId="0" applyFont="1" applyFill="1" applyBorder="1" applyAlignment="1">
      <alignment horizontal="left" vertical="top" wrapText="1" indent="4"/>
    </xf>
    <xf numFmtId="1" fontId="14" fillId="2" borderId="1" xfId="0" applyNumberFormat="1" applyFont="1" applyFill="1" applyBorder="1" applyAlignment="1">
      <alignment horizontal="center" vertical="top" shrinkToFit="1"/>
    </xf>
    <xf numFmtId="0" fontId="13" fillId="0" borderId="1" xfId="0" applyFont="1" applyFill="1" applyBorder="1" applyAlignment="1">
      <alignment horizontal="left" vertical="top" wrapText="1" indent="4"/>
    </xf>
    <xf numFmtId="0" fontId="13" fillId="0" borderId="0" xfId="0" applyFont="1" applyFill="1" applyBorder="1" applyAlignment="1">
      <alignment horizontal="left" vertical="top" wrapText="1" indent="1"/>
    </xf>
    <xf numFmtId="0" fontId="13" fillId="0" borderId="2" xfId="0" applyFont="1" applyFill="1" applyBorder="1" applyAlignment="1">
      <alignment horizontal="left" vertical="top" wrapText="1" indent="1"/>
    </xf>
    <xf numFmtId="0" fontId="13" fillId="0" borderId="1" xfId="0" applyFont="1" applyFill="1" applyBorder="1" applyAlignment="1">
      <alignment horizontal="center" vertical="top" wrapText="1"/>
    </xf>
    <xf numFmtId="0" fontId="13" fillId="0" borderId="3" xfId="0" applyFont="1" applyFill="1" applyBorder="1" applyAlignment="1">
      <alignment horizontal="left" vertical="top" wrapText="1" indent="9"/>
    </xf>
    <xf numFmtId="1" fontId="14" fillId="0" borderId="0" xfId="0" applyNumberFormat="1" applyFont="1" applyFill="1" applyBorder="1" applyAlignment="1">
      <alignment horizontal="right" vertical="top" indent="2" shrinkToFit="1"/>
    </xf>
    <xf numFmtId="1" fontId="14" fillId="0" borderId="2" xfId="0" applyNumberFormat="1" applyFont="1" applyFill="1" applyBorder="1" applyAlignment="1">
      <alignment horizontal="right" vertical="top" indent="2" shrinkToFit="1"/>
    </xf>
    <xf numFmtId="0" fontId="13" fillId="0" borderId="0" xfId="0" applyFont="1" applyFill="1" applyBorder="1" applyAlignment="1">
      <alignment horizontal="left" vertical="center" wrapText="1" indent="8"/>
    </xf>
    <xf numFmtId="0" fontId="13" fillId="0" borderId="1" xfId="0" applyFont="1" applyFill="1" applyBorder="1" applyAlignment="1">
      <alignment horizontal="left" vertical="top" wrapText="1" indent="3"/>
    </xf>
    <xf numFmtId="2" fontId="14" fillId="0" borderId="0" xfId="0" applyNumberFormat="1" applyFont="1" applyFill="1" applyBorder="1" applyAlignment="1">
      <alignment horizontal="right" vertical="top" indent="2" shrinkToFit="1"/>
    </xf>
    <xf numFmtId="2" fontId="14" fillId="0" borderId="2" xfId="0" applyNumberFormat="1" applyFont="1" applyFill="1" applyBorder="1" applyAlignment="1">
      <alignment horizontal="right" vertical="top" indent="2" shrinkToFit="1"/>
    </xf>
    <xf numFmtId="0" fontId="13" fillId="0" borderId="1" xfId="0" applyFont="1" applyFill="1" applyBorder="1" applyAlignment="1">
      <alignment horizontal="left" vertical="top" wrapText="1" indent="6"/>
    </xf>
    <xf numFmtId="0" fontId="13" fillId="0" borderId="1" xfId="0" applyFont="1" applyFill="1" applyBorder="1" applyAlignment="1">
      <alignment horizontal="right" vertical="top" wrapText="1" indent="2"/>
    </xf>
    <xf numFmtId="0" fontId="13" fillId="0" borderId="3" xfId="0" applyFont="1" applyFill="1" applyBorder="1" applyAlignment="1">
      <alignment horizontal="left" vertical="top" wrapText="1" indent="8"/>
    </xf>
    <xf numFmtId="0" fontId="13" fillId="0" borderId="3" xfId="0" applyFont="1" applyFill="1" applyBorder="1" applyAlignment="1">
      <alignment horizontal="right" vertical="top" wrapText="1" indent="2"/>
    </xf>
    <xf numFmtId="0" fontId="13" fillId="0" borderId="0" xfId="0" applyFont="1" applyFill="1" applyBorder="1" applyAlignment="1">
      <alignment horizontal="right" vertical="top" wrapText="1" indent="2"/>
    </xf>
    <xf numFmtId="0" fontId="13" fillId="0" borderId="2" xfId="0" applyFont="1" applyFill="1" applyBorder="1" applyAlignment="1">
      <alignment horizontal="right" vertical="top" wrapText="1" indent="2"/>
    </xf>
    <xf numFmtId="0" fontId="0" fillId="0" borderId="0" xfId="0" applyFill="1" applyBorder="1" applyAlignment="1">
      <alignment horizontal="left" vertical="top" wrapText="1" indent="5"/>
    </xf>
    <xf numFmtId="0" fontId="13" fillId="0" borderId="1" xfId="0" applyFont="1" applyFill="1" applyBorder="1" applyAlignment="1">
      <alignment horizontal="left" vertical="top" wrapText="1" indent="2"/>
    </xf>
    <xf numFmtId="0" fontId="13" fillId="0" borderId="0" xfId="0" applyFont="1" applyFill="1" applyBorder="1" applyAlignment="1">
      <alignment horizontal="left" vertical="top" wrapText="1"/>
    </xf>
    <xf numFmtId="2" fontId="14" fillId="0" borderId="0" xfId="0" applyNumberFormat="1" applyFont="1" applyFill="1" applyBorder="1" applyAlignment="1">
      <alignment horizontal="right" vertical="top" indent="7" shrinkToFit="1"/>
    </xf>
    <xf numFmtId="164" fontId="14" fillId="0" borderId="0" xfId="0" applyNumberFormat="1" applyFont="1" applyFill="1" applyBorder="1" applyAlignment="1">
      <alignment horizontal="right" vertical="top" indent="7" shrinkToFit="1"/>
    </xf>
    <xf numFmtId="0" fontId="13" fillId="0" borderId="2" xfId="0" applyFont="1" applyFill="1" applyBorder="1" applyAlignment="1">
      <alignment horizontal="left" vertical="top" wrapText="1"/>
    </xf>
    <xf numFmtId="2" fontId="14" fillId="0" borderId="2" xfId="0" applyNumberFormat="1" applyFont="1" applyFill="1" applyBorder="1" applyAlignment="1">
      <alignment horizontal="right" vertical="top" indent="7" shrinkToFit="1"/>
    </xf>
    <xf numFmtId="0" fontId="13" fillId="0" borderId="1" xfId="0" applyFont="1" applyFill="1" applyBorder="1" applyAlignment="1">
      <alignment horizontal="right" vertical="top" wrapText="1" indent="7"/>
    </xf>
    <xf numFmtId="0" fontId="13" fillId="0" borderId="3" xfId="0" applyFont="1" applyFill="1" applyBorder="1" applyAlignment="1">
      <alignment horizontal="right" vertical="top" wrapText="1" indent="7"/>
    </xf>
    <xf numFmtId="1" fontId="14" fillId="0" borderId="0" xfId="0" applyNumberFormat="1" applyFont="1" applyFill="1" applyBorder="1" applyAlignment="1">
      <alignment horizontal="right" vertical="top" indent="3" shrinkToFit="1"/>
    </xf>
    <xf numFmtId="0" fontId="13" fillId="0" borderId="0" xfId="0" applyFont="1" applyFill="1" applyBorder="1" applyAlignment="1">
      <alignment horizontal="right" vertical="top" wrapText="1" indent="7"/>
    </xf>
    <xf numFmtId="1" fontId="14" fillId="0" borderId="2" xfId="0" applyNumberFormat="1" applyFont="1" applyFill="1" applyBorder="1" applyAlignment="1">
      <alignment horizontal="right" vertical="top" indent="3" shrinkToFit="1"/>
    </xf>
    <xf numFmtId="0" fontId="13" fillId="0" borderId="2" xfId="0" applyFont="1" applyFill="1" applyBorder="1" applyAlignment="1">
      <alignment horizontal="right" vertical="top" wrapText="1" indent="7"/>
    </xf>
    <xf numFmtId="0" fontId="11" fillId="0" borderId="2" xfId="0" applyFont="1" applyFill="1" applyBorder="1" applyAlignment="1">
      <alignment horizontal="left" vertical="top" wrapText="1" indent="4"/>
    </xf>
    <xf numFmtId="2" fontId="14" fillId="0" borderId="0" xfId="0" applyNumberFormat="1" applyFont="1" applyFill="1" applyBorder="1" applyAlignment="1">
      <alignment horizontal="right" vertical="top" indent="3" shrinkToFit="1"/>
    </xf>
    <xf numFmtId="2" fontId="14" fillId="0" borderId="2" xfId="0" applyNumberFormat="1" applyFont="1" applyFill="1" applyBorder="1" applyAlignment="1">
      <alignment horizontal="right" vertical="top" indent="3" shrinkToFit="1"/>
    </xf>
    <xf numFmtId="0" fontId="13" fillId="0" borderId="1" xfId="0" applyFont="1" applyFill="1" applyBorder="1" applyAlignment="1">
      <alignment horizontal="left" vertical="top" wrapText="1" indent="5"/>
    </xf>
    <xf numFmtId="2" fontId="14" fillId="0" borderId="1" xfId="0" applyNumberFormat="1" applyFont="1" applyFill="1" applyBorder="1" applyAlignment="1">
      <alignment horizontal="right" vertical="top" indent="2" shrinkToFit="1"/>
    </xf>
    <xf numFmtId="0" fontId="13" fillId="0" borderId="1" xfId="0" applyFont="1" applyFill="1" applyBorder="1" applyAlignment="1">
      <alignment horizontal="right" vertical="top" wrapText="1" indent="3"/>
    </xf>
    <xf numFmtId="0" fontId="13" fillId="0" borderId="3" xfId="0" applyFont="1" applyFill="1" applyBorder="1" applyAlignment="1">
      <alignment horizontal="right" vertical="top" wrapText="1" indent="1"/>
    </xf>
    <xf numFmtId="2" fontId="14" fillId="0" borderId="3" xfId="0" applyNumberFormat="1" applyFont="1" applyFill="1" applyBorder="1" applyAlignment="1">
      <alignment horizontal="right" vertical="top" indent="2" shrinkToFit="1"/>
    </xf>
    <xf numFmtId="2" fontId="14" fillId="0" borderId="3" xfId="0" applyNumberFormat="1" applyFont="1" applyFill="1" applyBorder="1" applyAlignment="1">
      <alignment horizontal="right" vertical="top" indent="3" shrinkToFit="1"/>
    </xf>
    <xf numFmtId="1" fontId="14" fillId="0" borderId="0" xfId="0" applyNumberFormat="1" applyFont="1" applyFill="1" applyBorder="1" applyAlignment="1">
      <alignment horizontal="right" vertical="top" indent="1" shrinkToFit="1"/>
    </xf>
    <xf numFmtId="0" fontId="13" fillId="0" borderId="0" xfId="0" applyFont="1" applyFill="1" applyBorder="1" applyAlignment="1">
      <alignment horizontal="right" vertical="top" wrapText="1" indent="3"/>
    </xf>
    <xf numFmtId="0" fontId="12" fillId="0" borderId="0" xfId="0" applyFont="1" applyFill="1" applyBorder="1" applyAlignment="1">
      <alignment horizontal="left" vertical="top" wrapText="1" indent="4"/>
    </xf>
    <xf numFmtId="1" fontId="14" fillId="0" borderId="2" xfId="0" applyNumberFormat="1" applyFont="1" applyFill="1" applyBorder="1" applyAlignment="1">
      <alignment horizontal="right" vertical="top" indent="1" shrinkToFit="1"/>
    </xf>
    <xf numFmtId="0" fontId="13" fillId="0" borderId="2" xfId="0" applyFont="1" applyFill="1" applyBorder="1" applyAlignment="1">
      <alignment horizontal="right" vertical="top" wrapText="1" indent="3"/>
    </xf>
    <xf numFmtId="0" fontId="57" fillId="0" borderId="0" xfId="0" applyFont="1" applyFill="1" applyBorder="1" applyAlignment="1">
      <alignment horizontal="left" vertical="top" wrapText="1" indent="4"/>
    </xf>
    <xf numFmtId="0" fontId="59" fillId="0" borderId="0" xfId="0" applyFont="1" applyFill="1" applyBorder="1" applyAlignment="1">
      <alignment horizontal="left" vertical="top" wrapText="1" indent="4"/>
    </xf>
    <xf numFmtId="0" fontId="0" fillId="0" borderId="3" xfId="0" applyFill="1" applyBorder="1" applyAlignment="1">
      <alignment horizontal="left" vertical="top" wrapText="1"/>
    </xf>
    <xf numFmtId="0" fontId="13" fillId="0" borderId="3" xfId="0" applyFont="1" applyFill="1" applyBorder="1" applyAlignment="1">
      <alignment horizontal="center" vertical="center" wrapText="1"/>
    </xf>
    <xf numFmtId="0" fontId="0" fillId="0" borderId="3" xfId="0" applyFill="1" applyBorder="1" applyAlignment="1">
      <alignment horizontal="left" vertical="top" wrapText="1" indent="1"/>
    </xf>
    <xf numFmtId="0" fontId="13" fillId="0" borderId="0" xfId="0" applyFont="1" applyFill="1" applyBorder="1" applyAlignment="1">
      <alignment horizontal="left" vertical="top" wrapText="1" indent="12"/>
    </xf>
    <xf numFmtId="0" fontId="13" fillId="0" borderId="0" xfId="0" applyFont="1" applyFill="1" applyBorder="1" applyAlignment="1">
      <alignment horizontal="center" vertical="top" wrapText="1"/>
    </xf>
    <xf numFmtId="0" fontId="13" fillId="0" borderId="0" xfId="0" applyFont="1" applyFill="1" applyBorder="1" applyAlignment="1">
      <alignment horizontal="left" vertical="top" wrapText="1" indent="2"/>
    </xf>
    <xf numFmtId="1" fontId="14" fillId="0" borderId="1" xfId="0" applyNumberFormat="1" applyFont="1" applyFill="1" applyBorder="1" applyAlignment="1">
      <alignment horizontal="left" vertical="top" indent="3" shrinkToFit="1"/>
    </xf>
    <xf numFmtId="1" fontId="14" fillId="0" borderId="1" xfId="0" applyNumberFormat="1" applyFont="1" applyFill="1" applyBorder="1" applyAlignment="1">
      <alignment horizontal="right" vertical="top" indent="1" shrinkToFit="1"/>
    </xf>
    <xf numFmtId="1" fontId="14" fillId="0" borderId="1" xfId="0" applyNumberFormat="1" applyFont="1" applyFill="1" applyBorder="1" applyAlignment="1">
      <alignment horizontal="right" vertical="top" shrinkToFit="1"/>
    </xf>
    <xf numFmtId="1" fontId="14" fillId="0" borderId="1" xfId="0" applyNumberFormat="1" applyFont="1" applyFill="1" applyBorder="1" applyAlignment="1">
      <alignment horizontal="left" vertical="top" indent="4" shrinkToFit="1"/>
    </xf>
    <xf numFmtId="1" fontId="14" fillId="0" borderId="1" xfId="0" applyNumberFormat="1" applyFont="1" applyFill="1" applyBorder="1" applyAlignment="1">
      <alignment horizontal="center" vertical="top" shrinkToFit="1"/>
    </xf>
    <xf numFmtId="2" fontId="14" fillId="0" borderId="0" xfId="0" applyNumberFormat="1" applyFont="1" applyFill="1" applyBorder="1" applyAlignment="1">
      <alignment horizontal="right" vertical="top" shrinkToFit="1"/>
    </xf>
    <xf numFmtId="2" fontId="14" fillId="0" borderId="0" xfId="0" applyNumberFormat="1" applyFont="1" applyFill="1" applyBorder="1" applyAlignment="1">
      <alignment horizontal="right" vertical="top" indent="1" shrinkToFit="1"/>
    </xf>
    <xf numFmtId="2" fontId="14" fillId="0" borderId="0" xfId="0" applyNumberFormat="1" applyFont="1" applyFill="1" applyBorder="1" applyAlignment="1">
      <alignment horizontal="left" vertical="top" indent="2" shrinkToFit="1"/>
    </xf>
    <xf numFmtId="2" fontId="14" fillId="0" borderId="0" xfId="0" applyNumberFormat="1" applyFont="1" applyFill="1" applyBorder="1" applyAlignment="1">
      <alignment horizontal="left" vertical="top" shrinkToFit="1"/>
    </xf>
    <xf numFmtId="2" fontId="14" fillId="0" borderId="2" xfId="0" applyNumberFormat="1" applyFont="1" applyFill="1" applyBorder="1" applyAlignment="1">
      <alignment horizontal="right" vertical="top" shrinkToFit="1"/>
    </xf>
    <xf numFmtId="2" fontId="14" fillId="0" borderId="2" xfId="0" applyNumberFormat="1" applyFont="1" applyFill="1" applyBorder="1" applyAlignment="1">
      <alignment horizontal="right" vertical="top" indent="1" shrinkToFit="1"/>
    </xf>
    <xf numFmtId="2" fontId="14" fillId="0" borderId="2" xfId="0" applyNumberFormat="1" applyFont="1" applyFill="1" applyBorder="1" applyAlignment="1">
      <alignment horizontal="left" vertical="top" indent="2" shrinkToFit="1"/>
    </xf>
    <xf numFmtId="2" fontId="14" fillId="0" borderId="2" xfId="0" applyNumberFormat="1" applyFont="1" applyFill="1" applyBorder="1" applyAlignment="1">
      <alignment horizontal="left" vertical="top" shrinkToFit="1"/>
    </xf>
    <xf numFmtId="4" fontId="14" fillId="0" borderId="1" xfId="0" applyNumberFormat="1" applyFont="1" applyFill="1" applyBorder="1" applyAlignment="1">
      <alignment horizontal="right" vertical="top" shrinkToFit="1"/>
    </xf>
    <xf numFmtId="0" fontId="13" fillId="0" borderId="1" xfId="0" applyFont="1" applyFill="1" applyBorder="1" applyAlignment="1">
      <alignment horizontal="right" vertical="top" wrapText="1" indent="1"/>
    </xf>
    <xf numFmtId="2" fontId="14" fillId="0" borderId="1" xfId="0" applyNumberFormat="1" applyFont="1" applyFill="1" applyBorder="1" applyAlignment="1">
      <alignment horizontal="left" vertical="top" indent="2" shrinkToFit="1"/>
    </xf>
    <xf numFmtId="2" fontId="14" fillId="0" borderId="1" xfId="0" applyNumberFormat="1" applyFont="1" applyFill="1" applyBorder="1" applyAlignment="1">
      <alignment horizontal="left" vertical="top" shrinkToFit="1"/>
    </xf>
    <xf numFmtId="0" fontId="13" fillId="0" borderId="3" xfId="0" applyFont="1" applyFill="1" applyBorder="1" applyAlignment="1">
      <alignment horizontal="left" vertical="top" wrapText="1" indent="6"/>
    </xf>
    <xf numFmtId="4" fontId="14" fillId="0" borderId="3" xfId="0" applyNumberFormat="1" applyFont="1" applyFill="1" applyBorder="1" applyAlignment="1">
      <alignment horizontal="right" vertical="top" shrinkToFit="1"/>
    </xf>
    <xf numFmtId="2" fontId="14" fillId="0" borderId="3" xfId="0" applyNumberFormat="1" applyFont="1" applyFill="1" applyBorder="1" applyAlignment="1">
      <alignment horizontal="left" vertical="top" indent="2" shrinkToFit="1"/>
    </xf>
    <xf numFmtId="2" fontId="14" fillId="0" borderId="3" xfId="0" applyNumberFormat="1" applyFont="1" applyFill="1" applyBorder="1" applyAlignment="1">
      <alignment horizontal="left" vertical="top" shrinkToFit="1"/>
    </xf>
    <xf numFmtId="4" fontId="14" fillId="0" borderId="2" xfId="0" applyNumberFormat="1" applyFont="1" applyFill="1" applyBorder="1" applyAlignment="1">
      <alignment horizontal="right" vertical="top" shrinkToFit="1"/>
    </xf>
    <xf numFmtId="4" fontId="14" fillId="0" borderId="2" xfId="0" applyNumberFormat="1" applyFont="1" applyFill="1" applyBorder="1" applyAlignment="1">
      <alignment horizontal="right" vertical="top" indent="1" shrinkToFit="1"/>
    </xf>
    <xf numFmtId="4" fontId="14" fillId="0" borderId="0" xfId="0" applyNumberFormat="1" applyFont="1" applyFill="1" applyBorder="1" applyAlignment="1">
      <alignment horizontal="right" vertical="top" shrinkToFit="1"/>
    </xf>
    <xf numFmtId="4" fontId="14" fillId="0" borderId="0" xfId="0" applyNumberFormat="1" applyFont="1" applyFill="1" applyBorder="1" applyAlignment="1">
      <alignment horizontal="right" vertical="top" indent="1" shrinkToFit="1"/>
    </xf>
    <xf numFmtId="0" fontId="15" fillId="0" borderId="0" xfId="0" applyFont="1" applyFill="1" applyBorder="1" applyAlignment="1">
      <alignment horizontal="left" vertical="top" wrapText="1" indent="3"/>
    </xf>
    <xf numFmtId="0" fontId="16" fillId="0" borderId="0" xfId="0" applyFont="1" applyFill="1" applyBorder="1" applyAlignment="1">
      <alignment horizontal="left" vertical="top" wrapText="1" indent="3"/>
    </xf>
    <xf numFmtId="0" fontId="19" fillId="0" borderId="0" xfId="0" applyFont="1" applyFill="1" applyBorder="1" applyAlignment="1">
      <alignment horizontal="left" vertical="top" wrapText="1" indent="3"/>
    </xf>
    <xf numFmtId="0" fontId="28" fillId="0" borderId="0" xfId="0" applyFont="1" applyFill="1" applyBorder="1" applyAlignment="1">
      <alignment horizontal="left" vertical="top" wrapText="1" indent="4"/>
    </xf>
    <xf numFmtId="0" fontId="17" fillId="0" borderId="0" xfId="0" applyFont="1" applyFill="1" applyBorder="1" applyAlignment="1">
      <alignment horizontal="left" vertical="center" wrapText="1" indent="9"/>
    </xf>
    <xf numFmtId="1" fontId="18" fillId="2" borderId="1" xfId="0" applyNumberFormat="1" applyFont="1" applyFill="1" applyBorder="1" applyAlignment="1">
      <alignment horizontal="center" vertical="top" shrinkToFit="1"/>
    </xf>
    <xf numFmtId="0" fontId="17" fillId="0" borderId="1" xfId="0" applyFont="1" applyFill="1" applyBorder="1" applyAlignment="1">
      <alignment horizontal="left" vertical="top" wrapText="1" indent="5"/>
    </xf>
    <xf numFmtId="0" fontId="17" fillId="0" borderId="0" xfId="0" applyFont="1" applyFill="1" applyBorder="1" applyAlignment="1">
      <alignment horizontal="left" vertical="top" wrapText="1" indent="1"/>
    </xf>
    <xf numFmtId="0" fontId="17" fillId="0" borderId="2" xfId="0" applyFont="1" applyFill="1" applyBorder="1" applyAlignment="1">
      <alignment horizontal="left" vertical="top" wrapText="1" indent="1"/>
    </xf>
    <xf numFmtId="0" fontId="17" fillId="0" borderId="1" xfId="0" applyFont="1" applyFill="1" applyBorder="1" applyAlignment="1">
      <alignment horizontal="center" vertical="top" wrapText="1"/>
    </xf>
    <xf numFmtId="0" fontId="17" fillId="0" borderId="3" xfId="0" applyFont="1" applyFill="1" applyBorder="1" applyAlignment="1">
      <alignment horizontal="left" vertical="top" wrapText="1" indent="10"/>
    </xf>
    <xf numFmtId="1" fontId="18" fillId="0" borderId="0" xfId="0" applyNumberFormat="1" applyFont="1" applyFill="1" applyBorder="1" applyAlignment="1">
      <alignment horizontal="left" vertical="top" indent="14" shrinkToFit="1"/>
    </xf>
    <xf numFmtId="1" fontId="18" fillId="0" borderId="2" xfId="0" applyNumberFormat="1" applyFont="1" applyFill="1" applyBorder="1" applyAlignment="1">
      <alignment horizontal="left" vertical="top" indent="14" shrinkToFit="1"/>
    </xf>
    <xf numFmtId="0" fontId="28" fillId="0" borderId="0" xfId="0" applyFont="1" applyFill="1" applyBorder="1" applyAlignment="1">
      <alignment horizontal="left" vertical="top" wrapText="1" indent="5"/>
    </xf>
    <xf numFmtId="0" fontId="17" fillId="0" borderId="0" xfId="0" applyFont="1" applyFill="1" applyBorder="1" applyAlignment="1">
      <alignment horizontal="center" vertical="top" wrapText="1"/>
    </xf>
    <xf numFmtId="0" fontId="17" fillId="0" borderId="1" xfId="0" applyFont="1" applyFill="1" applyBorder="1" applyAlignment="1">
      <alignment horizontal="left" vertical="top" wrapText="1" indent="3"/>
    </xf>
    <xf numFmtId="0" fontId="19" fillId="0" borderId="0" xfId="0" applyFont="1" applyFill="1" applyBorder="1" applyAlignment="1">
      <alignment horizontal="left" vertical="top" wrapText="1" indent="4"/>
    </xf>
    <xf numFmtId="0" fontId="17" fillId="0" borderId="0" xfId="0" applyFont="1" applyFill="1" applyBorder="1" applyAlignment="1">
      <alignment horizontal="left" vertical="top" wrapText="1" indent="7"/>
    </xf>
    <xf numFmtId="1" fontId="18" fillId="0" borderId="1" xfId="0" applyNumberFormat="1" applyFont="1" applyFill="1" applyBorder="1" applyAlignment="1">
      <alignment horizontal="center" vertical="top" shrinkToFit="1"/>
    </xf>
    <xf numFmtId="1" fontId="18" fillId="0" borderId="0" xfId="0" applyNumberFormat="1" applyFont="1" applyFill="1" applyBorder="1" applyAlignment="1">
      <alignment horizontal="right" vertical="top" indent="1" shrinkToFit="1"/>
    </xf>
    <xf numFmtId="1" fontId="18" fillId="0" borderId="2" xfId="0" applyNumberFormat="1" applyFont="1" applyFill="1" applyBorder="1" applyAlignment="1">
      <alignment horizontal="right" vertical="top" indent="1" shrinkToFit="1"/>
    </xf>
    <xf numFmtId="0" fontId="17" fillId="0" borderId="3" xfId="0" applyFont="1" applyFill="1" applyBorder="1" applyAlignment="1">
      <alignment horizontal="right" vertical="top" wrapText="1" indent="1"/>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20" fillId="0" borderId="0" xfId="0" applyFont="1" applyFill="1" applyBorder="1" applyAlignment="1">
      <alignment horizontal="left" vertical="top" wrapText="1" indent="3"/>
    </xf>
    <xf numFmtId="0" fontId="0" fillId="0" borderId="4" xfId="0" applyFill="1" applyBorder="1" applyAlignment="1">
      <alignment horizontal="center" vertical="top" wrapText="1"/>
    </xf>
    <xf numFmtId="0" fontId="0" fillId="0" borderId="5" xfId="0" applyFill="1" applyBorder="1" applyAlignment="1">
      <alignment horizontal="center" vertical="top" wrapText="1"/>
    </xf>
    <xf numFmtId="0" fontId="22" fillId="0" borderId="0" xfId="0" applyFont="1" applyFill="1" applyBorder="1" applyAlignment="1">
      <alignment horizontal="left" vertical="top" wrapText="1" indent="3"/>
    </xf>
    <xf numFmtId="0" fontId="22" fillId="0" borderId="2" xfId="0" applyFont="1" applyFill="1" applyBorder="1" applyAlignment="1">
      <alignment horizontal="left" vertical="top" wrapText="1" indent="4"/>
    </xf>
    <xf numFmtId="0" fontId="22" fillId="2" borderId="1" xfId="0" applyFont="1" applyFill="1" applyBorder="1" applyAlignment="1">
      <alignment horizontal="left" vertical="top" wrapText="1" indent="5"/>
    </xf>
    <xf numFmtId="1" fontId="23" fillId="2" borderId="1" xfId="0" applyNumberFormat="1" applyFont="1" applyFill="1" applyBorder="1" applyAlignment="1">
      <alignment horizontal="right" vertical="top" shrinkToFit="1"/>
    </xf>
    <xf numFmtId="1" fontId="23" fillId="2" borderId="1" xfId="0" applyNumberFormat="1" applyFont="1" applyFill="1" applyBorder="1" applyAlignment="1">
      <alignment horizontal="left" vertical="top" indent="8" shrinkToFit="1"/>
    </xf>
    <xf numFmtId="3" fontId="23" fillId="0" borderId="3" xfId="0" applyNumberFormat="1" applyFont="1" applyFill="1" applyBorder="1" applyAlignment="1">
      <alignment horizontal="right" vertical="center" shrinkToFit="1"/>
    </xf>
    <xf numFmtId="3" fontId="23" fillId="0" borderId="3" xfId="0" applyNumberFormat="1" applyFont="1" applyFill="1" applyBorder="1" applyAlignment="1">
      <alignment horizontal="left" vertical="center" indent="6" shrinkToFit="1"/>
    </xf>
    <xf numFmtId="3" fontId="23" fillId="0" borderId="0" xfId="0" applyNumberFormat="1" applyFont="1" applyFill="1" applyBorder="1" applyAlignment="1">
      <alignment horizontal="right" vertical="top" shrinkToFit="1"/>
    </xf>
    <xf numFmtId="3" fontId="23" fillId="0" borderId="0" xfId="0" applyNumberFormat="1" applyFont="1" applyFill="1" applyBorder="1" applyAlignment="1">
      <alignment horizontal="left" vertical="top" indent="6" shrinkToFit="1"/>
    </xf>
    <xf numFmtId="3" fontId="23" fillId="0" borderId="2" xfId="0" applyNumberFormat="1" applyFont="1" applyFill="1" applyBorder="1" applyAlignment="1">
      <alignment horizontal="right" vertical="top" shrinkToFit="1"/>
    </xf>
    <xf numFmtId="3" fontId="23" fillId="0" borderId="2" xfId="0" applyNumberFormat="1" applyFont="1" applyFill="1" applyBorder="1" applyAlignment="1">
      <alignment horizontal="left" vertical="top" indent="6" shrinkToFit="1"/>
    </xf>
    <xf numFmtId="3" fontId="23" fillId="0" borderId="1" xfId="0" applyNumberFormat="1" applyFont="1" applyFill="1" applyBorder="1" applyAlignment="1">
      <alignment horizontal="left" vertical="top" indent="6" shrinkToFit="1"/>
    </xf>
    <xf numFmtId="3" fontId="23" fillId="0" borderId="3" xfId="0" applyNumberFormat="1" applyFont="1" applyFill="1" applyBorder="1" applyAlignment="1">
      <alignment horizontal="left" vertical="top" indent="6" shrinkToFit="1"/>
    </xf>
    <xf numFmtId="0" fontId="24" fillId="0" borderId="0" xfId="0" applyFont="1" applyFill="1" applyBorder="1" applyAlignment="1">
      <alignment horizontal="left" vertical="top" wrapText="1" indent="3"/>
    </xf>
    <xf numFmtId="0" fontId="0" fillId="0" borderId="2" xfId="0" applyFill="1" applyBorder="1" applyAlignment="1">
      <alignment horizontal="left" wrapText="1"/>
    </xf>
    <xf numFmtId="0" fontId="22" fillId="0" borderId="3" xfId="0" applyFont="1" applyFill="1" applyBorder="1" applyAlignment="1">
      <alignment horizontal="left" vertical="top" wrapText="1"/>
    </xf>
    <xf numFmtId="0" fontId="0" fillId="0" borderId="0" xfId="0" applyFill="1" applyBorder="1" applyAlignment="1">
      <alignment horizontal="left" vertical="top" wrapText="1" indent="16"/>
    </xf>
    <xf numFmtId="0" fontId="22" fillId="0" borderId="0" xfId="0" applyFont="1" applyFill="1" applyBorder="1" applyAlignment="1">
      <alignment horizontal="left" vertical="top" wrapText="1" indent="8"/>
    </xf>
    <xf numFmtId="1" fontId="23" fillId="0" borderId="0" xfId="0" applyNumberFormat="1" applyFont="1" applyFill="1" applyBorder="1" applyAlignment="1">
      <alignment horizontal="right" vertical="top" shrinkToFit="1"/>
    </xf>
    <xf numFmtId="3" fontId="23" fillId="0" borderId="1" xfId="0" applyNumberFormat="1" applyFont="1" applyFill="1" applyBorder="1" applyAlignment="1">
      <alignment horizontal="left" vertical="top" indent="5" shrinkToFit="1"/>
    </xf>
    <xf numFmtId="3" fontId="23" fillId="0" borderId="3" xfId="0" applyNumberFormat="1" applyFont="1" applyFill="1" applyBorder="1" applyAlignment="1">
      <alignment horizontal="left" vertical="top" indent="5" shrinkToFit="1"/>
    </xf>
    <xf numFmtId="3" fontId="23" fillId="0" borderId="0" xfId="0" applyNumberFormat="1" applyFont="1" applyFill="1" applyBorder="1" applyAlignment="1">
      <alignment horizontal="left" vertical="top" indent="5" shrinkToFit="1"/>
    </xf>
    <xf numFmtId="3" fontId="23" fillId="0" borderId="2" xfId="0" applyNumberFormat="1" applyFont="1" applyFill="1" applyBorder="1" applyAlignment="1">
      <alignment horizontal="left" vertical="top" indent="5" shrinkToFit="1"/>
    </xf>
    <xf numFmtId="2" fontId="23" fillId="0" borderId="3" xfId="0" applyNumberFormat="1" applyFont="1" applyFill="1" applyBorder="1" applyAlignment="1">
      <alignment horizontal="right" vertical="center" shrinkToFit="1"/>
    </xf>
    <xf numFmtId="2" fontId="23" fillId="0" borderId="0" xfId="0" applyNumberFormat="1" applyFont="1" applyFill="1" applyBorder="1" applyAlignment="1">
      <alignment horizontal="right" vertical="top" shrinkToFit="1"/>
    </xf>
    <xf numFmtId="2" fontId="23" fillId="0" borderId="2" xfId="0" applyNumberFormat="1" applyFont="1" applyFill="1" applyBorder="1" applyAlignment="1">
      <alignment horizontal="right" vertical="top" shrinkToFit="1"/>
    </xf>
    <xf numFmtId="2" fontId="23" fillId="0" borderId="1" xfId="0" applyNumberFormat="1" applyFont="1" applyFill="1" applyBorder="1" applyAlignment="1">
      <alignment horizontal="left" vertical="top" indent="6" shrinkToFit="1"/>
    </xf>
    <xf numFmtId="2" fontId="23" fillId="0" borderId="3" xfId="0" applyNumberFormat="1" applyFont="1" applyFill="1" applyBorder="1" applyAlignment="1">
      <alignment horizontal="left" vertical="top" indent="6" shrinkToFit="1"/>
    </xf>
    <xf numFmtId="2" fontId="23" fillId="0" borderId="0" xfId="0" applyNumberFormat="1" applyFont="1" applyFill="1" applyBorder="1" applyAlignment="1">
      <alignment horizontal="left" vertical="top" indent="6" shrinkToFit="1"/>
    </xf>
    <xf numFmtId="2" fontId="23" fillId="0" borderId="2" xfId="0" applyNumberFormat="1" applyFont="1" applyFill="1" applyBorder="1" applyAlignment="1">
      <alignment horizontal="left" vertical="top" indent="6" shrinkToFit="1"/>
    </xf>
    <xf numFmtId="0" fontId="22" fillId="0" borderId="1" xfId="0" applyFont="1" applyFill="1" applyBorder="1" applyAlignment="1">
      <alignment horizontal="left" vertical="top" wrapText="1" indent="6"/>
    </xf>
    <xf numFmtId="1" fontId="23" fillId="0" borderId="1" xfId="0" applyNumberFormat="1" applyFont="1" applyFill="1" applyBorder="1" applyAlignment="1">
      <alignment horizontal="right" vertical="top" shrinkToFit="1"/>
    </xf>
    <xf numFmtId="0" fontId="22" fillId="0" borderId="3" xfId="0" applyFont="1" applyFill="1" applyBorder="1" applyAlignment="1">
      <alignment horizontal="left" vertical="top" wrapText="1" indent="7"/>
    </xf>
    <xf numFmtId="1" fontId="23" fillId="0" borderId="3" xfId="0" applyNumberFormat="1" applyFont="1" applyFill="1" applyBorder="1" applyAlignment="1">
      <alignment horizontal="right" vertical="top" shrinkToFit="1"/>
    </xf>
    <xf numFmtId="1" fontId="23" fillId="0" borderId="2" xfId="0" applyNumberFormat="1" applyFont="1" applyFill="1" applyBorder="1" applyAlignment="1">
      <alignment horizontal="right" vertical="top" shrinkToFit="1"/>
    </xf>
    <xf numFmtId="0" fontId="22" fillId="0" borderId="1" xfId="0" applyFont="1" applyFill="1" applyBorder="1" applyAlignment="1">
      <alignment horizontal="center" vertical="center" wrapText="1"/>
    </xf>
    <xf numFmtId="1" fontId="23" fillId="2" borderId="1" xfId="0" applyNumberFormat="1" applyFont="1" applyFill="1" applyBorder="1" applyAlignment="1">
      <alignment horizontal="center" vertical="top" shrinkToFit="1"/>
    </xf>
    <xf numFmtId="0" fontId="22" fillId="0" borderId="3" xfId="0" applyFont="1" applyFill="1" applyBorder="1" applyAlignment="1">
      <alignment horizontal="left" vertical="center" wrapText="1" indent="1"/>
    </xf>
    <xf numFmtId="0" fontId="22" fillId="0" borderId="0" xfId="0" applyFont="1" applyFill="1" applyBorder="1" applyAlignment="1">
      <alignment horizontal="left" vertical="top" wrapText="1" indent="1"/>
    </xf>
    <xf numFmtId="0" fontId="0" fillId="0" borderId="0" xfId="0" applyFill="1" applyBorder="1" applyAlignment="1">
      <alignment horizontal="left" vertical="top" wrapText="1" indent="7"/>
    </xf>
    <xf numFmtId="0" fontId="22" fillId="0" borderId="2" xfId="0" applyFont="1" applyFill="1" applyBorder="1" applyAlignment="1">
      <alignment horizontal="left" vertical="top" wrapText="1" indent="1"/>
    </xf>
    <xf numFmtId="0" fontId="22" fillId="0" borderId="3" xfId="0" applyFont="1" applyFill="1" applyBorder="1" applyAlignment="1">
      <alignment horizontal="right" vertical="top" wrapText="1"/>
    </xf>
    <xf numFmtId="0" fontId="0" fillId="0" borderId="3" xfId="0" applyFill="1" applyBorder="1" applyAlignment="1">
      <alignment horizontal="left" wrapText="1"/>
    </xf>
    <xf numFmtId="1" fontId="18" fillId="0" borderId="3" xfId="0" applyNumberFormat="1" applyFont="1" applyFill="1" applyBorder="1" applyAlignment="1">
      <alignment horizontal="right" vertical="center" indent="1" shrinkToFit="1"/>
    </xf>
    <xf numFmtId="3" fontId="18" fillId="0" borderId="0" xfId="0" applyNumberFormat="1" applyFont="1" applyFill="1" applyBorder="1" applyAlignment="1">
      <alignment horizontal="right" vertical="top" indent="1" shrinkToFit="1"/>
    </xf>
    <xf numFmtId="3" fontId="18" fillId="0" borderId="2" xfId="0" applyNumberFormat="1" applyFont="1" applyFill="1" applyBorder="1" applyAlignment="1">
      <alignment horizontal="right" vertical="top" indent="1" shrinkToFit="1"/>
    </xf>
    <xf numFmtId="3" fontId="18" fillId="0" borderId="1" xfId="0" applyNumberFormat="1" applyFont="1" applyFill="1" applyBorder="1" applyAlignment="1">
      <alignment horizontal="right" vertical="top" indent="1" shrinkToFit="1"/>
    </xf>
    <xf numFmtId="3" fontId="18" fillId="0" borderId="3" xfId="0" applyNumberFormat="1" applyFont="1" applyFill="1" applyBorder="1" applyAlignment="1">
      <alignment horizontal="right" vertical="top" indent="1" shrinkToFit="1"/>
    </xf>
    <xf numFmtId="0" fontId="13" fillId="0" borderId="2" xfId="0" applyFont="1" applyFill="1" applyBorder="1" applyAlignment="1">
      <alignment horizontal="left" vertical="top" wrapText="1" indent="3"/>
    </xf>
    <xf numFmtId="0" fontId="13" fillId="0" borderId="2" xfId="0" applyFont="1" applyFill="1" applyBorder="1" applyAlignment="1">
      <alignment horizontal="left" vertical="top" wrapText="1" indent="4"/>
    </xf>
    <xf numFmtId="1" fontId="14" fillId="2" borderId="1" xfId="0" applyNumberFormat="1" applyFont="1" applyFill="1" applyBorder="1" applyAlignment="1">
      <alignment horizontal="right" vertical="top" indent="1" shrinkToFit="1"/>
    </xf>
    <xf numFmtId="1" fontId="14" fillId="0" borderId="3" xfId="0" applyNumberFormat="1" applyFont="1" applyFill="1" applyBorder="1" applyAlignment="1">
      <alignment horizontal="right" vertical="center" indent="1" shrinkToFit="1"/>
    </xf>
    <xf numFmtId="1" fontId="14" fillId="0" borderId="1" xfId="0" applyNumberFormat="1" applyFont="1" applyFill="1" applyBorder="1" applyAlignment="1">
      <alignment horizontal="left" vertical="top" indent="5" shrinkToFit="1"/>
    </xf>
    <xf numFmtId="1" fontId="14" fillId="0" borderId="3" xfId="0" applyNumberFormat="1" applyFont="1" applyFill="1" applyBorder="1" applyAlignment="1">
      <alignment horizontal="right" vertical="top" indent="1" shrinkToFit="1"/>
    </xf>
    <xf numFmtId="1" fontId="14" fillId="0" borderId="3" xfId="0" applyNumberFormat="1" applyFont="1" applyFill="1" applyBorder="1" applyAlignment="1">
      <alignment horizontal="left" vertical="top" indent="5" shrinkToFit="1"/>
    </xf>
    <xf numFmtId="1" fontId="14" fillId="0" borderId="0" xfId="0" applyNumberFormat="1" applyFont="1" applyFill="1" applyBorder="1" applyAlignment="1">
      <alignment horizontal="left" vertical="top" indent="5" shrinkToFit="1"/>
    </xf>
    <xf numFmtId="1" fontId="14" fillId="0" borderId="2" xfId="0" applyNumberFormat="1" applyFont="1" applyFill="1" applyBorder="1" applyAlignment="1">
      <alignment horizontal="left" vertical="top" indent="5" shrinkToFit="1"/>
    </xf>
    <xf numFmtId="3" fontId="14" fillId="0" borderId="1" xfId="0" applyNumberFormat="1" applyFont="1" applyFill="1" applyBorder="1" applyAlignment="1">
      <alignment horizontal="left" vertical="top" indent="2" shrinkToFit="1"/>
    </xf>
    <xf numFmtId="3" fontId="14" fillId="0" borderId="3" xfId="0" applyNumberFormat="1" applyFont="1" applyFill="1" applyBorder="1" applyAlignment="1">
      <alignment horizontal="left" vertical="top" indent="2" shrinkToFit="1"/>
    </xf>
    <xf numFmtId="3" fontId="14" fillId="0" borderId="0" xfId="0" applyNumberFormat="1" applyFont="1" applyFill="1" applyBorder="1" applyAlignment="1">
      <alignment horizontal="left" vertical="top" indent="2" shrinkToFit="1"/>
    </xf>
    <xf numFmtId="3" fontId="14" fillId="0" borderId="2" xfId="0" applyNumberFormat="1" applyFont="1" applyFill="1" applyBorder="1" applyAlignment="1">
      <alignment horizontal="left" vertical="top" indent="2" shrinkToFit="1"/>
    </xf>
    <xf numFmtId="0" fontId="11" fillId="0" borderId="2" xfId="0" applyFont="1" applyFill="1" applyBorder="1" applyAlignment="1">
      <alignment horizontal="left" vertical="top" wrapText="1" indent="3"/>
    </xf>
    <xf numFmtId="0" fontId="0" fillId="0" borderId="1" xfId="0" applyFill="1" applyBorder="1" applyAlignment="1">
      <alignment horizontal="left" vertical="top" wrapText="1" indent="1"/>
    </xf>
    <xf numFmtId="1" fontId="14" fillId="2" borderId="1" xfId="0" applyNumberFormat="1" applyFont="1" applyFill="1" applyBorder="1" applyAlignment="1">
      <alignment horizontal="left" vertical="top" indent="4" shrinkToFit="1"/>
    </xf>
    <xf numFmtId="1" fontId="14" fillId="0" borderId="3" xfId="0" applyNumberFormat="1" applyFont="1" applyFill="1" applyBorder="1" applyAlignment="1">
      <alignment horizontal="right" vertical="center" shrinkToFit="1"/>
    </xf>
    <xf numFmtId="1" fontId="14" fillId="0" borderId="0" xfId="0" applyNumberFormat="1" applyFont="1" applyFill="1" applyBorder="1" applyAlignment="1">
      <alignment horizontal="right" vertical="top" shrinkToFit="1"/>
    </xf>
    <xf numFmtId="1" fontId="14" fillId="0" borderId="2" xfId="0" applyNumberFormat="1" applyFont="1" applyFill="1" applyBorder="1" applyAlignment="1">
      <alignment horizontal="right" vertical="top" shrinkToFit="1"/>
    </xf>
    <xf numFmtId="1" fontId="14" fillId="0" borderId="3" xfId="0" applyNumberFormat="1" applyFont="1" applyFill="1" applyBorder="1" applyAlignment="1">
      <alignment horizontal="right" vertical="top" shrinkToFit="1"/>
    </xf>
    <xf numFmtId="0" fontId="13" fillId="0" borderId="0" xfId="0" applyFont="1" applyFill="1" applyBorder="1" applyAlignment="1">
      <alignment horizontal="left" vertical="top" wrapText="1" indent="26"/>
    </xf>
    <xf numFmtId="0" fontId="13" fillId="0" borderId="2" xfId="0" applyFont="1" applyFill="1" applyBorder="1" applyAlignment="1">
      <alignment horizontal="center" vertical="top" wrapText="1"/>
    </xf>
    <xf numFmtId="0" fontId="13" fillId="2" borderId="1" xfId="0" applyFont="1" applyFill="1" applyBorder="1" applyAlignment="1">
      <alignment horizontal="left" vertical="top" wrapText="1" indent="2"/>
    </xf>
    <xf numFmtId="0" fontId="13" fillId="0" borderId="3" xfId="0" applyFont="1" applyFill="1" applyBorder="1" applyAlignment="1">
      <alignment horizontal="left" vertical="top" wrapText="1" indent="5"/>
    </xf>
    <xf numFmtId="0" fontId="11" fillId="0" borderId="2"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center" wrapText="1" indent="2"/>
    </xf>
    <xf numFmtId="0" fontId="25" fillId="0" borderId="2" xfId="0" applyFont="1" applyFill="1" applyBorder="1" applyAlignment="1">
      <alignment horizontal="left" vertical="top" wrapText="1" indent="8"/>
    </xf>
    <xf numFmtId="0" fontId="13" fillId="2" borderId="1" xfId="0" applyFont="1" applyFill="1" applyBorder="1" applyAlignment="1">
      <alignment horizontal="left" vertical="top" wrapText="1" indent="3"/>
    </xf>
    <xf numFmtId="3" fontId="14" fillId="0" borderId="3" xfId="0" applyNumberFormat="1" applyFont="1" applyFill="1" applyBorder="1" applyAlignment="1">
      <alignment horizontal="left" vertical="center" indent="4" shrinkToFit="1"/>
    </xf>
    <xf numFmtId="3" fontId="14" fillId="0" borderId="0" xfId="0" applyNumberFormat="1" applyFont="1" applyFill="1" applyBorder="1" applyAlignment="1">
      <alignment horizontal="left" vertical="top" indent="4" shrinkToFit="1"/>
    </xf>
    <xf numFmtId="3" fontId="14" fillId="0" borderId="0" xfId="0" applyNumberFormat="1" applyFont="1" applyFill="1" applyBorder="1" applyAlignment="1">
      <alignment horizontal="left" vertical="top" indent="3" shrinkToFit="1"/>
    </xf>
    <xf numFmtId="3" fontId="14" fillId="0" borderId="2" xfId="0" applyNumberFormat="1" applyFont="1" applyFill="1" applyBorder="1" applyAlignment="1">
      <alignment horizontal="left" vertical="top" indent="4" shrinkToFit="1"/>
    </xf>
    <xf numFmtId="0" fontId="19" fillId="0" borderId="3" xfId="0" applyFont="1" applyFill="1" applyBorder="1" applyAlignment="1">
      <alignment horizontal="left" vertical="top" wrapText="1" indent="3"/>
    </xf>
    <xf numFmtId="0" fontId="21" fillId="0" borderId="0" xfId="0" applyFont="1" applyFill="1" applyBorder="1" applyAlignment="1">
      <alignment horizontal="left" vertical="top" wrapText="1" indent="4"/>
    </xf>
    <xf numFmtId="0" fontId="21" fillId="0" borderId="0" xfId="0" applyFont="1" applyFill="1" applyBorder="1" applyAlignment="1">
      <alignment horizontal="left" vertical="top" wrapText="1" indent="3"/>
    </xf>
  </cellXfs>
  <cellStyles count="2">
    <cellStyle name="Comma [0]" xfId="1" builtinId="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5.xml.rels><?xml version="1.0" encoding="UTF-8" standalone="yes"?>
<Relationships xmlns="http://schemas.openxmlformats.org/package/2006/relationships"><Relationship Id="rId1" Type="http://schemas.openxmlformats.org/officeDocument/2006/relationships/image" Target="../media/image8.png"/></Relationships>
</file>

<file path=xl/drawings/_rels/drawing16.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1.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0</xdr:col>
      <xdr:colOff>905560</xdr:colOff>
      <xdr:row>27</xdr:row>
      <xdr:rowOff>124289</xdr:rowOff>
    </xdr:from>
    <xdr:ext cx="3914775" cy="21590"/>
    <xdr:sp macro="" textlink="">
      <xdr:nvSpPr>
        <xdr:cNvPr id="2" name="Shape 190">
          <a:extLst>
            <a:ext uri="{FF2B5EF4-FFF2-40B4-BE49-F238E27FC236}">
              <a16:creationId xmlns="" xmlns:a16="http://schemas.microsoft.com/office/drawing/2014/main" id="{00000000-0008-0000-1400-0000BE000000}"/>
            </a:ext>
          </a:extLst>
        </xdr:cNvPr>
        <xdr:cNvSpPr/>
      </xdr:nvSpPr>
      <xdr:spPr>
        <a:xfrm>
          <a:off x="905560" y="4867739"/>
          <a:ext cx="3914775" cy="21590"/>
        </a:xfrm>
        <a:custGeom>
          <a:avLst/>
          <a:gdLst/>
          <a:ahLst/>
          <a:cxnLst/>
          <a:rect l="0" t="0" r="0" b="0"/>
          <a:pathLst>
            <a:path w="3914775" h="21590">
              <a:moveTo>
                <a:pt x="3914521" y="0"/>
              </a:moveTo>
              <a:lnTo>
                <a:pt x="0" y="0"/>
              </a:lnTo>
              <a:lnTo>
                <a:pt x="0" y="21336"/>
              </a:lnTo>
              <a:lnTo>
                <a:pt x="3914521" y="21336"/>
              </a:lnTo>
              <a:lnTo>
                <a:pt x="3914521" y="0"/>
              </a:lnTo>
              <a:close/>
            </a:path>
          </a:pathLst>
        </a:custGeom>
        <a:solidFill>
          <a:srgbClr val="000000"/>
        </a:solidFill>
      </xdr:spPr>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905560</xdr:colOff>
      <xdr:row>33</xdr:row>
      <xdr:rowOff>0</xdr:rowOff>
    </xdr:from>
    <xdr:ext cx="3849370" cy="10795"/>
    <xdr:sp macro="" textlink="">
      <xdr:nvSpPr>
        <xdr:cNvPr id="74" name="Shape 74">
          <a:extLst>
            <a:ext uri="{FF2B5EF4-FFF2-40B4-BE49-F238E27FC236}">
              <a16:creationId xmlns="" xmlns:a16="http://schemas.microsoft.com/office/drawing/2014/main" id="{00000000-0008-0000-0900-00004A000000}"/>
            </a:ext>
          </a:extLst>
        </xdr:cNvPr>
        <xdr:cNvSpPr/>
      </xdr:nvSpPr>
      <xdr:spPr>
        <a:xfrm>
          <a:off x="0" y="0"/>
          <a:ext cx="3849370" cy="10795"/>
        </a:xfrm>
        <a:custGeom>
          <a:avLst/>
          <a:gdLst/>
          <a:ahLst/>
          <a:cxnLst/>
          <a:rect l="0" t="0" r="0" b="0"/>
          <a:pathLst>
            <a:path w="3849370" h="10795">
              <a:moveTo>
                <a:pt x="3848989" y="0"/>
              </a:moveTo>
              <a:lnTo>
                <a:pt x="0" y="0"/>
              </a:lnTo>
              <a:lnTo>
                <a:pt x="0" y="10668"/>
              </a:lnTo>
              <a:lnTo>
                <a:pt x="3848989" y="10668"/>
              </a:lnTo>
              <a:lnTo>
                <a:pt x="3848989" y="0"/>
              </a:lnTo>
              <a:close/>
            </a:path>
          </a:pathLst>
        </a:custGeom>
        <a:solidFill>
          <a:srgbClr val="000000"/>
        </a:solidFill>
      </xdr:spPr>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905560</xdr:colOff>
      <xdr:row>27</xdr:row>
      <xdr:rowOff>127694</xdr:rowOff>
    </xdr:from>
    <xdr:ext cx="3799204" cy="21590"/>
    <xdr:sp macro="" textlink="">
      <xdr:nvSpPr>
        <xdr:cNvPr id="75" name="Shape 75">
          <a:extLst>
            <a:ext uri="{FF2B5EF4-FFF2-40B4-BE49-F238E27FC236}">
              <a16:creationId xmlns="" xmlns:a16="http://schemas.microsoft.com/office/drawing/2014/main" id="{00000000-0008-0000-0A00-00004B000000}"/>
            </a:ext>
          </a:extLst>
        </xdr:cNvPr>
        <xdr:cNvSpPr/>
      </xdr:nvSpPr>
      <xdr:spPr>
        <a:xfrm>
          <a:off x="0" y="0"/>
          <a:ext cx="3799204" cy="21590"/>
        </a:xfrm>
        <a:custGeom>
          <a:avLst/>
          <a:gdLst/>
          <a:ahLst/>
          <a:cxnLst/>
          <a:rect l="0" t="0" r="0" b="0"/>
          <a:pathLst>
            <a:path w="3799204" h="21590">
              <a:moveTo>
                <a:pt x="3798697" y="0"/>
              </a:moveTo>
              <a:lnTo>
                <a:pt x="0" y="0"/>
              </a:lnTo>
              <a:lnTo>
                <a:pt x="0" y="21336"/>
              </a:lnTo>
              <a:lnTo>
                <a:pt x="3798697" y="21336"/>
              </a:lnTo>
              <a:lnTo>
                <a:pt x="3798697" y="0"/>
              </a:lnTo>
              <a:close/>
            </a:path>
          </a:pathLst>
        </a:custGeom>
        <a:solidFill>
          <a:srgbClr val="000000"/>
        </a:solidFill>
      </xdr:spPr>
    </xdr:sp>
    <xdr:clientData/>
  </xdr:oneCellAnchor>
  <xdr:oneCellAnchor>
    <xdr:from>
      <xdr:col>0</xdr:col>
      <xdr:colOff>905560</xdr:colOff>
      <xdr:row>27</xdr:row>
      <xdr:rowOff>153094</xdr:rowOff>
    </xdr:from>
    <xdr:ext cx="3799204" cy="10795"/>
    <xdr:sp macro="" textlink="">
      <xdr:nvSpPr>
        <xdr:cNvPr id="76" name="Shape 76">
          <a:extLst>
            <a:ext uri="{FF2B5EF4-FFF2-40B4-BE49-F238E27FC236}">
              <a16:creationId xmlns="" xmlns:a16="http://schemas.microsoft.com/office/drawing/2014/main" id="{00000000-0008-0000-0A00-00004C000000}"/>
            </a:ext>
          </a:extLst>
        </xdr:cNvPr>
        <xdr:cNvSpPr/>
      </xdr:nvSpPr>
      <xdr:spPr>
        <a:xfrm>
          <a:off x="0" y="0"/>
          <a:ext cx="3799204" cy="10795"/>
        </a:xfrm>
        <a:custGeom>
          <a:avLst/>
          <a:gdLst/>
          <a:ahLst/>
          <a:cxnLst/>
          <a:rect l="0" t="0" r="0" b="0"/>
          <a:pathLst>
            <a:path w="3799204" h="10795">
              <a:moveTo>
                <a:pt x="3798697" y="0"/>
              </a:moveTo>
              <a:lnTo>
                <a:pt x="0" y="0"/>
              </a:lnTo>
              <a:lnTo>
                <a:pt x="0" y="10667"/>
              </a:lnTo>
              <a:lnTo>
                <a:pt x="3798697" y="10667"/>
              </a:lnTo>
              <a:lnTo>
                <a:pt x="3798697" y="0"/>
              </a:lnTo>
              <a:close/>
            </a:path>
          </a:pathLst>
        </a:custGeom>
        <a:solidFill>
          <a:srgbClr val="000000"/>
        </a:solidFill>
      </xdr:spPr>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625525</xdr:colOff>
      <xdr:row>26</xdr:row>
      <xdr:rowOff>127694</xdr:rowOff>
    </xdr:from>
    <xdr:ext cx="3877945" cy="21590"/>
    <xdr:sp macro="" textlink="">
      <xdr:nvSpPr>
        <xdr:cNvPr id="77" name="Shape 77">
          <a:extLst>
            <a:ext uri="{FF2B5EF4-FFF2-40B4-BE49-F238E27FC236}">
              <a16:creationId xmlns="" xmlns:a16="http://schemas.microsoft.com/office/drawing/2014/main" id="{00000000-0008-0000-0B00-00004D000000}"/>
            </a:ext>
          </a:extLst>
        </xdr:cNvPr>
        <xdr:cNvSpPr/>
      </xdr:nvSpPr>
      <xdr:spPr>
        <a:xfrm>
          <a:off x="0" y="0"/>
          <a:ext cx="3877945" cy="21590"/>
        </a:xfrm>
        <a:custGeom>
          <a:avLst/>
          <a:gdLst/>
          <a:ahLst/>
          <a:cxnLst/>
          <a:rect l="0" t="0" r="0" b="0"/>
          <a:pathLst>
            <a:path w="3877945" h="21590">
              <a:moveTo>
                <a:pt x="3877945" y="0"/>
              </a:moveTo>
              <a:lnTo>
                <a:pt x="0" y="0"/>
              </a:lnTo>
              <a:lnTo>
                <a:pt x="0" y="21336"/>
              </a:lnTo>
              <a:lnTo>
                <a:pt x="3877945" y="21336"/>
              </a:lnTo>
              <a:lnTo>
                <a:pt x="3877945" y="0"/>
              </a:lnTo>
              <a:close/>
            </a:path>
          </a:pathLst>
        </a:custGeom>
        <a:solidFill>
          <a:srgbClr val="000000"/>
        </a:solidFill>
      </xdr:spPr>
    </xdr:sp>
    <xdr:clientData/>
  </xdr:oneCellAnchor>
  <xdr:oneCellAnchor>
    <xdr:from>
      <xdr:col>1</xdr:col>
      <xdr:colOff>625525</xdr:colOff>
      <xdr:row>26</xdr:row>
      <xdr:rowOff>153094</xdr:rowOff>
    </xdr:from>
    <xdr:ext cx="3877945" cy="10795"/>
    <xdr:sp macro="" textlink="">
      <xdr:nvSpPr>
        <xdr:cNvPr id="78" name="Shape 78">
          <a:extLst>
            <a:ext uri="{FF2B5EF4-FFF2-40B4-BE49-F238E27FC236}">
              <a16:creationId xmlns="" xmlns:a16="http://schemas.microsoft.com/office/drawing/2014/main" id="{00000000-0008-0000-0B00-00004E000000}"/>
            </a:ext>
          </a:extLst>
        </xdr:cNvPr>
        <xdr:cNvSpPr/>
      </xdr:nvSpPr>
      <xdr:spPr>
        <a:xfrm>
          <a:off x="0" y="0"/>
          <a:ext cx="3877945" cy="10795"/>
        </a:xfrm>
        <a:custGeom>
          <a:avLst/>
          <a:gdLst/>
          <a:ahLst/>
          <a:cxnLst/>
          <a:rect l="0" t="0" r="0" b="0"/>
          <a:pathLst>
            <a:path w="3877945" h="10795">
              <a:moveTo>
                <a:pt x="3877945" y="0"/>
              </a:moveTo>
              <a:lnTo>
                <a:pt x="0" y="0"/>
              </a:lnTo>
              <a:lnTo>
                <a:pt x="0" y="10667"/>
              </a:lnTo>
              <a:lnTo>
                <a:pt x="3877945" y="10667"/>
              </a:lnTo>
              <a:lnTo>
                <a:pt x="3877945" y="0"/>
              </a:lnTo>
              <a:close/>
            </a:path>
          </a:pathLst>
        </a:custGeom>
        <a:solidFill>
          <a:srgbClr val="000000"/>
        </a:solidFill>
      </xdr:spPr>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1004620</xdr:colOff>
      <xdr:row>26</xdr:row>
      <xdr:rowOff>127694</xdr:rowOff>
    </xdr:from>
    <xdr:ext cx="3715385" cy="21590"/>
    <xdr:sp macro="" textlink="">
      <xdr:nvSpPr>
        <xdr:cNvPr id="79" name="Shape 79">
          <a:extLst>
            <a:ext uri="{FF2B5EF4-FFF2-40B4-BE49-F238E27FC236}">
              <a16:creationId xmlns="" xmlns:a16="http://schemas.microsoft.com/office/drawing/2014/main" id="{00000000-0008-0000-0C00-00004F000000}"/>
            </a:ext>
          </a:extLst>
        </xdr:cNvPr>
        <xdr:cNvSpPr/>
      </xdr:nvSpPr>
      <xdr:spPr>
        <a:xfrm>
          <a:off x="0" y="0"/>
          <a:ext cx="3715385" cy="21590"/>
        </a:xfrm>
        <a:custGeom>
          <a:avLst/>
          <a:gdLst/>
          <a:ahLst/>
          <a:cxnLst/>
          <a:rect l="0" t="0" r="0" b="0"/>
          <a:pathLst>
            <a:path w="3715385" h="21590">
              <a:moveTo>
                <a:pt x="3714877" y="0"/>
              </a:moveTo>
              <a:lnTo>
                <a:pt x="0" y="0"/>
              </a:lnTo>
              <a:lnTo>
                <a:pt x="0" y="21336"/>
              </a:lnTo>
              <a:lnTo>
                <a:pt x="3714877" y="21336"/>
              </a:lnTo>
              <a:lnTo>
                <a:pt x="3714877" y="0"/>
              </a:lnTo>
              <a:close/>
            </a:path>
          </a:pathLst>
        </a:custGeom>
        <a:solidFill>
          <a:srgbClr val="000000"/>
        </a:solidFill>
      </xdr:spPr>
    </xdr:sp>
    <xdr:clientData/>
  </xdr:oneCellAnchor>
  <xdr:oneCellAnchor>
    <xdr:from>
      <xdr:col>0</xdr:col>
      <xdr:colOff>1004620</xdr:colOff>
      <xdr:row>26</xdr:row>
      <xdr:rowOff>153094</xdr:rowOff>
    </xdr:from>
    <xdr:ext cx="3715385" cy="10795"/>
    <xdr:sp macro="" textlink="">
      <xdr:nvSpPr>
        <xdr:cNvPr id="80" name="Shape 80">
          <a:extLst>
            <a:ext uri="{FF2B5EF4-FFF2-40B4-BE49-F238E27FC236}">
              <a16:creationId xmlns="" xmlns:a16="http://schemas.microsoft.com/office/drawing/2014/main" id="{00000000-0008-0000-0C00-000050000000}"/>
            </a:ext>
          </a:extLst>
        </xdr:cNvPr>
        <xdr:cNvSpPr/>
      </xdr:nvSpPr>
      <xdr:spPr>
        <a:xfrm>
          <a:off x="0" y="0"/>
          <a:ext cx="3715385" cy="10795"/>
        </a:xfrm>
        <a:custGeom>
          <a:avLst/>
          <a:gdLst/>
          <a:ahLst/>
          <a:cxnLst/>
          <a:rect l="0" t="0" r="0" b="0"/>
          <a:pathLst>
            <a:path w="3715385" h="10795">
              <a:moveTo>
                <a:pt x="3714877" y="0"/>
              </a:moveTo>
              <a:lnTo>
                <a:pt x="0" y="0"/>
              </a:lnTo>
              <a:lnTo>
                <a:pt x="0" y="10667"/>
              </a:lnTo>
              <a:lnTo>
                <a:pt x="3714877" y="10667"/>
              </a:lnTo>
              <a:lnTo>
                <a:pt x="3714877" y="0"/>
              </a:lnTo>
              <a:close/>
            </a:path>
          </a:pathLst>
        </a:custGeom>
        <a:solidFill>
          <a:srgbClr val="000000"/>
        </a:solidFill>
      </xdr:spPr>
    </xdr:sp>
    <xdr:clientData/>
  </xdr:oneCellAnchor>
</xdr:wsDr>
</file>

<file path=xl/drawings/drawing14.xml><?xml version="1.0" encoding="utf-8"?>
<xdr:wsDr xmlns:xdr="http://schemas.openxmlformats.org/drawingml/2006/spreadsheetDrawing" xmlns:a="http://schemas.openxmlformats.org/drawingml/2006/main">
  <xdr:oneCellAnchor>
    <xdr:from>
      <xdr:col>0</xdr:col>
      <xdr:colOff>905560</xdr:colOff>
      <xdr:row>26</xdr:row>
      <xdr:rowOff>127694</xdr:rowOff>
    </xdr:from>
    <xdr:ext cx="3834129" cy="21590"/>
    <xdr:sp macro="" textlink="">
      <xdr:nvSpPr>
        <xdr:cNvPr id="81" name="Shape 81">
          <a:extLst>
            <a:ext uri="{FF2B5EF4-FFF2-40B4-BE49-F238E27FC236}">
              <a16:creationId xmlns="" xmlns:a16="http://schemas.microsoft.com/office/drawing/2014/main" id="{00000000-0008-0000-0D00-000051000000}"/>
            </a:ext>
          </a:extLst>
        </xdr:cNvPr>
        <xdr:cNvSpPr/>
      </xdr:nvSpPr>
      <xdr:spPr>
        <a:xfrm>
          <a:off x="0" y="0"/>
          <a:ext cx="3834129" cy="21590"/>
        </a:xfrm>
        <a:custGeom>
          <a:avLst/>
          <a:gdLst/>
          <a:ahLst/>
          <a:cxnLst/>
          <a:rect l="0" t="0" r="0" b="0"/>
          <a:pathLst>
            <a:path w="3834129" h="21590">
              <a:moveTo>
                <a:pt x="3833749" y="0"/>
              </a:moveTo>
              <a:lnTo>
                <a:pt x="0" y="0"/>
              </a:lnTo>
              <a:lnTo>
                <a:pt x="0" y="21336"/>
              </a:lnTo>
              <a:lnTo>
                <a:pt x="3833749" y="21336"/>
              </a:lnTo>
              <a:lnTo>
                <a:pt x="3833749" y="0"/>
              </a:lnTo>
              <a:close/>
            </a:path>
          </a:pathLst>
        </a:custGeom>
        <a:solidFill>
          <a:srgbClr val="000000"/>
        </a:solidFill>
      </xdr:spPr>
    </xdr:sp>
    <xdr:clientData/>
  </xdr:oneCellAnchor>
  <xdr:oneCellAnchor>
    <xdr:from>
      <xdr:col>0</xdr:col>
      <xdr:colOff>905560</xdr:colOff>
      <xdr:row>26</xdr:row>
      <xdr:rowOff>153094</xdr:rowOff>
    </xdr:from>
    <xdr:ext cx="3834129" cy="10795"/>
    <xdr:sp macro="" textlink="">
      <xdr:nvSpPr>
        <xdr:cNvPr id="82" name="Shape 82">
          <a:extLst>
            <a:ext uri="{FF2B5EF4-FFF2-40B4-BE49-F238E27FC236}">
              <a16:creationId xmlns="" xmlns:a16="http://schemas.microsoft.com/office/drawing/2014/main" id="{00000000-0008-0000-0D00-000052000000}"/>
            </a:ext>
          </a:extLst>
        </xdr:cNvPr>
        <xdr:cNvSpPr/>
      </xdr:nvSpPr>
      <xdr:spPr>
        <a:xfrm>
          <a:off x="0" y="0"/>
          <a:ext cx="3834129" cy="10795"/>
        </a:xfrm>
        <a:custGeom>
          <a:avLst/>
          <a:gdLst/>
          <a:ahLst/>
          <a:cxnLst/>
          <a:rect l="0" t="0" r="0" b="0"/>
          <a:pathLst>
            <a:path w="3834129" h="10795">
              <a:moveTo>
                <a:pt x="3833749" y="0"/>
              </a:moveTo>
              <a:lnTo>
                <a:pt x="0" y="0"/>
              </a:lnTo>
              <a:lnTo>
                <a:pt x="0" y="10667"/>
              </a:lnTo>
              <a:lnTo>
                <a:pt x="3833749" y="10667"/>
              </a:lnTo>
              <a:lnTo>
                <a:pt x="3833749" y="0"/>
              </a:lnTo>
              <a:close/>
            </a:path>
          </a:pathLst>
        </a:custGeom>
        <a:solidFill>
          <a:srgbClr val="000000"/>
        </a:solidFill>
      </xdr:spPr>
    </xdr:sp>
    <xdr:clientData/>
  </xdr:oneCellAnchor>
</xdr:wsDr>
</file>

<file path=xl/drawings/drawing15.xml><?xml version="1.0" encoding="utf-8"?>
<xdr:wsDr xmlns:xdr="http://schemas.openxmlformats.org/drawingml/2006/spreadsheetDrawing" xmlns:a="http://schemas.openxmlformats.org/drawingml/2006/main">
  <xdr:oneCellAnchor>
    <xdr:from>
      <xdr:col>0</xdr:col>
      <xdr:colOff>905560</xdr:colOff>
      <xdr:row>3</xdr:row>
      <xdr:rowOff>0</xdr:rowOff>
    </xdr:from>
    <xdr:ext cx="3844925" cy="10795"/>
    <xdr:sp macro="" textlink="">
      <xdr:nvSpPr>
        <xdr:cNvPr id="83" name="Shape 83">
          <a:extLst>
            <a:ext uri="{FF2B5EF4-FFF2-40B4-BE49-F238E27FC236}">
              <a16:creationId xmlns="" xmlns:a16="http://schemas.microsoft.com/office/drawing/2014/main" id="{00000000-0008-0000-0E00-000053000000}"/>
            </a:ext>
          </a:extLst>
        </xdr:cNvPr>
        <xdr:cNvSpPr/>
      </xdr:nvSpPr>
      <xdr:spPr>
        <a:xfrm>
          <a:off x="0" y="0"/>
          <a:ext cx="3844925" cy="10795"/>
        </a:xfrm>
        <a:custGeom>
          <a:avLst/>
          <a:gdLst/>
          <a:ahLst/>
          <a:cxnLst/>
          <a:rect l="0" t="0" r="0" b="0"/>
          <a:pathLst>
            <a:path w="3844925" h="10795">
              <a:moveTo>
                <a:pt x="3844417" y="0"/>
              </a:moveTo>
              <a:lnTo>
                <a:pt x="0" y="0"/>
              </a:lnTo>
              <a:lnTo>
                <a:pt x="0" y="10667"/>
              </a:lnTo>
              <a:lnTo>
                <a:pt x="3844417" y="10667"/>
              </a:lnTo>
              <a:lnTo>
                <a:pt x="3844417" y="0"/>
              </a:lnTo>
              <a:close/>
            </a:path>
          </a:pathLst>
        </a:custGeom>
        <a:solidFill>
          <a:srgbClr val="000000"/>
        </a:solidFill>
      </xdr:spPr>
    </xdr:sp>
    <xdr:clientData/>
  </xdr:oneCellAnchor>
  <xdr:oneCellAnchor>
    <xdr:from>
      <xdr:col>0</xdr:col>
      <xdr:colOff>905560</xdr:colOff>
      <xdr:row>5</xdr:row>
      <xdr:rowOff>4344669</xdr:rowOff>
    </xdr:from>
    <xdr:ext cx="3844925" cy="10795"/>
    <xdr:sp macro="" textlink="">
      <xdr:nvSpPr>
        <xdr:cNvPr id="84" name="Shape 84">
          <a:extLst>
            <a:ext uri="{FF2B5EF4-FFF2-40B4-BE49-F238E27FC236}">
              <a16:creationId xmlns="" xmlns:a16="http://schemas.microsoft.com/office/drawing/2014/main" id="{00000000-0008-0000-0E00-000054000000}"/>
            </a:ext>
          </a:extLst>
        </xdr:cNvPr>
        <xdr:cNvSpPr/>
      </xdr:nvSpPr>
      <xdr:spPr>
        <a:xfrm>
          <a:off x="0" y="0"/>
          <a:ext cx="3844925" cy="10795"/>
        </a:xfrm>
        <a:custGeom>
          <a:avLst/>
          <a:gdLst/>
          <a:ahLst/>
          <a:cxnLst/>
          <a:rect l="0" t="0" r="0" b="0"/>
          <a:pathLst>
            <a:path w="3844925" h="10795">
              <a:moveTo>
                <a:pt x="3844417" y="0"/>
              </a:moveTo>
              <a:lnTo>
                <a:pt x="0" y="0"/>
              </a:lnTo>
              <a:lnTo>
                <a:pt x="0" y="10668"/>
              </a:lnTo>
              <a:lnTo>
                <a:pt x="3844417" y="10668"/>
              </a:lnTo>
              <a:lnTo>
                <a:pt x="3844417" y="0"/>
              </a:lnTo>
              <a:close/>
            </a:path>
          </a:pathLst>
        </a:custGeom>
        <a:solidFill>
          <a:srgbClr val="000000"/>
        </a:solidFill>
      </xdr:spPr>
    </xdr:sp>
    <xdr:clientData/>
  </xdr:oneCellAnchor>
  <xdr:oneCellAnchor>
    <xdr:from>
      <xdr:col>0</xdr:col>
      <xdr:colOff>334479</xdr:colOff>
      <xdr:row>5</xdr:row>
      <xdr:rowOff>193166</xdr:rowOff>
    </xdr:from>
    <xdr:ext cx="3272154" cy="4018915"/>
    <xdr:grpSp>
      <xdr:nvGrpSpPr>
        <xdr:cNvPr id="85" name="Group 85">
          <a:extLst>
            <a:ext uri="{FF2B5EF4-FFF2-40B4-BE49-F238E27FC236}">
              <a16:creationId xmlns="" xmlns:a16="http://schemas.microsoft.com/office/drawing/2014/main" id="{00000000-0008-0000-0E00-000055000000}"/>
            </a:ext>
          </a:extLst>
        </xdr:cNvPr>
        <xdr:cNvGrpSpPr/>
      </xdr:nvGrpSpPr>
      <xdr:grpSpPr>
        <a:xfrm>
          <a:off x="334479" y="4774691"/>
          <a:ext cx="3272154" cy="4018915"/>
          <a:chOff x="0" y="0"/>
          <a:chExt cx="3272154" cy="4018915"/>
        </a:xfrm>
      </xdr:grpSpPr>
      <xdr:sp macro="" textlink="">
        <xdr:nvSpPr>
          <xdr:cNvPr id="86" name="Shape 86">
            <a:extLst>
              <a:ext uri="{FF2B5EF4-FFF2-40B4-BE49-F238E27FC236}">
                <a16:creationId xmlns="" xmlns:a16="http://schemas.microsoft.com/office/drawing/2014/main" id="{00000000-0008-0000-0E00-000056000000}"/>
              </a:ext>
            </a:extLst>
          </xdr:cNvPr>
          <xdr:cNvSpPr/>
        </xdr:nvSpPr>
        <xdr:spPr>
          <a:xfrm>
            <a:off x="257556" y="5333"/>
            <a:ext cx="3009265" cy="3288665"/>
          </a:xfrm>
          <a:custGeom>
            <a:avLst/>
            <a:gdLst/>
            <a:ahLst/>
            <a:cxnLst/>
            <a:rect l="0" t="0" r="0" b="0"/>
            <a:pathLst>
              <a:path w="3009265" h="3288665">
                <a:moveTo>
                  <a:pt x="3009265" y="0"/>
                </a:moveTo>
                <a:lnTo>
                  <a:pt x="0" y="0"/>
                </a:lnTo>
                <a:lnTo>
                  <a:pt x="0" y="3288284"/>
                </a:lnTo>
                <a:lnTo>
                  <a:pt x="3009265" y="3288284"/>
                </a:lnTo>
                <a:lnTo>
                  <a:pt x="3009265" y="0"/>
                </a:lnTo>
                <a:close/>
              </a:path>
            </a:pathLst>
          </a:custGeom>
          <a:solidFill>
            <a:srgbClr val="CCFFCC">
              <a:alpha val="50000"/>
            </a:srgbClr>
          </a:solidFill>
        </xdr:spPr>
      </xdr:sp>
      <xdr:sp macro="" textlink="">
        <xdr:nvSpPr>
          <xdr:cNvPr id="87" name="Shape 87">
            <a:extLst>
              <a:ext uri="{FF2B5EF4-FFF2-40B4-BE49-F238E27FC236}">
                <a16:creationId xmlns="" xmlns:a16="http://schemas.microsoft.com/office/drawing/2014/main" id="{00000000-0008-0000-0E00-000057000000}"/>
              </a:ext>
            </a:extLst>
          </xdr:cNvPr>
          <xdr:cNvSpPr/>
        </xdr:nvSpPr>
        <xdr:spPr>
          <a:xfrm>
            <a:off x="257556" y="5333"/>
            <a:ext cx="3009265" cy="3288665"/>
          </a:xfrm>
          <a:custGeom>
            <a:avLst/>
            <a:gdLst/>
            <a:ahLst/>
            <a:cxnLst/>
            <a:rect l="0" t="0" r="0" b="0"/>
            <a:pathLst>
              <a:path w="3009265" h="3288665">
                <a:moveTo>
                  <a:pt x="0" y="3288284"/>
                </a:moveTo>
                <a:lnTo>
                  <a:pt x="3009265" y="3288284"/>
                </a:lnTo>
                <a:lnTo>
                  <a:pt x="3009265" y="0"/>
                </a:lnTo>
                <a:lnTo>
                  <a:pt x="0" y="0"/>
                </a:lnTo>
                <a:lnTo>
                  <a:pt x="0" y="3288284"/>
                </a:lnTo>
                <a:close/>
              </a:path>
            </a:pathLst>
          </a:custGeom>
          <a:ln w="10668">
            <a:solidFill>
              <a:srgbClr val="808080"/>
            </a:solidFill>
          </a:ln>
        </xdr:spPr>
      </xdr:sp>
      <xdr:sp macro="" textlink="">
        <xdr:nvSpPr>
          <xdr:cNvPr id="88" name="Shape 88">
            <a:extLst>
              <a:ext uri="{FF2B5EF4-FFF2-40B4-BE49-F238E27FC236}">
                <a16:creationId xmlns="" xmlns:a16="http://schemas.microsoft.com/office/drawing/2014/main" id="{00000000-0008-0000-0E00-000058000000}"/>
              </a:ext>
            </a:extLst>
          </xdr:cNvPr>
          <xdr:cNvSpPr/>
        </xdr:nvSpPr>
        <xdr:spPr>
          <a:xfrm>
            <a:off x="291465" y="541781"/>
            <a:ext cx="2896235" cy="2752090"/>
          </a:xfrm>
          <a:custGeom>
            <a:avLst/>
            <a:gdLst/>
            <a:ahLst/>
            <a:cxnLst/>
            <a:rect l="0" t="0" r="0" b="0"/>
            <a:pathLst>
              <a:path w="2896235" h="2752090">
                <a:moveTo>
                  <a:pt x="44831" y="2214753"/>
                </a:moveTo>
                <a:lnTo>
                  <a:pt x="0" y="2214753"/>
                </a:lnTo>
                <a:lnTo>
                  <a:pt x="0" y="2751836"/>
                </a:lnTo>
                <a:lnTo>
                  <a:pt x="44831" y="2751836"/>
                </a:lnTo>
                <a:lnTo>
                  <a:pt x="44831" y="2214753"/>
                </a:lnTo>
                <a:close/>
              </a:path>
              <a:path w="2896235" h="2752090">
                <a:moveTo>
                  <a:pt x="203581" y="2317115"/>
                </a:moveTo>
                <a:lnTo>
                  <a:pt x="158750" y="2317115"/>
                </a:lnTo>
                <a:lnTo>
                  <a:pt x="158750" y="2751836"/>
                </a:lnTo>
                <a:lnTo>
                  <a:pt x="203581" y="2751836"/>
                </a:lnTo>
                <a:lnTo>
                  <a:pt x="203581" y="2317115"/>
                </a:lnTo>
                <a:close/>
              </a:path>
              <a:path w="2896235" h="2752090">
                <a:moveTo>
                  <a:pt x="362331" y="1222629"/>
                </a:moveTo>
                <a:lnTo>
                  <a:pt x="316230" y="1222629"/>
                </a:lnTo>
                <a:lnTo>
                  <a:pt x="316230" y="2751836"/>
                </a:lnTo>
                <a:lnTo>
                  <a:pt x="362331" y="2751836"/>
                </a:lnTo>
                <a:lnTo>
                  <a:pt x="362331" y="1222629"/>
                </a:lnTo>
                <a:close/>
              </a:path>
              <a:path w="2896235" h="2752090">
                <a:moveTo>
                  <a:pt x="519811" y="2308098"/>
                </a:moveTo>
                <a:lnTo>
                  <a:pt x="474980" y="2308098"/>
                </a:lnTo>
                <a:lnTo>
                  <a:pt x="474980" y="2751836"/>
                </a:lnTo>
                <a:lnTo>
                  <a:pt x="519811" y="2751836"/>
                </a:lnTo>
                <a:lnTo>
                  <a:pt x="519811" y="2308098"/>
                </a:lnTo>
                <a:close/>
              </a:path>
              <a:path w="2896235" h="2752090">
                <a:moveTo>
                  <a:pt x="678561" y="2488692"/>
                </a:moveTo>
                <a:lnTo>
                  <a:pt x="633730" y="2488692"/>
                </a:lnTo>
                <a:lnTo>
                  <a:pt x="633730" y="2751836"/>
                </a:lnTo>
                <a:lnTo>
                  <a:pt x="678561" y="2751836"/>
                </a:lnTo>
                <a:lnTo>
                  <a:pt x="678561" y="2488692"/>
                </a:lnTo>
                <a:close/>
              </a:path>
              <a:path w="2896235" h="2752090">
                <a:moveTo>
                  <a:pt x="837311" y="2139188"/>
                </a:moveTo>
                <a:lnTo>
                  <a:pt x="792480" y="2139188"/>
                </a:lnTo>
                <a:lnTo>
                  <a:pt x="792480" y="2751836"/>
                </a:lnTo>
                <a:lnTo>
                  <a:pt x="837311" y="2751836"/>
                </a:lnTo>
                <a:lnTo>
                  <a:pt x="837311" y="2139188"/>
                </a:lnTo>
                <a:close/>
              </a:path>
              <a:path w="2896235" h="2752090">
                <a:moveTo>
                  <a:pt x="996061" y="1903603"/>
                </a:moveTo>
                <a:lnTo>
                  <a:pt x="949960" y="1903603"/>
                </a:lnTo>
                <a:lnTo>
                  <a:pt x="949960" y="2751836"/>
                </a:lnTo>
                <a:lnTo>
                  <a:pt x="996061" y="2751836"/>
                </a:lnTo>
                <a:lnTo>
                  <a:pt x="996061" y="1903603"/>
                </a:lnTo>
                <a:close/>
              </a:path>
              <a:path w="2896235" h="2752090">
                <a:moveTo>
                  <a:pt x="1153414" y="0"/>
                </a:moveTo>
                <a:lnTo>
                  <a:pt x="1108710" y="0"/>
                </a:lnTo>
                <a:lnTo>
                  <a:pt x="1108710" y="2751836"/>
                </a:lnTo>
                <a:lnTo>
                  <a:pt x="1153414" y="2751836"/>
                </a:lnTo>
                <a:lnTo>
                  <a:pt x="1153414" y="0"/>
                </a:lnTo>
                <a:close/>
              </a:path>
              <a:path w="2896235" h="2752090">
                <a:moveTo>
                  <a:pt x="1312164" y="2248027"/>
                </a:moveTo>
                <a:lnTo>
                  <a:pt x="1267460" y="2248027"/>
                </a:lnTo>
                <a:lnTo>
                  <a:pt x="1267460" y="2751836"/>
                </a:lnTo>
                <a:lnTo>
                  <a:pt x="1312164" y="2751836"/>
                </a:lnTo>
                <a:lnTo>
                  <a:pt x="1312164" y="2248027"/>
                </a:lnTo>
                <a:close/>
              </a:path>
              <a:path w="2896235" h="2752090">
                <a:moveTo>
                  <a:pt x="1470914" y="2440051"/>
                </a:moveTo>
                <a:lnTo>
                  <a:pt x="1424813" y="2440051"/>
                </a:lnTo>
                <a:lnTo>
                  <a:pt x="1424813" y="2751836"/>
                </a:lnTo>
                <a:lnTo>
                  <a:pt x="1470914" y="2751836"/>
                </a:lnTo>
                <a:lnTo>
                  <a:pt x="1470914" y="2440051"/>
                </a:lnTo>
                <a:close/>
              </a:path>
              <a:path w="2896235" h="2752090">
                <a:moveTo>
                  <a:pt x="1628394" y="2523236"/>
                </a:moveTo>
                <a:lnTo>
                  <a:pt x="1583563" y="2523236"/>
                </a:lnTo>
                <a:lnTo>
                  <a:pt x="1583563" y="2751836"/>
                </a:lnTo>
                <a:lnTo>
                  <a:pt x="1628394" y="2751836"/>
                </a:lnTo>
                <a:lnTo>
                  <a:pt x="1628394" y="2523236"/>
                </a:lnTo>
                <a:close/>
              </a:path>
              <a:path w="2896235" h="2752090">
                <a:moveTo>
                  <a:pt x="1787144" y="2515489"/>
                </a:moveTo>
                <a:lnTo>
                  <a:pt x="1742313" y="2515489"/>
                </a:lnTo>
                <a:lnTo>
                  <a:pt x="1742313" y="2751836"/>
                </a:lnTo>
                <a:lnTo>
                  <a:pt x="1787144" y="2751836"/>
                </a:lnTo>
                <a:lnTo>
                  <a:pt x="1787144" y="2515489"/>
                </a:lnTo>
                <a:close/>
              </a:path>
              <a:path w="2896235" h="2752090">
                <a:moveTo>
                  <a:pt x="1945894" y="2416937"/>
                </a:moveTo>
                <a:lnTo>
                  <a:pt x="1901063" y="2416937"/>
                </a:lnTo>
                <a:lnTo>
                  <a:pt x="1901063" y="2751836"/>
                </a:lnTo>
                <a:lnTo>
                  <a:pt x="1945894" y="2751836"/>
                </a:lnTo>
                <a:lnTo>
                  <a:pt x="1945894" y="2416937"/>
                </a:lnTo>
                <a:close/>
              </a:path>
              <a:path w="2896235" h="2752090">
                <a:moveTo>
                  <a:pt x="2104644" y="2497582"/>
                </a:moveTo>
                <a:lnTo>
                  <a:pt x="2058543" y="2497582"/>
                </a:lnTo>
                <a:lnTo>
                  <a:pt x="2058543" y="2751836"/>
                </a:lnTo>
                <a:lnTo>
                  <a:pt x="2104644" y="2751836"/>
                </a:lnTo>
                <a:lnTo>
                  <a:pt x="2104644" y="2497582"/>
                </a:lnTo>
                <a:close/>
              </a:path>
              <a:path w="2896235" h="2752090">
                <a:moveTo>
                  <a:pt x="2262124" y="2442591"/>
                </a:moveTo>
                <a:lnTo>
                  <a:pt x="2217293" y="2442591"/>
                </a:lnTo>
                <a:lnTo>
                  <a:pt x="2217293" y="2751836"/>
                </a:lnTo>
                <a:lnTo>
                  <a:pt x="2262124" y="2751836"/>
                </a:lnTo>
                <a:lnTo>
                  <a:pt x="2262124" y="2442591"/>
                </a:lnTo>
                <a:close/>
              </a:path>
              <a:path w="2896235" h="2752090">
                <a:moveTo>
                  <a:pt x="2420874" y="2498852"/>
                </a:moveTo>
                <a:lnTo>
                  <a:pt x="2376043" y="2498852"/>
                </a:lnTo>
                <a:lnTo>
                  <a:pt x="2376043" y="2751836"/>
                </a:lnTo>
                <a:lnTo>
                  <a:pt x="2420874" y="2751836"/>
                </a:lnTo>
                <a:lnTo>
                  <a:pt x="2420874" y="2498852"/>
                </a:lnTo>
                <a:close/>
              </a:path>
              <a:path w="2896235" h="2752090">
                <a:moveTo>
                  <a:pt x="2579624" y="2504059"/>
                </a:moveTo>
                <a:lnTo>
                  <a:pt x="2533523" y="2504059"/>
                </a:lnTo>
                <a:lnTo>
                  <a:pt x="2533523" y="2751836"/>
                </a:lnTo>
                <a:lnTo>
                  <a:pt x="2579624" y="2751836"/>
                </a:lnTo>
                <a:lnTo>
                  <a:pt x="2579624" y="2504059"/>
                </a:lnTo>
                <a:close/>
              </a:path>
              <a:path w="2896235" h="2752090">
                <a:moveTo>
                  <a:pt x="2738374" y="2516759"/>
                </a:moveTo>
                <a:lnTo>
                  <a:pt x="2692273" y="2516759"/>
                </a:lnTo>
                <a:lnTo>
                  <a:pt x="2692273" y="2751836"/>
                </a:lnTo>
                <a:lnTo>
                  <a:pt x="2738374" y="2751836"/>
                </a:lnTo>
                <a:lnTo>
                  <a:pt x="2738374" y="2516759"/>
                </a:lnTo>
                <a:close/>
              </a:path>
              <a:path w="2896235" h="2752090">
                <a:moveTo>
                  <a:pt x="2895727" y="2280031"/>
                </a:moveTo>
                <a:lnTo>
                  <a:pt x="2851023" y="2280031"/>
                </a:lnTo>
                <a:lnTo>
                  <a:pt x="2851023" y="2751836"/>
                </a:lnTo>
                <a:lnTo>
                  <a:pt x="2895727" y="2751836"/>
                </a:lnTo>
                <a:lnTo>
                  <a:pt x="2895727" y="2280031"/>
                </a:lnTo>
                <a:close/>
              </a:path>
            </a:pathLst>
          </a:custGeom>
          <a:solidFill>
            <a:srgbClr val="9999FF">
              <a:alpha val="50000"/>
            </a:srgbClr>
          </a:solidFill>
        </xdr:spPr>
      </xdr:sp>
      <xdr:sp macro="" textlink="">
        <xdr:nvSpPr>
          <xdr:cNvPr id="89" name="Shape 89">
            <a:extLst>
              <a:ext uri="{FF2B5EF4-FFF2-40B4-BE49-F238E27FC236}">
                <a16:creationId xmlns="" xmlns:a16="http://schemas.microsoft.com/office/drawing/2014/main" id="{00000000-0008-0000-0E00-000059000000}"/>
              </a:ext>
            </a:extLst>
          </xdr:cNvPr>
          <xdr:cNvSpPr/>
        </xdr:nvSpPr>
        <xdr:spPr>
          <a:xfrm>
            <a:off x="291465" y="541781"/>
            <a:ext cx="2896235" cy="2752090"/>
          </a:xfrm>
          <a:custGeom>
            <a:avLst/>
            <a:gdLst/>
            <a:ahLst/>
            <a:cxnLst/>
            <a:rect l="0" t="0" r="0" b="0"/>
            <a:pathLst>
              <a:path w="2896235" h="2752090">
                <a:moveTo>
                  <a:pt x="0" y="2214753"/>
                </a:moveTo>
                <a:lnTo>
                  <a:pt x="44831" y="2214753"/>
                </a:lnTo>
                <a:lnTo>
                  <a:pt x="44831" y="2751836"/>
                </a:lnTo>
                <a:lnTo>
                  <a:pt x="0" y="2751836"/>
                </a:lnTo>
                <a:lnTo>
                  <a:pt x="0" y="2214753"/>
                </a:lnTo>
                <a:close/>
              </a:path>
              <a:path w="2896235" h="2752090">
                <a:moveTo>
                  <a:pt x="158750" y="2317115"/>
                </a:moveTo>
                <a:lnTo>
                  <a:pt x="203581" y="2317115"/>
                </a:lnTo>
                <a:lnTo>
                  <a:pt x="203581" y="2751836"/>
                </a:lnTo>
                <a:lnTo>
                  <a:pt x="158750" y="2751836"/>
                </a:lnTo>
                <a:lnTo>
                  <a:pt x="158750" y="2317115"/>
                </a:lnTo>
                <a:close/>
              </a:path>
              <a:path w="2896235" h="2752090">
                <a:moveTo>
                  <a:pt x="316229" y="1222629"/>
                </a:moveTo>
                <a:lnTo>
                  <a:pt x="362331" y="1222629"/>
                </a:lnTo>
                <a:lnTo>
                  <a:pt x="362331" y="2751836"/>
                </a:lnTo>
                <a:lnTo>
                  <a:pt x="316229" y="2751836"/>
                </a:lnTo>
                <a:lnTo>
                  <a:pt x="316229" y="1222629"/>
                </a:lnTo>
                <a:close/>
              </a:path>
              <a:path w="2896235" h="2752090">
                <a:moveTo>
                  <a:pt x="474979" y="2308098"/>
                </a:moveTo>
                <a:lnTo>
                  <a:pt x="519810" y="2308098"/>
                </a:lnTo>
                <a:lnTo>
                  <a:pt x="519810" y="2751836"/>
                </a:lnTo>
                <a:lnTo>
                  <a:pt x="474979" y="2751836"/>
                </a:lnTo>
                <a:lnTo>
                  <a:pt x="474979" y="2308098"/>
                </a:lnTo>
                <a:close/>
              </a:path>
              <a:path w="2896235" h="2752090">
                <a:moveTo>
                  <a:pt x="633729" y="2488692"/>
                </a:moveTo>
                <a:lnTo>
                  <a:pt x="678560" y="2488692"/>
                </a:lnTo>
                <a:lnTo>
                  <a:pt x="678560" y="2751836"/>
                </a:lnTo>
                <a:lnTo>
                  <a:pt x="633729" y="2751836"/>
                </a:lnTo>
                <a:lnTo>
                  <a:pt x="633729" y="2488692"/>
                </a:lnTo>
                <a:close/>
              </a:path>
              <a:path w="2896235" h="2752090">
                <a:moveTo>
                  <a:pt x="792479" y="2139188"/>
                </a:moveTo>
                <a:lnTo>
                  <a:pt x="837310" y="2139188"/>
                </a:lnTo>
                <a:lnTo>
                  <a:pt x="837310" y="2751836"/>
                </a:lnTo>
                <a:lnTo>
                  <a:pt x="792479" y="2751836"/>
                </a:lnTo>
                <a:lnTo>
                  <a:pt x="792479" y="2139188"/>
                </a:lnTo>
                <a:close/>
              </a:path>
              <a:path w="2896235" h="2752090">
                <a:moveTo>
                  <a:pt x="949960" y="1903603"/>
                </a:moveTo>
                <a:lnTo>
                  <a:pt x="996060" y="1903603"/>
                </a:lnTo>
                <a:lnTo>
                  <a:pt x="996060" y="2751836"/>
                </a:lnTo>
                <a:lnTo>
                  <a:pt x="949960" y="2751836"/>
                </a:lnTo>
                <a:lnTo>
                  <a:pt x="949960" y="1903603"/>
                </a:lnTo>
                <a:close/>
              </a:path>
              <a:path w="2896235" h="2752090">
                <a:moveTo>
                  <a:pt x="1108710" y="0"/>
                </a:moveTo>
                <a:lnTo>
                  <a:pt x="1153414" y="0"/>
                </a:lnTo>
                <a:lnTo>
                  <a:pt x="1153414" y="2751836"/>
                </a:lnTo>
                <a:lnTo>
                  <a:pt x="1108710" y="2751836"/>
                </a:lnTo>
                <a:lnTo>
                  <a:pt x="1108710" y="0"/>
                </a:lnTo>
                <a:close/>
              </a:path>
              <a:path w="2896235" h="2752090">
                <a:moveTo>
                  <a:pt x="1267460" y="2248027"/>
                </a:moveTo>
                <a:lnTo>
                  <a:pt x="1312164" y="2248027"/>
                </a:lnTo>
                <a:lnTo>
                  <a:pt x="1312164" y="2751836"/>
                </a:lnTo>
                <a:lnTo>
                  <a:pt x="1267460" y="2751836"/>
                </a:lnTo>
                <a:lnTo>
                  <a:pt x="1267460" y="2248027"/>
                </a:lnTo>
                <a:close/>
              </a:path>
              <a:path w="2896235" h="2752090">
                <a:moveTo>
                  <a:pt x="1424813" y="2440051"/>
                </a:moveTo>
                <a:lnTo>
                  <a:pt x="1470914" y="2440051"/>
                </a:lnTo>
                <a:lnTo>
                  <a:pt x="1470914" y="2751836"/>
                </a:lnTo>
                <a:lnTo>
                  <a:pt x="1424813" y="2751836"/>
                </a:lnTo>
                <a:lnTo>
                  <a:pt x="1424813" y="2440051"/>
                </a:lnTo>
                <a:close/>
              </a:path>
              <a:path w="2896235" h="2752090">
                <a:moveTo>
                  <a:pt x="1583563" y="2523236"/>
                </a:moveTo>
                <a:lnTo>
                  <a:pt x="1628394" y="2523236"/>
                </a:lnTo>
                <a:lnTo>
                  <a:pt x="1628394" y="2751836"/>
                </a:lnTo>
                <a:lnTo>
                  <a:pt x="1583563" y="2751836"/>
                </a:lnTo>
                <a:lnTo>
                  <a:pt x="1583563" y="2523236"/>
                </a:lnTo>
                <a:close/>
              </a:path>
              <a:path w="2896235" h="2752090">
                <a:moveTo>
                  <a:pt x="1742313" y="2515489"/>
                </a:moveTo>
                <a:lnTo>
                  <a:pt x="1787143" y="2515489"/>
                </a:lnTo>
                <a:lnTo>
                  <a:pt x="1787143" y="2751836"/>
                </a:lnTo>
                <a:lnTo>
                  <a:pt x="1742313" y="2751836"/>
                </a:lnTo>
                <a:lnTo>
                  <a:pt x="1742313" y="2515489"/>
                </a:lnTo>
                <a:close/>
              </a:path>
              <a:path w="2896235" h="2752090">
                <a:moveTo>
                  <a:pt x="1901063" y="2416937"/>
                </a:moveTo>
                <a:lnTo>
                  <a:pt x="1945893" y="2416937"/>
                </a:lnTo>
                <a:lnTo>
                  <a:pt x="1945893" y="2751836"/>
                </a:lnTo>
                <a:lnTo>
                  <a:pt x="1901063" y="2751836"/>
                </a:lnTo>
                <a:lnTo>
                  <a:pt x="1901063" y="2416937"/>
                </a:lnTo>
                <a:close/>
              </a:path>
              <a:path w="2896235" h="2752090">
                <a:moveTo>
                  <a:pt x="2058542" y="2497582"/>
                </a:moveTo>
                <a:lnTo>
                  <a:pt x="2104643" y="2497582"/>
                </a:lnTo>
                <a:lnTo>
                  <a:pt x="2104643" y="2751836"/>
                </a:lnTo>
                <a:lnTo>
                  <a:pt x="2058542" y="2751836"/>
                </a:lnTo>
                <a:lnTo>
                  <a:pt x="2058542" y="2497582"/>
                </a:lnTo>
                <a:close/>
              </a:path>
              <a:path w="2896235" h="2752090">
                <a:moveTo>
                  <a:pt x="2217292" y="2442591"/>
                </a:moveTo>
                <a:lnTo>
                  <a:pt x="2262124" y="2442591"/>
                </a:lnTo>
                <a:lnTo>
                  <a:pt x="2262124" y="2751836"/>
                </a:lnTo>
                <a:lnTo>
                  <a:pt x="2217292" y="2751836"/>
                </a:lnTo>
                <a:lnTo>
                  <a:pt x="2217292" y="2442591"/>
                </a:lnTo>
                <a:close/>
              </a:path>
              <a:path w="2896235" h="2752090">
                <a:moveTo>
                  <a:pt x="2376042" y="2498852"/>
                </a:moveTo>
                <a:lnTo>
                  <a:pt x="2420874" y="2498852"/>
                </a:lnTo>
                <a:lnTo>
                  <a:pt x="2420874" y="2751836"/>
                </a:lnTo>
                <a:lnTo>
                  <a:pt x="2376042" y="2751836"/>
                </a:lnTo>
                <a:lnTo>
                  <a:pt x="2376042" y="2498852"/>
                </a:lnTo>
                <a:close/>
              </a:path>
              <a:path w="2896235" h="2752090">
                <a:moveTo>
                  <a:pt x="2533523" y="2504059"/>
                </a:moveTo>
                <a:lnTo>
                  <a:pt x="2579624" y="2504059"/>
                </a:lnTo>
                <a:lnTo>
                  <a:pt x="2579624" y="2751836"/>
                </a:lnTo>
                <a:lnTo>
                  <a:pt x="2533523" y="2751836"/>
                </a:lnTo>
                <a:lnTo>
                  <a:pt x="2533523" y="2504059"/>
                </a:lnTo>
                <a:close/>
              </a:path>
              <a:path w="2896235" h="2752090">
                <a:moveTo>
                  <a:pt x="2692273" y="2516759"/>
                </a:moveTo>
                <a:lnTo>
                  <a:pt x="2738374" y="2516759"/>
                </a:lnTo>
                <a:lnTo>
                  <a:pt x="2738374" y="2751836"/>
                </a:lnTo>
                <a:lnTo>
                  <a:pt x="2692273" y="2751836"/>
                </a:lnTo>
                <a:lnTo>
                  <a:pt x="2692273" y="2516759"/>
                </a:lnTo>
                <a:close/>
              </a:path>
              <a:path w="2896235" h="2752090">
                <a:moveTo>
                  <a:pt x="2851023" y="2280031"/>
                </a:moveTo>
                <a:lnTo>
                  <a:pt x="2895727" y="2280031"/>
                </a:lnTo>
                <a:lnTo>
                  <a:pt x="2895727" y="2751836"/>
                </a:lnTo>
                <a:lnTo>
                  <a:pt x="2851023" y="2751836"/>
                </a:lnTo>
                <a:lnTo>
                  <a:pt x="2851023" y="2280031"/>
                </a:lnTo>
                <a:close/>
              </a:path>
            </a:pathLst>
          </a:custGeom>
          <a:ln w="10668">
            <a:solidFill>
              <a:srgbClr val="000000"/>
            </a:solidFill>
          </a:ln>
        </xdr:spPr>
      </xdr:sp>
      <xdr:sp macro="" textlink="">
        <xdr:nvSpPr>
          <xdr:cNvPr id="90" name="Shape 90">
            <a:extLst>
              <a:ext uri="{FF2B5EF4-FFF2-40B4-BE49-F238E27FC236}">
                <a16:creationId xmlns="" xmlns:a16="http://schemas.microsoft.com/office/drawing/2014/main" id="{00000000-0008-0000-0E00-00005A000000}"/>
              </a:ext>
            </a:extLst>
          </xdr:cNvPr>
          <xdr:cNvSpPr/>
        </xdr:nvSpPr>
        <xdr:spPr>
          <a:xfrm>
            <a:off x="336296" y="468883"/>
            <a:ext cx="2897505" cy="2825115"/>
          </a:xfrm>
          <a:custGeom>
            <a:avLst/>
            <a:gdLst/>
            <a:ahLst/>
            <a:cxnLst/>
            <a:rect l="0" t="0" r="0" b="0"/>
            <a:pathLst>
              <a:path w="2897505" h="2825115">
                <a:moveTo>
                  <a:pt x="46101" y="2318258"/>
                </a:moveTo>
                <a:lnTo>
                  <a:pt x="0" y="2318258"/>
                </a:lnTo>
                <a:lnTo>
                  <a:pt x="0" y="2824734"/>
                </a:lnTo>
                <a:lnTo>
                  <a:pt x="46101" y="2824734"/>
                </a:lnTo>
                <a:lnTo>
                  <a:pt x="46101" y="2318258"/>
                </a:lnTo>
                <a:close/>
              </a:path>
              <a:path w="2897505" h="2825115">
                <a:moveTo>
                  <a:pt x="203581" y="2369566"/>
                </a:moveTo>
                <a:lnTo>
                  <a:pt x="158750" y="2369566"/>
                </a:lnTo>
                <a:lnTo>
                  <a:pt x="158750" y="2824734"/>
                </a:lnTo>
                <a:lnTo>
                  <a:pt x="203581" y="2824734"/>
                </a:lnTo>
                <a:lnTo>
                  <a:pt x="203581" y="2369566"/>
                </a:lnTo>
                <a:close/>
              </a:path>
              <a:path w="2897505" h="2825115">
                <a:moveTo>
                  <a:pt x="362331" y="1290320"/>
                </a:moveTo>
                <a:lnTo>
                  <a:pt x="317500" y="1290320"/>
                </a:lnTo>
                <a:lnTo>
                  <a:pt x="317500" y="2824734"/>
                </a:lnTo>
                <a:lnTo>
                  <a:pt x="362331" y="2824734"/>
                </a:lnTo>
                <a:lnTo>
                  <a:pt x="362331" y="1290320"/>
                </a:lnTo>
                <a:close/>
              </a:path>
              <a:path w="2897505" h="2825115">
                <a:moveTo>
                  <a:pt x="521081" y="2379726"/>
                </a:moveTo>
                <a:lnTo>
                  <a:pt x="474980" y="2379726"/>
                </a:lnTo>
                <a:lnTo>
                  <a:pt x="474980" y="2824734"/>
                </a:lnTo>
                <a:lnTo>
                  <a:pt x="521081" y="2824734"/>
                </a:lnTo>
                <a:lnTo>
                  <a:pt x="521081" y="2379726"/>
                </a:lnTo>
                <a:close/>
              </a:path>
              <a:path w="2897505" h="2825115">
                <a:moveTo>
                  <a:pt x="679831" y="2555113"/>
                </a:moveTo>
                <a:lnTo>
                  <a:pt x="633730" y="2555113"/>
                </a:lnTo>
                <a:lnTo>
                  <a:pt x="633730" y="2824734"/>
                </a:lnTo>
                <a:lnTo>
                  <a:pt x="679831" y="2824734"/>
                </a:lnTo>
                <a:lnTo>
                  <a:pt x="679831" y="2555113"/>
                </a:lnTo>
                <a:close/>
              </a:path>
              <a:path w="2897505" h="2825115">
                <a:moveTo>
                  <a:pt x="837311" y="2205609"/>
                </a:moveTo>
                <a:lnTo>
                  <a:pt x="792480" y="2205609"/>
                </a:lnTo>
                <a:lnTo>
                  <a:pt x="792480" y="2824734"/>
                </a:lnTo>
                <a:lnTo>
                  <a:pt x="837311" y="2824734"/>
                </a:lnTo>
                <a:lnTo>
                  <a:pt x="837311" y="2205609"/>
                </a:lnTo>
                <a:close/>
              </a:path>
              <a:path w="2897505" h="2825115">
                <a:moveTo>
                  <a:pt x="995934" y="1958594"/>
                </a:moveTo>
                <a:lnTo>
                  <a:pt x="951230" y="1958594"/>
                </a:lnTo>
                <a:lnTo>
                  <a:pt x="951230" y="2824734"/>
                </a:lnTo>
                <a:lnTo>
                  <a:pt x="995934" y="2824734"/>
                </a:lnTo>
                <a:lnTo>
                  <a:pt x="995934" y="1958594"/>
                </a:lnTo>
                <a:close/>
              </a:path>
              <a:path w="2897505" h="2825115">
                <a:moveTo>
                  <a:pt x="1154684" y="0"/>
                </a:moveTo>
                <a:lnTo>
                  <a:pt x="1108583" y="0"/>
                </a:lnTo>
                <a:lnTo>
                  <a:pt x="1108583" y="2824734"/>
                </a:lnTo>
                <a:lnTo>
                  <a:pt x="1154684" y="2824734"/>
                </a:lnTo>
                <a:lnTo>
                  <a:pt x="1154684" y="0"/>
                </a:lnTo>
                <a:close/>
              </a:path>
              <a:path w="2897505" h="2825115">
                <a:moveTo>
                  <a:pt x="1312164" y="2256917"/>
                </a:moveTo>
                <a:lnTo>
                  <a:pt x="1267333" y="2256917"/>
                </a:lnTo>
                <a:lnTo>
                  <a:pt x="1267333" y="2824734"/>
                </a:lnTo>
                <a:lnTo>
                  <a:pt x="1312164" y="2824734"/>
                </a:lnTo>
                <a:lnTo>
                  <a:pt x="1312164" y="2256917"/>
                </a:lnTo>
                <a:close/>
              </a:path>
              <a:path w="2897505" h="2825115">
                <a:moveTo>
                  <a:pt x="1470914" y="2494915"/>
                </a:moveTo>
                <a:lnTo>
                  <a:pt x="1426083" y="2494915"/>
                </a:lnTo>
                <a:lnTo>
                  <a:pt x="1426083" y="2824734"/>
                </a:lnTo>
                <a:lnTo>
                  <a:pt x="1470914" y="2824734"/>
                </a:lnTo>
                <a:lnTo>
                  <a:pt x="1470914" y="2494915"/>
                </a:lnTo>
                <a:close/>
              </a:path>
              <a:path w="2897505" h="2825115">
                <a:moveTo>
                  <a:pt x="1629651" y="2603754"/>
                </a:moveTo>
                <a:lnTo>
                  <a:pt x="1583563" y="2603754"/>
                </a:lnTo>
                <a:lnTo>
                  <a:pt x="1583563" y="2824734"/>
                </a:lnTo>
                <a:lnTo>
                  <a:pt x="1629651" y="2824734"/>
                </a:lnTo>
                <a:lnTo>
                  <a:pt x="1629651" y="2603754"/>
                </a:lnTo>
                <a:close/>
              </a:path>
              <a:path w="2897505" h="2825115">
                <a:moveTo>
                  <a:pt x="1788414" y="2580767"/>
                </a:moveTo>
                <a:lnTo>
                  <a:pt x="1742313" y="2580767"/>
                </a:lnTo>
                <a:lnTo>
                  <a:pt x="1742313" y="2824734"/>
                </a:lnTo>
                <a:lnTo>
                  <a:pt x="1788414" y="2824734"/>
                </a:lnTo>
                <a:lnTo>
                  <a:pt x="1788414" y="2580767"/>
                </a:lnTo>
                <a:close/>
              </a:path>
              <a:path w="2897505" h="2825115">
                <a:moveTo>
                  <a:pt x="1945894" y="2483485"/>
                </a:moveTo>
                <a:lnTo>
                  <a:pt x="1901063" y="2483485"/>
                </a:lnTo>
                <a:lnTo>
                  <a:pt x="1901063" y="2824734"/>
                </a:lnTo>
                <a:lnTo>
                  <a:pt x="1945894" y="2824734"/>
                </a:lnTo>
                <a:lnTo>
                  <a:pt x="1945894" y="2483485"/>
                </a:lnTo>
                <a:close/>
              </a:path>
              <a:path w="2897505" h="2825115">
                <a:moveTo>
                  <a:pt x="2104644" y="2560320"/>
                </a:moveTo>
                <a:lnTo>
                  <a:pt x="2059813" y="2560320"/>
                </a:lnTo>
                <a:lnTo>
                  <a:pt x="2059813" y="2824734"/>
                </a:lnTo>
                <a:lnTo>
                  <a:pt x="2104644" y="2824734"/>
                </a:lnTo>
                <a:lnTo>
                  <a:pt x="2104644" y="2560320"/>
                </a:lnTo>
                <a:close/>
              </a:path>
              <a:path w="2897505" h="2825115">
                <a:moveTo>
                  <a:pt x="2263394" y="2521839"/>
                </a:moveTo>
                <a:lnTo>
                  <a:pt x="2217293" y="2521839"/>
                </a:lnTo>
                <a:lnTo>
                  <a:pt x="2217293" y="2824734"/>
                </a:lnTo>
                <a:lnTo>
                  <a:pt x="2263394" y="2824734"/>
                </a:lnTo>
                <a:lnTo>
                  <a:pt x="2263394" y="2521839"/>
                </a:lnTo>
                <a:close/>
              </a:path>
              <a:path w="2897505" h="2825115">
                <a:moveTo>
                  <a:pt x="2420747" y="2578227"/>
                </a:moveTo>
                <a:lnTo>
                  <a:pt x="2376043" y="2578227"/>
                </a:lnTo>
                <a:lnTo>
                  <a:pt x="2376043" y="2824734"/>
                </a:lnTo>
                <a:lnTo>
                  <a:pt x="2420747" y="2824734"/>
                </a:lnTo>
                <a:lnTo>
                  <a:pt x="2420747" y="2578227"/>
                </a:lnTo>
                <a:close/>
              </a:path>
              <a:path w="2897505" h="2825115">
                <a:moveTo>
                  <a:pt x="2579497" y="2573020"/>
                </a:moveTo>
                <a:lnTo>
                  <a:pt x="2534793" y="2573020"/>
                </a:lnTo>
                <a:lnTo>
                  <a:pt x="2534793" y="2824734"/>
                </a:lnTo>
                <a:lnTo>
                  <a:pt x="2579497" y="2824734"/>
                </a:lnTo>
                <a:lnTo>
                  <a:pt x="2579497" y="2573020"/>
                </a:lnTo>
                <a:close/>
              </a:path>
              <a:path w="2897505" h="2825115">
                <a:moveTo>
                  <a:pt x="2738247" y="2583307"/>
                </a:moveTo>
                <a:lnTo>
                  <a:pt x="2693543" y="2583307"/>
                </a:lnTo>
                <a:lnTo>
                  <a:pt x="2693543" y="2824734"/>
                </a:lnTo>
                <a:lnTo>
                  <a:pt x="2738247" y="2824734"/>
                </a:lnTo>
                <a:lnTo>
                  <a:pt x="2738247" y="2583307"/>
                </a:lnTo>
                <a:close/>
              </a:path>
              <a:path w="2897505" h="2825115">
                <a:moveTo>
                  <a:pt x="2896997" y="2351659"/>
                </a:moveTo>
                <a:lnTo>
                  <a:pt x="2850896" y="2351659"/>
                </a:lnTo>
                <a:lnTo>
                  <a:pt x="2850896" y="2824734"/>
                </a:lnTo>
                <a:lnTo>
                  <a:pt x="2896997" y="2824734"/>
                </a:lnTo>
                <a:lnTo>
                  <a:pt x="2896997" y="2351659"/>
                </a:lnTo>
                <a:close/>
              </a:path>
            </a:pathLst>
          </a:custGeom>
          <a:solidFill>
            <a:srgbClr val="993366">
              <a:alpha val="50000"/>
            </a:srgbClr>
          </a:solidFill>
        </xdr:spPr>
      </xdr:sp>
      <xdr:sp macro="" textlink="">
        <xdr:nvSpPr>
          <xdr:cNvPr id="91" name="Shape 91">
            <a:extLst>
              <a:ext uri="{FF2B5EF4-FFF2-40B4-BE49-F238E27FC236}">
                <a16:creationId xmlns="" xmlns:a16="http://schemas.microsoft.com/office/drawing/2014/main" id="{00000000-0008-0000-0E00-00005B000000}"/>
              </a:ext>
            </a:extLst>
          </xdr:cNvPr>
          <xdr:cNvSpPr/>
        </xdr:nvSpPr>
        <xdr:spPr>
          <a:xfrm>
            <a:off x="336295" y="468883"/>
            <a:ext cx="2897505" cy="2825115"/>
          </a:xfrm>
          <a:custGeom>
            <a:avLst/>
            <a:gdLst/>
            <a:ahLst/>
            <a:cxnLst/>
            <a:rect l="0" t="0" r="0" b="0"/>
            <a:pathLst>
              <a:path w="2897505" h="2825115">
                <a:moveTo>
                  <a:pt x="0" y="2318258"/>
                </a:moveTo>
                <a:lnTo>
                  <a:pt x="46100" y="2318258"/>
                </a:lnTo>
                <a:lnTo>
                  <a:pt x="46100" y="2824734"/>
                </a:lnTo>
                <a:lnTo>
                  <a:pt x="0" y="2824734"/>
                </a:lnTo>
                <a:lnTo>
                  <a:pt x="0" y="2318258"/>
                </a:lnTo>
                <a:close/>
              </a:path>
              <a:path w="2897505" h="2825115">
                <a:moveTo>
                  <a:pt x="158750" y="2369566"/>
                </a:moveTo>
                <a:lnTo>
                  <a:pt x="203581" y="2369566"/>
                </a:lnTo>
                <a:lnTo>
                  <a:pt x="203581" y="2824734"/>
                </a:lnTo>
                <a:lnTo>
                  <a:pt x="158750" y="2824734"/>
                </a:lnTo>
                <a:lnTo>
                  <a:pt x="158750" y="2369566"/>
                </a:lnTo>
                <a:close/>
              </a:path>
              <a:path w="2897505" h="2825115">
                <a:moveTo>
                  <a:pt x="317500" y="1290320"/>
                </a:moveTo>
                <a:lnTo>
                  <a:pt x="362331" y="1290320"/>
                </a:lnTo>
                <a:lnTo>
                  <a:pt x="362331" y="2824734"/>
                </a:lnTo>
                <a:lnTo>
                  <a:pt x="317500" y="2824734"/>
                </a:lnTo>
                <a:lnTo>
                  <a:pt x="317500" y="1290320"/>
                </a:lnTo>
                <a:close/>
              </a:path>
              <a:path w="2897505" h="2825115">
                <a:moveTo>
                  <a:pt x="474979" y="2379726"/>
                </a:moveTo>
                <a:lnTo>
                  <a:pt x="521081" y="2379726"/>
                </a:lnTo>
                <a:lnTo>
                  <a:pt x="521081" y="2824734"/>
                </a:lnTo>
                <a:lnTo>
                  <a:pt x="474979" y="2824734"/>
                </a:lnTo>
                <a:lnTo>
                  <a:pt x="474979" y="2379726"/>
                </a:lnTo>
                <a:close/>
              </a:path>
              <a:path w="2897505" h="2825115">
                <a:moveTo>
                  <a:pt x="633729" y="2555113"/>
                </a:moveTo>
                <a:lnTo>
                  <a:pt x="679831" y="2555113"/>
                </a:lnTo>
                <a:lnTo>
                  <a:pt x="679831" y="2824734"/>
                </a:lnTo>
                <a:lnTo>
                  <a:pt x="633729" y="2824734"/>
                </a:lnTo>
                <a:lnTo>
                  <a:pt x="633729" y="2555113"/>
                </a:lnTo>
                <a:close/>
              </a:path>
              <a:path w="2897505" h="2825115">
                <a:moveTo>
                  <a:pt x="792479" y="2205609"/>
                </a:moveTo>
                <a:lnTo>
                  <a:pt x="837310" y="2205609"/>
                </a:lnTo>
                <a:lnTo>
                  <a:pt x="837310" y="2824734"/>
                </a:lnTo>
                <a:lnTo>
                  <a:pt x="792479" y="2824734"/>
                </a:lnTo>
                <a:lnTo>
                  <a:pt x="792479" y="2205609"/>
                </a:lnTo>
                <a:close/>
              </a:path>
              <a:path w="2897505" h="2825115">
                <a:moveTo>
                  <a:pt x="951229" y="1958594"/>
                </a:moveTo>
                <a:lnTo>
                  <a:pt x="995933" y="1958594"/>
                </a:lnTo>
                <a:lnTo>
                  <a:pt x="995933" y="2824734"/>
                </a:lnTo>
                <a:lnTo>
                  <a:pt x="951229" y="2824734"/>
                </a:lnTo>
                <a:lnTo>
                  <a:pt x="951229" y="1958594"/>
                </a:lnTo>
                <a:close/>
              </a:path>
              <a:path w="2897505" h="2825115">
                <a:moveTo>
                  <a:pt x="1108583" y="0"/>
                </a:moveTo>
                <a:lnTo>
                  <a:pt x="1154683" y="0"/>
                </a:lnTo>
                <a:lnTo>
                  <a:pt x="1154683" y="2824734"/>
                </a:lnTo>
                <a:lnTo>
                  <a:pt x="1108583" y="2824734"/>
                </a:lnTo>
                <a:lnTo>
                  <a:pt x="1108583" y="0"/>
                </a:lnTo>
                <a:close/>
              </a:path>
              <a:path w="2897505" h="2825115">
                <a:moveTo>
                  <a:pt x="1267333" y="2256917"/>
                </a:moveTo>
                <a:lnTo>
                  <a:pt x="1312164" y="2256917"/>
                </a:lnTo>
                <a:lnTo>
                  <a:pt x="1312164" y="2824734"/>
                </a:lnTo>
                <a:lnTo>
                  <a:pt x="1267333" y="2824734"/>
                </a:lnTo>
                <a:lnTo>
                  <a:pt x="1267333" y="2256917"/>
                </a:lnTo>
                <a:close/>
              </a:path>
              <a:path w="2897505" h="2825115">
                <a:moveTo>
                  <a:pt x="1426083" y="2494915"/>
                </a:moveTo>
                <a:lnTo>
                  <a:pt x="1470914" y="2494915"/>
                </a:lnTo>
                <a:lnTo>
                  <a:pt x="1470914" y="2824734"/>
                </a:lnTo>
                <a:lnTo>
                  <a:pt x="1426083" y="2824734"/>
                </a:lnTo>
                <a:lnTo>
                  <a:pt x="1426083" y="2494915"/>
                </a:lnTo>
                <a:close/>
              </a:path>
              <a:path w="2897505" h="2825115">
                <a:moveTo>
                  <a:pt x="1583563" y="2603754"/>
                </a:moveTo>
                <a:lnTo>
                  <a:pt x="1629663" y="2603754"/>
                </a:lnTo>
                <a:lnTo>
                  <a:pt x="1629663" y="2824734"/>
                </a:lnTo>
                <a:lnTo>
                  <a:pt x="1583563" y="2824734"/>
                </a:lnTo>
                <a:lnTo>
                  <a:pt x="1583563" y="2603754"/>
                </a:lnTo>
                <a:close/>
              </a:path>
              <a:path w="2897505" h="2825115">
                <a:moveTo>
                  <a:pt x="1742312" y="2580767"/>
                </a:moveTo>
                <a:lnTo>
                  <a:pt x="1788413" y="2580767"/>
                </a:lnTo>
                <a:lnTo>
                  <a:pt x="1788413" y="2824734"/>
                </a:lnTo>
                <a:lnTo>
                  <a:pt x="1742312" y="2824734"/>
                </a:lnTo>
                <a:lnTo>
                  <a:pt x="1742312" y="2580767"/>
                </a:lnTo>
                <a:close/>
              </a:path>
              <a:path w="2897505" h="2825115">
                <a:moveTo>
                  <a:pt x="1901062" y="2483485"/>
                </a:moveTo>
                <a:lnTo>
                  <a:pt x="1945894" y="2483485"/>
                </a:lnTo>
                <a:lnTo>
                  <a:pt x="1945894" y="2824734"/>
                </a:lnTo>
                <a:lnTo>
                  <a:pt x="1901062" y="2824734"/>
                </a:lnTo>
                <a:lnTo>
                  <a:pt x="1901062" y="2483485"/>
                </a:lnTo>
                <a:close/>
              </a:path>
              <a:path w="2897505" h="2825115">
                <a:moveTo>
                  <a:pt x="2059812" y="2560320"/>
                </a:moveTo>
                <a:lnTo>
                  <a:pt x="2104644" y="2560320"/>
                </a:lnTo>
                <a:lnTo>
                  <a:pt x="2104644" y="2824734"/>
                </a:lnTo>
                <a:lnTo>
                  <a:pt x="2059812" y="2824734"/>
                </a:lnTo>
                <a:lnTo>
                  <a:pt x="2059812" y="2560320"/>
                </a:lnTo>
                <a:close/>
              </a:path>
              <a:path w="2897505" h="2825115">
                <a:moveTo>
                  <a:pt x="2217293" y="2521839"/>
                </a:moveTo>
                <a:lnTo>
                  <a:pt x="2263394" y="2521839"/>
                </a:lnTo>
                <a:lnTo>
                  <a:pt x="2263394" y="2824734"/>
                </a:lnTo>
                <a:lnTo>
                  <a:pt x="2217293" y="2824734"/>
                </a:lnTo>
                <a:lnTo>
                  <a:pt x="2217293" y="2521839"/>
                </a:lnTo>
                <a:close/>
              </a:path>
              <a:path w="2897505" h="2825115">
                <a:moveTo>
                  <a:pt x="2376043" y="2578227"/>
                </a:moveTo>
                <a:lnTo>
                  <a:pt x="2420747" y="2578227"/>
                </a:lnTo>
                <a:lnTo>
                  <a:pt x="2420747" y="2824734"/>
                </a:lnTo>
                <a:lnTo>
                  <a:pt x="2376043" y="2824734"/>
                </a:lnTo>
                <a:lnTo>
                  <a:pt x="2376043" y="2578227"/>
                </a:lnTo>
                <a:close/>
              </a:path>
              <a:path w="2897505" h="2825115">
                <a:moveTo>
                  <a:pt x="2534793" y="2573020"/>
                </a:moveTo>
                <a:lnTo>
                  <a:pt x="2579497" y="2573020"/>
                </a:lnTo>
                <a:lnTo>
                  <a:pt x="2579497" y="2824734"/>
                </a:lnTo>
                <a:lnTo>
                  <a:pt x="2534793" y="2824734"/>
                </a:lnTo>
                <a:lnTo>
                  <a:pt x="2534793" y="2573020"/>
                </a:lnTo>
                <a:close/>
              </a:path>
              <a:path w="2897505" h="2825115">
                <a:moveTo>
                  <a:pt x="2693543" y="2583307"/>
                </a:moveTo>
                <a:lnTo>
                  <a:pt x="2738247" y="2583307"/>
                </a:lnTo>
                <a:lnTo>
                  <a:pt x="2738247" y="2824734"/>
                </a:lnTo>
                <a:lnTo>
                  <a:pt x="2693543" y="2824734"/>
                </a:lnTo>
                <a:lnTo>
                  <a:pt x="2693543" y="2583307"/>
                </a:lnTo>
                <a:close/>
              </a:path>
              <a:path w="2897505" h="2825115">
                <a:moveTo>
                  <a:pt x="2850896" y="2351659"/>
                </a:moveTo>
                <a:lnTo>
                  <a:pt x="2896997" y="2351659"/>
                </a:lnTo>
                <a:lnTo>
                  <a:pt x="2896997" y="2824734"/>
                </a:lnTo>
                <a:lnTo>
                  <a:pt x="2850896" y="2824734"/>
                </a:lnTo>
                <a:lnTo>
                  <a:pt x="2850896" y="2351659"/>
                </a:lnTo>
                <a:close/>
              </a:path>
            </a:pathLst>
          </a:custGeom>
          <a:ln w="10668">
            <a:solidFill>
              <a:srgbClr val="000000"/>
            </a:solidFill>
          </a:ln>
        </xdr:spPr>
      </xdr:sp>
      <xdr:sp macro="" textlink="">
        <xdr:nvSpPr>
          <xdr:cNvPr id="92" name="Shape 92">
            <a:extLst>
              <a:ext uri="{FF2B5EF4-FFF2-40B4-BE49-F238E27FC236}">
                <a16:creationId xmlns="" xmlns:a16="http://schemas.microsoft.com/office/drawing/2014/main" id="{00000000-0008-0000-0E00-00005C000000}"/>
              </a:ext>
            </a:extLst>
          </xdr:cNvPr>
          <xdr:cNvSpPr/>
        </xdr:nvSpPr>
        <xdr:spPr>
          <a:xfrm>
            <a:off x="230124" y="5333"/>
            <a:ext cx="3036570" cy="3317240"/>
          </a:xfrm>
          <a:custGeom>
            <a:avLst/>
            <a:gdLst/>
            <a:ahLst/>
            <a:cxnLst/>
            <a:rect l="0" t="0" r="0" b="0"/>
            <a:pathLst>
              <a:path w="3036570" h="3317240">
                <a:moveTo>
                  <a:pt x="27431" y="3288284"/>
                </a:moveTo>
                <a:lnTo>
                  <a:pt x="27431" y="0"/>
                </a:lnTo>
              </a:path>
              <a:path w="3036570" h="3317240">
                <a:moveTo>
                  <a:pt x="0" y="3288284"/>
                </a:moveTo>
                <a:lnTo>
                  <a:pt x="27431" y="3288284"/>
                </a:lnTo>
              </a:path>
              <a:path w="3036570" h="3317240">
                <a:moveTo>
                  <a:pt x="0" y="2740914"/>
                </a:moveTo>
                <a:lnTo>
                  <a:pt x="27431" y="2740914"/>
                </a:lnTo>
              </a:path>
              <a:path w="3036570" h="3317240">
                <a:moveTo>
                  <a:pt x="0" y="2191766"/>
                </a:moveTo>
                <a:lnTo>
                  <a:pt x="27431" y="2191766"/>
                </a:lnTo>
              </a:path>
              <a:path w="3036570" h="3317240">
                <a:moveTo>
                  <a:pt x="0" y="1643761"/>
                </a:moveTo>
                <a:lnTo>
                  <a:pt x="27431" y="1643761"/>
                </a:lnTo>
              </a:path>
              <a:path w="3036570" h="3317240">
                <a:moveTo>
                  <a:pt x="0" y="1095883"/>
                </a:moveTo>
                <a:lnTo>
                  <a:pt x="27431" y="1095883"/>
                </a:lnTo>
              </a:path>
              <a:path w="3036570" h="3317240">
                <a:moveTo>
                  <a:pt x="0" y="548005"/>
                </a:moveTo>
                <a:lnTo>
                  <a:pt x="27431" y="548005"/>
                </a:lnTo>
              </a:path>
              <a:path w="3036570" h="3317240">
                <a:moveTo>
                  <a:pt x="0" y="0"/>
                </a:moveTo>
                <a:lnTo>
                  <a:pt x="27431" y="0"/>
                </a:lnTo>
              </a:path>
              <a:path w="3036570" h="3317240">
                <a:moveTo>
                  <a:pt x="27431" y="3288284"/>
                </a:moveTo>
                <a:lnTo>
                  <a:pt x="3036570" y="3288284"/>
                </a:lnTo>
              </a:path>
              <a:path w="3036570" h="3317240">
                <a:moveTo>
                  <a:pt x="27431" y="3288284"/>
                </a:moveTo>
                <a:lnTo>
                  <a:pt x="27431" y="3317240"/>
                </a:lnTo>
              </a:path>
              <a:path w="3036570" h="3317240">
                <a:moveTo>
                  <a:pt x="185547" y="3288284"/>
                </a:moveTo>
                <a:lnTo>
                  <a:pt x="185547" y="3317240"/>
                </a:lnTo>
              </a:path>
              <a:path w="3036570" h="3317240">
                <a:moveTo>
                  <a:pt x="344297" y="3288284"/>
                </a:moveTo>
                <a:lnTo>
                  <a:pt x="344297" y="3317240"/>
                </a:lnTo>
              </a:path>
              <a:path w="3036570" h="3317240">
                <a:moveTo>
                  <a:pt x="503047" y="3288284"/>
                </a:moveTo>
                <a:lnTo>
                  <a:pt x="503047" y="3317240"/>
                </a:lnTo>
              </a:path>
              <a:path w="3036570" h="3317240">
                <a:moveTo>
                  <a:pt x="660526" y="3288284"/>
                </a:moveTo>
                <a:lnTo>
                  <a:pt x="660526" y="3317240"/>
                </a:lnTo>
              </a:path>
              <a:path w="3036570" h="3317240">
                <a:moveTo>
                  <a:pt x="819276" y="3288284"/>
                </a:moveTo>
                <a:lnTo>
                  <a:pt x="819276" y="3317240"/>
                </a:lnTo>
              </a:path>
              <a:path w="3036570" h="3317240">
                <a:moveTo>
                  <a:pt x="978026" y="3288284"/>
                </a:moveTo>
                <a:lnTo>
                  <a:pt x="978026" y="3317240"/>
                </a:lnTo>
              </a:path>
              <a:path w="3036570" h="3317240">
                <a:moveTo>
                  <a:pt x="1135507" y="3288284"/>
                </a:moveTo>
                <a:lnTo>
                  <a:pt x="1135507" y="3317240"/>
                </a:lnTo>
              </a:path>
              <a:path w="3036570" h="3317240">
                <a:moveTo>
                  <a:pt x="1294130" y="3288284"/>
                </a:moveTo>
                <a:lnTo>
                  <a:pt x="1294130" y="3317240"/>
                </a:lnTo>
              </a:path>
              <a:path w="3036570" h="3317240">
                <a:moveTo>
                  <a:pt x="1452880" y="3288284"/>
                </a:moveTo>
                <a:lnTo>
                  <a:pt x="1452880" y="3317240"/>
                </a:lnTo>
              </a:path>
              <a:path w="3036570" h="3317240">
                <a:moveTo>
                  <a:pt x="1611630" y="3288284"/>
                </a:moveTo>
                <a:lnTo>
                  <a:pt x="1611630" y="3317240"/>
                </a:lnTo>
              </a:path>
              <a:path w="3036570" h="3317240">
                <a:moveTo>
                  <a:pt x="1769109" y="3288284"/>
                </a:moveTo>
                <a:lnTo>
                  <a:pt x="1769109" y="3317240"/>
                </a:lnTo>
              </a:path>
              <a:path w="3036570" h="3317240">
                <a:moveTo>
                  <a:pt x="1927859" y="3288284"/>
                </a:moveTo>
                <a:lnTo>
                  <a:pt x="1927859" y="3317240"/>
                </a:lnTo>
              </a:path>
              <a:path w="3036570" h="3317240">
                <a:moveTo>
                  <a:pt x="2086609" y="3288284"/>
                </a:moveTo>
                <a:lnTo>
                  <a:pt x="2086609" y="3317240"/>
                </a:lnTo>
              </a:path>
              <a:path w="3036570" h="3317240">
                <a:moveTo>
                  <a:pt x="2245360" y="3288284"/>
                </a:moveTo>
                <a:lnTo>
                  <a:pt x="2245360" y="3317240"/>
                </a:lnTo>
              </a:path>
            </a:pathLst>
          </a:custGeom>
          <a:ln w="3175">
            <a:solidFill>
              <a:srgbClr val="000000"/>
            </a:solidFill>
          </a:ln>
        </xdr:spPr>
      </xdr:sp>
      <xdr:pic>
        <xdr:nvPicPr>
          <xdr:cNvPr id="93" name="image8.png">
            <a:extLst>
              <a:ext uri="{FF2B5EF4-FFF2-40B4-BE49-F238E27FC236}">
                <a16:creationId xmlns="" xmlns:a16="http://schemas.microsoft.com/office/drawing/2014/main" id="{00000000-0008-0000-0E00-00005D00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tretch>
            <a:fillRect/>
          </a:stretch>
        </xdr:blipFill>
        <xdr:spPr>
          <a:xfrm>
            <a:off x="0" y="3293617"/>
            <a:ext cx="3208146" cy="640715"/>
          </a:xfrm>
          <a:prstGeom prst="rect">
            <a:avLst/>
          </a:prstGeom>
        </xdr:spPr>
      </xdr:pic>
      <xdr:sp macro="" textlink="">
        <xdr:nvSpPr>
          <xdr:cNvPr id="94" name="Shape 94">
            <a:extLst>
              <a:ext uri="{FF2B5EF4-FFF2-40B4-BE49-F238E27FC236}">
                <a16:creationId xmlns="" xmlns:a16="http://schemas.microsoft.com/office/drawing/2014/main" id="{00000000-0008-0000-0E00-00005E000000}"/>
              </a:ext>
            </a:extLst>
          </xdr:cNvPr>
          <xdr:cNvSpPr/>
        </xdr:nvSpPr>
        <xdr:spPr>
          <a:xfrm>
            <a:off x="3266694" y="3293617"/>
            <a:ext cx="0" cy="29209"/>
          </a:xfrm>
          <a:custGeom>
            <a:avLst/>
            <a:gdLst/>
            <a:ahLst/>
            <a:cxnLst/>
            <a:rect l="0" t="0" r="0" b="0"/>
            <a:pathLst>
              <a:path h="29209">
                <a:moveTo>
                  <a:pt x="0" y="0"/>
                </a:moveTo>
                <a:lnTo>
                  <a:pt x="0" y="28956"/>
                </a:lnTo>
              </a:path>
            </a:pathLst>
          </a:custGeom>
          <a:ln w="3175">
            <a:solidFill>
              <a:srgbClr val="000000"/>
            </a:solidFill>
          </a:ln>
        </xdr:spPr>
      </xdr:sp>
      <xdr:sp macro="" textlink="">
        <xdr:nvSpPr>
          <xdr:cNvPr id="95" name="Shape 95">
            <a:extLst>
              <a:ext uri="{FF2B5EF4-FFF2-40B4-BE49-F238E27FC236}">
                <a16:creationId xmlns="" xmlns:a16="http://schemas.microsoft.com/office/drawing/2014/main" id="{00000000-0008-0000-0E00-00005F000000}"/>
              </a:ext>
            </a:extLst>
          </xdr:cNvPr>
          <xdr:cNvSpPr/>
        </xdr:nvSpPr>
        <xdr:spPr>
          <a:xfrm>
            <a:off x="758698" y="3977130"/>
            <a:ext cx="36195" cy="36195"/>
          </a:xfrm>
          <a:custGeom>
            <a:avLst/>
            <a:gdLst/>
            <a:ahLst/>
            <a:cxnLst/>
            <a:rect l="0" t="0" r="0" b="0"/>
            <a:pathLst>
              <a:path w="36195" h="36195">
                <a:moveTo>
                  <a:pt x="36196" y="0"/>
                </a:moveTo>
                <a:lnTo>
                  <a:pt x="0" y="0"/>
                </a:lnTo>
                <a:lnTo>
                  <a:pt x="0" y="36196"/>
                </a:lnTo>
                <a:lnTo>
                  <a:pt x="36196" y="36196"/>
                </a:lnTo>
                <a:lnTo>
                  <a:pt x="36196" y="0"/>
                </a:lnTo>
                <a:close/>
              </a:path>
            </a:pathLst>
          </a:custGeom>
          <a:solidFill>
            <a:srgbClr val="9999FF">
              <a:alpha val="50000"/>
            </a:srgbClr>
          </a:solidFill>
        </xdr:spPr>
      </xdr:sp>
      <xdr:sp macro="" textlink="">
        <xdr:nvSpPr>
          <xdr:cNvPr id="96" name="Shape 96">
            <a:extLst>
              <a:ext uri="{FF2B5EF4-FFF2-40B4-BE49-F238E27FC236}">
                <a16:creationId xmlns="" xmlns:a16="http://schemas.microsoft.com/office/drawing/2014/main" id="{00000000-0008-0000-0E00-000060000000}"/>
              </a:ext>
            </a:extLst>
          </xdr:cNvPr>
          <xdr:cNvSpPr/>
        </xdr:nvSpPr>
        <xdr:spPr>
          <a:xfrm>
            <a:off x="758698" y="3977130"/>
            <a:ext cx="36195" cy="36195"/>
          </a:xfrm>
          <a:custGeom>
            <a:avLst/>
            <a:gdLst/>
            <a:ahLst/>
            <a:cxnLst/>
            <a:rect l="0" t="0" r="0" b="0"/>
            <a:pathLst>
              <a:path w="36195" h="36195">
                <a:moveTo>
                  <a:pt x="0" y="36196"/>
                </a:moveTo>
                <a:lnTo>
                  <a:pt x="36196" y="36196"/>
                </a:lnTo>
                <a:lnTo>
                  <a:pt x="36196" y="0"/>
                </a:lnTo>
                <a:lnTo>
                  <a:pt x="0" y="0"/>
                </a:lnTo>
                <a:lnTo>
                  <a:pt x="0" y="36196"/>
                </a:lnTo>
                <a:close/>
              </a:path>
            </a:pathLst>
          </a:custGeom>
          <a:ln w="10668">
            <a:solidFill>
              <a:srgbClr val="000000"/>
            </a:solidFill>
          </a:ln>
        </xdr:spPr>
      </xdr:sp>
      <xdr:sp macro="" textlink="">
        <xdr:nvSpPr>
          <xdr:cNvPr id="97" name="Shape 97">
            <a:extLst>
              <a:ext uri="{FF2B5EF4-FFF2-40B4-BE49-F238E27FC236}">
                <a16:creationId xmlns="" xmlns:a16="http://schemas.microsoft.com/office/drawing/2014/main" id="{00000000-0008-0000-0E00-000061000000}"/>
              </a:ext>
            </a:extLst>
          </xdr:cNvPr>
          <xdr:cNvSpPr/>
        </xdr:nvSpPr>
        <xdr:spPr>
          <a:xfrm>
            <a:off x="1598167" y="3977130"/>
            <a:ext cx="36195" cy="36195"/>
          </a:xfrm>
          <a:custGeom>
            <a:avLst/>
            <a:gdLst/>
            <a:ahLst/>
            <a:cxnLst/>
            <a:rect l="0" t="0" r="0" b="0"/>
            <a:pathLst>
              <a:path w="36195" h="36195">
                <a:moveTo>
                  <a:pt x="36196" y="0"/>
                </a:moveTo>
                <a:lnTo>
                  <a:pt x="0" y="0"/>
                </a:lnTo>
                <a:lnTo>
                  <a:pt x="0" y="36196"/>
                </a:lnTo>
                <a:lnTo>
                  <a:pt x="36196" y="36196"/>
                </a:lnTo>
                <a:lnTo>
                  <a:pt x="36196" y="0"/>
                </a:lnTo>
                <a:close/>
              </a:path>
            </a:pathLst>
          </a:custGeom>
          <a:solidFill>
            <a:srgbClr val="993366">
              <a:alpha val="50000"/>
            </a:srgbClr>
          </a:solidFill>
        </xdr:spPr>
      </xdr:sp>
      <xdr:sp macro="" textlink="">
        <xdr:nvSpPr>
          <xdr:cNvPr id="98" name="Shape 98">
            <a:extLst>
              <a:ext uri="{FF2B5EF4-FFF2-40B4-BE49-F238E27FC236}">
                <a16:creationId xmlns="" xmlns:a16="http://schemas.microsoft.com/office/drawing/2014/main" id="{00000000-0008-0000-0E00-000062000000}"/>
              </a:ext>
            </a:extLst>
          </xdr:cNvPr>
          <xdr:cNvSpPr/>
        </xdr:nvSpPr>
        <xdr:spPr>
          <a:xfrm>
            <a:off x="1598167" y="3977130"/>
            <a:ext cx="36195" cy="36195"/>
          </a:xfrm>
          <a:custGeom>
            <a:avLst/>
            <a:gdLst/>
            <a:ahLst/>
            <a:cxnLst/>
            <a:rect l="0" t="0" r="0" b="0"/>
            <a:pathLst>
              <a:path w="36195" h="36195">
                <a:moveTo>
                  <a:pt x="0" y="36196"/>
                </a:moveTo>
                <a:lnTo>
                  <a:pt x="36196" y="36196"/>
                </a:lnTo>
                <a:lnTo>
                  <a:pt x="36196" y="0"/>
                </a:lnTo>
                <a:lnTo>
                  <a:pt x="0" y="0"/>
                </a:lnTo>
                <a:lnTo>
                  <a:pt x="0" y="36196"/>
                </a:lnTo>
                <a:close/>
              </a:path>
            </a:pathLst>
          </a:custGeom>
          <a:ln w="10668">
            <a:solidFill>
              <a:srgbClr val="000000"/>
            </a:solidFill>
          </a:ln>
        </xdr:spPr>
      </xdr:sp>
    </xdr:grpSp>
    <xdr:clientData/>
  </xdr:oneCellAnchor>
</xdr:wsDr>
</file>

<file path=xl/drawings/drawing16.xml><?xml version="1.0" encoding="utf-8"?>
<xdr:wsDr xmlns:xdr="http://schemas.openxmlformats.org/drawingml/2006/spreadsheetDrawing" xmlns:a="http://schemas.openxmlformats.org/drawingml/2006/main">
  <xdr:oneCellAnchor>
    <xdr:from>
      <xdr:col>0</xdr:col>
      <xdr:colOff>905560</xdr:colOff>
      <xdr:row>0</xdr:row>
      <xdr:rowOff>277498</xdr:rowOff>
    </xdr:from>
    <xdr:ext cx="3723004" cy="10795"/>
    <xdr:sp macro="" textlink="">
      <xdr:nvSpPr>
        <xdr:cNvPr id="99" name="Shape 99">
          <a:extLst>
            <a:ext uri="{FF2B5EF4-FFF2-40B4-BE49-F238E27FC236}">
              <a16:creationId xmlns="" xmlns:a16="http://schemas.microsoft.com/office/drawing/2014/main" id="{00000000-0008-0000-0F00-000063000000}"/>
            </a:ext>
          </a:extLst>
        </xdr:cNvPr>
        <xdr:cNvSpPr/>
      </xdr:nvSpPr>
      <xdr:spPr>
        <a:xfrm>
          <a:off x="0" y="0"/>
          <a:ext cx="3723004" cy="10795"/>
        </a:xfrm>
        <a:custGeom>
          <a:avLst/>
          <a:gdLst/>
          <a:ahLst/>
          <a:cxnLst/>
          <a:rect l="0" t="0" r="0" b="0"/>
          <a:pathLst>
            <a:path w="3723004" h="10795">
              <a:moveTo>
                <a:pt x="3722497" y="0"/>
              </a:moveTo>
              <a:lnTo>
                <a:pt x="0" y="0"/>
              </a:lnTo>
              <a:lnTo>
                <a:pt x="0" y="10667"/>
              </a:lnTo>
              <a:lnTo>
                <a:pt x="3722497" y="10667"/>
              </a:lnTo>
              <a:lnTo>
                <a:pt x="3722497" y="0"/>
              </a:lnTo>
              <a:close/>
            </a:path>
          </a:pathLst>
        </a:custGeom>
        <a:solidFill>
          <a:srgbClr val="000000"/>
        </a:solidFill>
      </xdr:spPr>
    </xdr:sp>
    <xdr:clientData/>
  </xdr:oneCellAnchor>
  <xdr:oneCellAnchor>
    <xdr:from>
      <xdr:col>1</xdr:col>
      <xdr:colOff>228218</xdr:colOff>
      <xdr:row>0</xdr:row>
      <xdr:rowOff>290198</xdr:rowOff>
    </xdr:from>
    <xdr:ext cx="3258416" cy="4686113"/>
    <xdr:pic>
      <xdr:nvPicPr>
        <xdr:cNvPr id="100" name="image9.jpeg">
          <a:extLst>
            <a:ext uri="{FF2B5EF4-FFF2-40B4-BE49-F238E27FC236}">
              <a16:creationId xmlns="" xmlns:a16="http://schemas.microsoft.com/office/drawing/2014/main" id="{00000000-0008-0000-0F00-00006400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tretch>
          <a:fillRect/>
        </a:stretch>
      </xdr:blipFill>
      <xdr:spPr>
        <a:xfrm>
          <a:off x="0" y="0"/>
          <a:ext cx="3258416" cy="4686113"/>
        </a:xfrm>
        <a:prstGeom prst="rect">
          <a:avLst/>
        </a:prstGeom>
      </xdr:spPr>
    </xdr:pic>
    <xdr:clientData/>
  </xdr:oneCellAnchor>
  <xdr:oneCellAnchor>
    <xdr:from>
      <xdr:col>0</xdr:col>
      <xdr:colOff>905560</xdr:colOff>
      <xdr:row>6</xdr:row>
      <xdr:rowOff>2472309</xdr:rowOff>
    </xdr:from>
    <xdr:ext cx="3723004" cy="10795"/>
    <xdr:sp macro="" textlink="">
      <xdr:nvSpPr>
        <xdr:cNvPr id="101" name="Shape 101">
          <a:extLst>
            <a:ext uri="{FF2B5EF4-FFF2-40B4-BE49-F238E27FC236}">
              <a16:creationId xmlns="" xmlns:a16="http://schemas.microsoft.com/office/drawing/2014/main" id="{00000000-0008-0000-0F00-000065000000}"/>
            </a:ext>
          </a:extLst>
        </xdr:cNvPr>
        <xdr:cNvSpPr/>
      </xdr:nvSpPr>
      <xdr:spPr>
        <a:xfrm>
          <a:off x="0" y="0"/>
          <a:ext cx="3723004" cy="10795"/>
        </a:xfrm>
        <a:custGeom>
          <a:avLst/>
          <a:gdLst/>
          <a:ahLst/>
          <a:cxnLst/>
          <a:rect l="0" t="0" r="0" b="0"/>
          <a:pathLst>
            <a:path w="3723004" h="10795">
              <a:moveTo>
                <a:pt x="3722497" y="0"/>
              </a:moveTo>
              <a:lnTo>
                <a:pt x="0" y="0"/>
              </a:lnTo>
              <a:lnTo>
                <a:pt x="0" y="10668"/>
              </a:lnTo>
              <a:lnTo>
                <a:pt x="3722497" y="10668"/>
              </a:lnTo>
              <a:lnTo>
                <a:pt x="3722497" y="0"/>
              </a:lnTo>
              <a:close/>
            </a:path>
          </a:pathLst>
        </a:custGeom>
        <a:solidFill>
          <a:srgbClr val="000000"/>
        </a:solidFill>
      </xdr:spPr>
    </xdr:sp>
    <xdr:clientData/>
  </xdr:oneCellAnchor>
  <xdr:oneCellAnchor>
    <xdr:from>
      <xdr:col>0</xdr:col>
      <xdr:colOff>157949</xdr:colOff>
      <xdr:row>6</xdr:row>
      <xdr:rowOff>189611</xdr:rowOff>
    </xdr:from>
    <xdr:ext cx="3082290" cy="2259330"/>
    <xdr:grpSp>
      <xdr:nvGrpSpPr>
        <xdr:cNvPr id="102" name="Group 102">
          <a:extLst>
            <a:ext uri="{FF2B5EF4-FFF2-40B4-BE49-F238E27FC236}">
              <a16:creationId xmlns="" xmlns:a16="http://schemas.microsoft.com/office/drawing/2014/main" id="{00000000-0008-0000-0F00-000066000000}"/>
            </a:ext>
          </a:extLst>
        </xdr:cNvPr>
        <xdr:cNvGrpSpPr/>
      </xdr:nvGrpSpPr>
      <xdr:grpSpPr>
        <a:xfrm>
          <a:off x="157949" y="7733411"/>
          <a:ext cx="3082290" cy="2259330"/>
          <a:chOff x="0" y="0"/>
          <a:chExt cx="3082290" cy="2259330"/>
        </a:xfrm>
      </xdr:grpSpPr>
      <xdr:sp macro="" textlink="">
        <xdr:nvSpPr>
          <xdr:cNvPr id="103" name="Shape 103">
            <a:extLst>
              <a:ext uri="{FF2B5EF4-FFF2-40B4-BE49-F238E27FC236}">
                <a16:creationId xmlns="" xmlns:a16="http://schemas.microsoft.com/office/drawing/2014/main" id="{00000000-0008-0000-0F00-000067000000}"/>
              </a:ext>
            </a:extLst>
          </xdr:cNvPr>
          <xdr:cNvSpPr/>
        </xdr:nvSpPr>
        <xdr:spPr>
          <a:xfrm>
            <a:off x="407543" y="5333"/>
            <a:ext cx="2644140" cy="1614805"/>
          </a:xfrm>
          <a:custGeom>
            <a:avLst/>
            <a:gdLst/>
            <a:ahLst/>
            <a:cxnLst/>
            <a:rect l="0" t="0" r="0" b="0"/>
            <a:pathLst>
              <a:path w="2644140" h="1614805">
                <a:moveTo>
                  <a:pt x="2643758" y="0"/>
                </a:moveTo>
                <a:lnTo>
                  <a:pt x="0" y="0"/>
                </a:lnTo>
                <a:lnTo>
                  <a:pt x="0" y="1614424"/>
                </a:lnTo>
                <a:lnTo>
                  <a:pt x="2643758" y="1614424"/>
                </a:lnTo>
                <a:lnTo>
                  <a:pt x="2643758" y="0"/>
                </a:lnTo>
                <a:close/>
              </a:path>
            </a:pathLst>
          </a:custGeom>
          <a:solidFill>
            <a:srgbClr val="FFFFCC">
              <a:alpha val="50000"/>
            </a:srgbClr>
          </a:solidFill>
        </xdr:spPr>
      </xdr:sp>
      <xdr:sp macro="" textlink="">
        <xdr:nvSpPr>
          <xdr:cNvPr id="104" name="Shape 104">
            <a:extLst>
              <a:ext uri="{FF2B5EF4-FFF2-40B4-BE49-F238E27FC236}">
                <a16:creationId xmlns="" xmlns:a16="http://schemas.microsoft.com/office/drawing/2014/main" id="{00000000-0008-0000-0F00-000068000000}"/>
              </a:ext>
            </a:extLst>
          </xdr:cNvPr>
          <xdr:cNvSpPr/>
        </xdr:nvSpPr>
        <xdr:spPr>
          <a:xfrm>
            <a:off x="407543" y="5333"/>
            <a:ext cx="2644140" cy="1614805"/>
          </a:xfrm>
          <a:custGeom>
            <a:avLst/>
            <a:gdLst/>
            <a:ahLst/>
            <a:cxnLst/>
            <a:rect l="0" t="0" r="0" b="0"/>
            <a:pathLst>
              <a:path w="2644140" h="1614805">
                <a:moveTo>
                  <a:pt x="0" y="1614424"/>
                </a:moveTo>
                <a:lnTo>
                  <a:pt x="2643758" y="1614424"/>
                </a:lnTo>
                <a:lnTo>
                  <a:pt x="2643758" y="0"/>
                </a:lnTo>
                <a:lnTo>
                  <a:pt x="0" y="0"/>
                </a:lnTo>
                <a:lnTo>
                  <a:pt x="0" y="1614424"/>
                </a:lnTo>
                <a:close/>
              </a:path>
            </a:pathLst>
          </a:custGeom>
          <a:ln w="10668">
            <a:solidFill>
              <a:srgbClr val="808080"/>
            </a:solidFill>
          </a:ln>
        </xdr:spPr>
      </xdr:sp>
      <xdr:sp macro="" textlink="">
        <xdr:nvSpPr>
          <xdr:cNvPr id="105" name="Shape 105">
            <a:extLst>
              <a:ext uri="{FF2B5EF4-FFF2-40B4-BE49-F238E27FC236}">
                <a16:creationId xmlns="" xmlns:a16="http://schemas.microsoft.com/office/drawing/2014/main" id="{00000000-0008-0000-0F00-000069000000}"/>
              </a:ext>
            </a:extLst>
          </xdr:cNvPr>
          <xdr:cNvSpPr/>
        </xdr:nvSpPr>
        <xdr:spPr>
          <a:xfrm>
            <a:off x="407543" y="5333"/>
            <a:ext cx="0" cy="1614805"/>
          </a:xfrm>
          <a:custGeom>
            <a:avLst/>
            <a:gdLst/>
            <a:ahLst/>
            <a:cxnLst/>
            <a:rect l="0" t="0" r="0" b="0"/>
            <a:pathLst>
              <a:path h="1614805">
                <a:moveTo>
                  <a:pt x="0" y="1311782"/>
                </a:moveTo>
                <a:lnTo>
                  <a:pt x="0" y="1614423"/>
                </a:lnTo>
              </a:path>
              <a:path h="1614805">
                <a:moveTo>
                  <a:pt x="0" y="0"/>
                </a:moveTo>
                <a:lnTo>
                  <a:pt x="0" y="1258016"/>
                </a:lnTo>
              </a:path>
            </a:pathLst>
          </a:custGeom>
          <a:ln w="3175">
            <a:solidFill>
              <a:srgbClr val="000000"/>
            </a:solidFill>
          </a:ln>
        </xdr:spPr>
      </xdr:sp>
      <xdr:sp macro="" textlink="">
        <xdr:nvSpPr>
          <xdr:cNvPr id="106" name="Shape 106">
            <a:extLst>
              <a:ext uri="{FF2B5EF4-FFF2-40B4-BE49-F238E27FC236}">
                <a16:creationId xmlns="" xmlns:a16="http://schemas.microsoft.com/office/drawing/2014/main" id="{00000000-0008-0000-0F00-00006A000000}"/>
              </a:ext>
            </a:extLst>
          </xdr:cNvPr>
          <xdr:cNvSpPr/>
        </xdr:nvSpPr>
        <xdr:spPr>
          <a:xfrm>
            <a:off x="381761" y="5333"/>
            <a:ext cx="2669540" cy="1640205"/>
          </a:xfrm>
          <a:custGeom>
            <a:avLst/>
            <a:gdLst/>
            <a:ahLst/>
            <a:cxnLst/>
            <a:rect l="0" t="0" r="0" b="0"/>
            <a:pathLst>
              <a:path w="2669540" h="1640205">
                <a:moveTo>
                  <a:pt x="0" y="1614423"/>
                </a:moveTo>
                <a:lnTo>
                  <a:pt x="25780" y="1614423"/>
                </a:lnTo>
              </a:path>
              <a:path w="2669540" h="1640205">
                <a:moveTo>
                  <a:pt x="0" y="1383283"/>
                </a:moveTo>
                <a:lnTo>
                  <a:pt x="25780" y="1383283"/>
                </a:lnTo>
              </a:path>
              <a:path w="2669540" h="1640205">
                <a:moveTo>
                  <a:pt x="0" y="1152905"/>
                </a:moveTo>
                <a:lnTo>
                  <a:pt x="25780" y="1152905"/>
                </a:lnTo>
              </a:path>
              <a:path w="2669540" h="1640205">
                <a:moveTo>
                  <a:pt x="0" y="922400"/>
                </a:moveTo>
                <a:lnTo>
                  <a:pt x="25780" y="922400"/>
                </a:lnTo>
              </a:path>
              <a:path w="2669540" h="1640205">
                <a:moveTo>
                  <a:pt x="0" y="692022"/>
                </a:moveTo>
                <a:lnTo>
                  <a:pt x="25780" y="692022"/>
                </a:lnTo>
              </a:path>
              <a:path w="2669540" h="1640205">
                <a:moveTo>
                  <a:pt x="0" y="461644"/>
                </a:moveTo>
                <a:lnTo>
                  <a:pt x="25780" y="461644"/>
                </a:lnTo>
              </a:path>
              <a:path w="2669540" h="1640205">
                <a:moveTo>
                  <a:pt x="0" y="231139"/>
                </a:moveTo>
                <a:lnTo>
                  <a:pt x="25780" y="231139"/>
                </a:lnTo>
              </a:path>
              <a:path w="2669540" h="1640205">
                <a:moveTo>
                  <a:pt x="0" y="0"/>
                </a:moveTo>
                <a:lnTo>
                  <a:pt x="25780" y="0"/>
                </a:lnTo>
              </a:path>
              <a:path w="2669540" h="1640205">
                <a:moveTo>
                  <a:pt x="25780" y="1614423"/>
                </a:moveTo>
                <a:lnTo>
                  <a:pt x="2669540" y="1614423"/>
                </a:lnTo>
              </a:path>
              <a:path w="2669540" h="1640205">
                <a:moveTo>
                  <a:pt x="25780" y="1614423"/>
                </a:moveTo>
                <a:lnTo>
                  <a:pt x="25780" y="1640204"/>
                </a:lnTo>
              </a:path>
              <a:path w="2669540" h="1640205">
                <a:moveTo>
                  <a:pt x="173100" y="1614423"/>
                </a:moveTo>
                <a:lnTo>
                  <a:pt x="173100" y="1640204"/>
                </a:lnTo>
              </a:path>
              <a:path w="2669540" h="1640205">
                <a:moveTo>
                  <a:pt x="319023" y="1614423"/>
                </a:moveTo>
                <a:lnTo>
                  <a:pt x="319023" y="1640204"/>
                </a:lnTo>
              </a:path>
              <a:path w="2669540" h="1640205">
                <a:moveTo>
                  <a:pt x="466216" y="1614423"/>
                </a:moveTo>
                <a:lnTo>
                  <a:pt x="466216" y="1640204"/>
                </a:lnTo>
              </a:path>
              <a:path w="2669540" h="1640205">
                <a:moveTo>
                  <a:pt x="613409" y="1614423"/>
                </a:moveTo>
                <a:lnTo>
                  <a:pt x="613409" y="1640204"/>
                </a:lnTo>
              </a:path>
              <a:path w="2669540" h="1640205">
                <a:moveTo>
                  <a:pt x="760729" y="1614423"/>
                </a:moveTo>
                <a:lnTo>
                  <a:pt x="760729" y="1640204"/>
                </a:lnTo>
              </a:path>
              <a:path w="2669540" h="1640205">
                <a:moveTo>
                  <a:pt x="906652" y="1614423"/>
                </a:moveTo>
                <a:lnTo>
                  <a:pt x="906652" y="1640204"/>
                </a:lnTo>
              </a:path>
              <a:path w="2669540" h="1640205">
                <a:moveTo>
                  <a:pt x="1053845" y="1614423"/>
                </a:moveTo>
                <a:lnTo>
                  <a:pt x="1053845" y="1640204"/>
                </a:lnTo>
              </a:path>
              <a:path w="2669540" h="1640205">
                <a:moveTo>
                  <a:pt x="1201039" y="1614423"/>
                </a:moveTo>
                <a:lnTo>
                  <a:pt x="1201039" y="1640204"/>
                </a:lnTo>
              </a:path>
              <a:path w="2669540" h="1640205">
                <a:moveTo>
                  <a:pt x="1348232" y="1614423"/>
                </a:moveTo>
                <a:lnTo>
                  <a:pt x="1348232" y="1640204"/>
                </a:lnTo>
              </a:path>
              <a:path w="2669540" h="1640205">
                <a:moveTo>
                  <a:pt x="1494282" y="1614423"/>
                </a:moveTo>
                <a:lnTo>
                  <a:pt x="1494282" y="1640204"/>
                </a:lnTo>
              </a:path>
              <a:path w="2669540" h="1640205">
                <a:moveTo>
                  <a:pt x="1641475" y="1614423"/>
                </a:moveTo>
                <a:lnTo>
                  <a:pt x="1641475" y="1640204"/>
                </a:lnTo>
              </a:path>
              <a:path w="2669540" h="1640205">
                <a:moveTo>
                  <a:pt x="1788667" y="1614423"/>
                </a:moveTo>
                <a:lnTo>
                  <a:pt x="1788667" y="1640204"/>
                </a:lnTo>
              </a:path>
              <a:path w="2669540" h="1640205">
                <a:moveTo>
                  <a:pt x="1934590" y="1614423"/>
                </a:moveTo>
                <a:lnTo>
                  <a:pt x="1934590" y="1640204"/>
                </a:lnTo>
              </a:path>
              <a:path w="2669540" h="1640205">
                <a:moveTo>
                  <a:pt x="2081783" y="1614423"/>
                </a:moveTo>
                <a:lnTo>
                  <a:pt x="2081783" y="1640204"/>
                </a:lnTo>
              </a:path>
              <a:path w="2669540" h="1640205">
                <a:moveTo>
                  <a:pt x="2228977" y="1614423"/>
                </a:moveTo>
                <a:lnTo>
                  <a:pt x="2228977" y="1640204"/>
                </a:lnTo>
              </a:path>
              <a:path w="2669540" h="1640205">
                <a:moveTo>
                  <a:pt x="2376297" y="1614423"/>
                </a:moveTo>
                <a:lnTo>
                  <a:pt x="2376297" y="1640204"/>
                </a:lnTo>
              </a:path>
              <a:path w="2669540" h="1640205">
                <a:moveTo>
                  <a:pt x="2522219" y="1614423"/>
                </a:moveTo>
                <a:lnTo>
                  <a:pt x="2522219" y="1640204"/>
                </a:lnTo>
              </a:path>
              <a:path w="2669540" h="1640205">
                <a:moveTo>
                  <a:pt x="2669540" y="1614423"/>
                </a:moveTo>
                <a:lnTo>
                  <a:pt x="2669540" y="1640204"/>
                </a:lnTo>
              </a:path>
            </a:pathLst>
          </a:custGeom>
          <a:ln w="3175">
            <a:solidFill>
              <a:srgbClr val="000000"/>
            </a:solidFill>
          </a:ln>
        </xdr:spPr>
      </xdr:sp>
      <xdr:sp macro="" textlink="">
        <xdr:nvSpPr>
          <xdr:cNvPr id="107" name="Shape 107">
            <a:extLst>
              <a:ext uri="{FF2B5EF4-FFF2-40B4-BE49-F238E27FC236}">
                <a16:creationId xmlns="" xmlns:a16="http://schemas.microsoft.com/office/drawing/2014/main" id="{00000000-0008-0000-0F00-00006B000000}"/>
              </a:ext>
            </a:extLst>
          </xdr:cNvPr>
          <xdr:cNvSpPr/>
        </xdr:nvSpPr>
        <xdr:spPr>
          <a:xfrm>
            <a:off x="407543" y="206756"/>
            <a:ext cx="2644140" cy="1320165"/>
          </a:xfrm>
          <a:custGeom>
            <a:avLst/>
            <a:gdLst/>
            <a:ahLst/>
            <a:cxnLst/>
            <a:rect l="0" t="0" r="0" b="0"/>
            <a:pathLst>
              <a:path w="2644140" h="1320165">
                <a:moveTo>
                  <a:pt x="0" y="1083310"/>
                </a:moveTo>
                <a:lnTo>
                  <a:pt x="147320" y="1048766"/>
                </a:lnTo>
                <a:lnTo>
                  <a:pt x="293243" y="1208786"/>
                </a:lnTo>
                <a:lnTo>
                  <a:pt x="440436" y="0"/>
                </a:lnTo>
                <a:lnTo>
                  <a:pt x="587629" y="767080"/>
                </a:lnTo>
                <a:lnTo>
                  <a:pt x="734949" y="1250950"/>
                </a:lnTo>
                <a:lnTo>
                  <a:pt x="880872" y="1143508"/>
                </a:lnTo>
                <a:lnTo>
                  <a:pt x="1028065" y="1319657"/>
                </a:lnTo>
                <a:lnTo>
                  <a:pt x="1175258" y="1089660"/>
                </a:lnTo>
                <a:lnTo>
                  <a:pt x="1322451" y="1055116"/>
                </a:lnTo>
                <a:lnTo>
                  <a:pt x="1468501" y="1035939"/>
                </a:lnTo>
                <a:lnTo>
                  <a:pt x="1615694" y="792734"/>
                </a:lnTo>
                <a:lnTo>
                  <a:pt x="1762887" y="1158875"/>
                </a:lnTo>
                <a:lnTo>
                  <a:pt x="1908810" y="954024"/>
                </a:lnTo>
                <a:lnTo>
                  <a:pt x="2056002" y="1050036"/>
                </a:lnTo>
                <a:lnTo>
                  <a:pt x="2203196" y="568706"/>
                </a:lnTo>
                <a:lnTo>
                  <a:pt x="2350516" y="1048766"/>
                </a:lnTo>
                <a:lnTo>
                  <a:pt x="2496439" y="898906"/>
                </a:lnTo>
                <a:lnTo>
                  <a:pt x="2643759" y="1161415"/>
                </a:lnTo>
              </a:path>
            </a:pathLst>
          </a:custGeom>
          <a:ln w="10668">
            <a:solidFill>
              <a:srgbClr val="FF00FF"/>
            </a:solidFill>
          </a:ln>
        </xdr:spPr>
      </xdr:sp>
      <xdr:sp macro="" textlink="">
        <xdr:nvSpPr>
          <xdr:cNvPr id="108" name="Shape 108">
            <a:extLst>
              <a:ext uri="{FF2B5EF4-FFF2-40B4-BE49-F238E27FC236}">
                <a16:creationId xmlns="" xmlns:a16="http://schemas.microsoft.com/office/drawing/2014/main" id="{00000000-0008-0000-0F00-00006C000000}"/>
              </a:ext>
            </a:extLst>
          </xdr:cNvPr>
          <xdr:cNvSpPr/>
        </xdr:nvSpPr>
        <xdr:spPr>
          <a:xfrm>
            <a:off x="381000" y="1263350"/>
            <a:ext cx="53975" cy="53975"/>
          </a:xfrm>
          <a:custGeom>
            <a:avLst/>
            <a:gdLst/>
            <a:ahLst/>
            <a:cxnLst/>
            <a:rect l="0" t="0" r="0" b="0"/>
            <a:pathLst>
              <a:path w="53975" h="53975">
                <a:moveTo>
                  <a:pt x="53766" y="0"/>
                </a:moveTo>
                <a:lnTo>
                  <a:pt x="0" y="0"/>
                </a:lnTo>
                <a:lnTo>
                  <a:pt x="0" y="53766"/>
                </a:lnTo>
                <a:lnTo>
                  <a:pt x="53766" y="53766"/>
                </a:lnTo>
                <a:lnTo>
                  <a:pt x="53766" y="0"/>
                </a:lnTo>
                <a:close/>
              </a:path>
            </a:pathLst>
          </a:custGeom>
          <a:solidFill>
            <a:srgbClr val="FF00FF">
              <a:alpha val="50000"/>
            </a:srgbClr>
          </a:solidFill>
        </xdr:spPr>
      </xdr:sp>
      <xdr:sp macro="" textlink="">
        <xdr:nvSpPr>
          <xdr:cNvPr id="109" name="Shape 109">
            <a:extLst>
              <a:ext uri="{FF2B5EF4-FFF2-40B4-BE49-F238E27FC236}">
                <a16:creationId xmlns="" xmlns:a16="http://schemas.microsoft.com/office/drawing/2014/main" id="{00000000-0008-0000-0F00-00006D000000}"/>
              </a:ext>
            </a:extLst>
          </xdr:cNvPr>
          <xdr:cNvSpPr/>
        </xdr:nvSpPr>
        <xdr:spPr>
          <a:xfrm>
            <a:off x="381000" y="1263350"/>
            <a:ext cx="53975" cy="53975"/>
          </a:xfrm>
          <a:custGeom>
            <a:avLst/>
            <a:gdLst/>
            <a:ahLst/>
            <a:cxnLst/>
            <a:rect l="0" t="0" r="0" b="0"/>
            <a:pathLst>
              <a:path w="53975" h="53975">
                <a:moveTo>
                  <a:pt x="0" y="53766"/>
                </a:moveTo>
                <a:lnTo>
                  <a:pt x="53766" y="53766"/>
                </a:lnTo>
                <a:lnTo>
                  <a:pt x="53766" y="0"/>
                </a:lnTo>
                <a:lnTo>
                  <a:pt x="0" y="0"/>
                </a:lnTo>
                <a:lnTo>
                  <a:pt x="0" y="53766"/>
                </a:lnTo>
                <a:close/>
              </a:path>
            </a:pathLst>
          </a:custGeom>
          <a:ln w="7680">
            <a:solidFill>
              <a:srgbClr val="FF00FF"/>
            </a:solidFill>
          </a:ln>
        </xdr:spPr>
      </xdr:sp>
      <xdr:sp macro="" textlink="">
        <xdr:nvSpPr>
          <xdr:cNvPr id="110" name="Shape 110">
            <a:extLst>
              <a:ext uri="{FF2B5EF4-FFF2-40B4-BE49-F238E27FC236}">
                <a16:creationId xmlns="" xmlns:a16="http://schemas.microsoft.com/office/drawing/2014/main" id="{00000000-0008-0000-0F00-00006E000000}"/>
              </a:ext>
            </a:extLst>
          </xdr:cNvPr>
          <xdr:cNvSpPr/>
        </xdr:nvSpPr>
        <xdr:spPr>
          <a:xfrm>
            <a:off x="528193" y="1228806"/>
            <a:ext cx="53975" cy="53975"/>
          </a:xfrm>
          <a:custGeom>
            <a:avLst/>
            <a:gdLst/>
            <a:ahLst/>
            <a:cxnLst/>
            <a:rect l="0" t="0" r="0" b="0"/>
            <a:pathLst>
              <a:path w="53975" h="53975">
                <a:moveTo>
                  <a:pt x="53766" y="0"/>
                </a:moveTo>
                <a:lnTo>
                  <a:pt x="0" y="0"/>
                </a:lnTo>
                <a:lnTo>
                  <a:pt x="0" y="53766"/>
                </a:lnTo>
                <a:lnTo>
                  <a:pt x="53766" y="53766"/>
                </a:lnTo>
                <a:lnTo>
                  <a:pt x="53766" y="0"/>
                </a:lnTo>
                <a:close/>
              </a:path>
            </a:pathLst>
          </a:custGeom>
          <a:solidFill>
            <a:srgbClr val="FF00FF">
              <a:alpha val="50000"/>
            </a:srgbClr>
          </a:solidFill>
        </xdr:spPr>
      </xdr:sp>
      <xdr:sp macro="" textlink="">
        <xdr:nvSpPr>
          <xdr:cNvPr id="111" name="Shape 111">
            <a:extLst>
              <a:ext uri="{FF2B5EF4-FFF2-40B4-BE49-F238E27FC236}">
                <a16:creationId xmlns="" xmlns:a16="http://schemas.microsoft.com/office/drawing/2014/main" id="{00000000-0008-0000-0F00-00006F000000}"/>
              </a:ext>
            </a:extLst>
          </xdr:cNvPr>
          <xdr:cNvSpPr/>
        </xdr:nvSpPr>
        <xdr:spPr>
          <a:xfrm>
            <a:off x="528193" y="1228806"/>
            <a:ext cx="53975" cy="53975"/>
          </a:xfrm>
          <a:custGeom>
            <a:avLst/>
            <a:gdLst/>
            <a:ahLst/>
            <a:cxnLst/>
            <a:rect l="0" t="0" r="0" b="0"/>
            <a:pathLst>
              <a:path w="53975" h="53975">
                <a:moveTo>
                  <a:pt x="0" y="53766"/>
                </a:moveTo>
                <a:lnTo>
                  <a:pt x="53766" y="53766"/>
                </a:lnTo>
                <a:lnTo>
                  <a:pt x="53766" y="0"/>
                </a:lnTo>
                <a:lnTo>
                  <a:pt x="0" y="0"/>
                </a:lnTo>
                <a:lnTo>
                  <a:pt x="0" y="53766"/>
                </a:lnTo>
                <a:close/>
              </a:path>
            </a:pathLst>
          </a:custGeom>
          <a:ln w="7680">
            <a:solidFill>
              <a:srgbClr val="FF00FF"/>
            </a:solidFill>
          </a:ln>
        </xdr:spPr>
      </xdr:sp>
      <xdr:sp macro="" textlink="">
        <xdr:nvSpPr>
          <xdr:cNvPr id="112" name="Shape 112">
            <a:extLst>
              <a:ext uri="{FF2B5EF4-FFF2-40B4-BE49-F238E27FC236}">
                <a16:creationId xmlns="" xmlns:a16="http://schemas.microsoft.com/office/drawing/2014/main" id="{00000000-0008-0000-0F00-000070000000}"/>
              </a:ext>
            </a:extLst>
          </xdr:cNvPr>
          <xdr:cNvSpPr/>
        </xdr:nvSpPr>
        <xdr:spPr>
          <a:xfrm>
            <a:off x="674116" y="1388826"/>
            <a:ext cx="53975" cy="53975"/>
          </a:xfrm>
          <a:custGeom>
            <a:avLst/>
            <a:gdLst/>
            <a:ahLst/>
            <a:cxnLst/>
            <a:rect l="0" t="0" r="0" b="0"/>
            <a:pathLst>
              <a:path w="53975" h="53975">
                <a:moveTo>
                  <a:pt x="53766" y="0"/>
                </a:moveTo>
                <a:lnTo>
                  <a:pt x="0" y="0"/>
                </a:lnTo>
                <a:lnTo>
                  <a:pt x="0" y="53766"/>
                </a:lnTo>
                <a:lnTo>
                  <a:pt x="53766" y="53766"/>
                </a:lnTo>
                <a:lnTo>
                  <a:pt x="53766" y="0"/>
                </a:lnTo>
                <a:close/>
              </a:path>
            </a:pathLst>
          </a:custGeom>
          <a:solidFill>
            <a:srgbClr val="FF00FF">
              <a:alpha val="50000"/>
            </a:srgbClr>
          </a:solidFill>
        </xdr:spPr>
      </xdr:sp>
      <xdr:sp macro="" textlink="">
        <xdr:nvSpPr>
          <xdr:cNvPr id="113" name="Shape 113">
            <a:extLst>
              <a:ext uri="{FF2B5EF4-FFF2-40B4-BE49-F238E27FC236}">
                <a16:creationId xmlns="" xmlns:a16="http://schemas.microsoft.com/office/drawing/2014/main" id="{00000000-0008-0000-0F00-000071000000}"/>
              </a:ext>
            </a:extLst>
          </xdr:cNvPr>
          <xdr:cNvSpPr/>
        </xdr:nvSpPr>
        <xdr:spPr>
          <a:xfrm>
            <a:off x="674116" y="1388826"/>
            <a:ext cx="53975" cy="53975"/>
          </a:xfrm>
          <a:custGeom>
            <a:avLst/>
            <a:gdLst/>
            <a:ahLst/>
            <a:cxnLst/>
            <a:rect l="0" t="0" r="0" b="0"/>
            <a:pathLst>
              <a:path w="53975" h="53975">
                <a:moveTo>
                  <a:pt x="0" y="53766"/>
                </a:moveTo>
                <a:lnTo>
                  <a:pt x="53766" y="53766"/>
                </a:lnTo>
                <a:lnTo>
                  <a:pt x="53766" y="0"/>
                </a:lnTo>
                <a:lnTo>
                  <a:pt x="0" y="0"/>
                </a:lnTo>
                <a:lnTo>
                  <a:pt x="0" y="53766"/>
                </a:lnTo>
                <a:close/>
              </a:path>
            </a:pathLst>
          </a:custGeom>
          <a:ln w="7680">
            <a:solidFill>
              <a:srgbClr val="FF00FF"/>
            </a:solidFill>
          </a:ln>
        </xdr:spPr>
      </xdr:sp>
      <xdr:sp macro="" textlink="">
        <xdr:nvSpPr>
          <xdr:cNvPr id="114" name="Shape 114">
            <a:extLst>
              <a:ext uri="{FF2B5EF4-FFF2-40B4-BE49-F238E27FC236}">
                <a16:creationId xmlns="" xmlns:a16="http://schemas.microsoft.com/office/drawing/2014/main" id="{00000000-0008-0000-0F00-000072000000}"/>
              </a:ext>
            </a:extLst>
          </xdr:cNvPr>
          <xdr:cNvSpPr/>
        </xdr:nvSpPr>
        <xdr:spPr>
          <a:xfrm>
            <a:off x="821436" y="180294"/>
            <a:ext cx="53975" cy="53975"/>
          </a:xfrm>
          <a:custGeom>
            <a:avLst/>
            <a:gdLst/>
            <a:ahLst/>
            <a:cxnLst/>
            <a:rect l="0" t="0" r="0" b="0"/>
            <a:pathLst>
              <a:path w="53975" h="53975">
                <a:moveTo>
                  <a:pt x="53766" y="0"/>
                </a:moveTo>
                <a:lnTo>
                  <a:pt x="0" y="0"/>
                </a:lnTo>
                <a:lnTo>
                  <a:pt x="0" y="53766"/>
                </a:lnTo>
                <a:lnTo>
                  <a:pt x="53766" y="53766"/>
                </a:lnTo>
                <a:lnTo>
                  <a:pt x="53766" y="0"/>
                </a:lnTo>
                <a:close/>
              </a:path>
            </a:pathLst>
          </a:custGeom>
          <a:solidFill>
            <a:srgbClr val="FF00FF">
              <a:alpha val="50000"/>
            </a:srgbClr>
          </a:solidFill>
        </xdr:spPr>
      </xdr:sp>
      <xdr:sp macro="" textlink="">
        <xdr:nvSpPr>
          <xdr:cNvPr id="115" name="Shape 115">
            <a:extLst>
              <a:ext uri="{FF2B5EF4-FFF2-40B4-BE49-F238E27FC236}">
                <a16:creationId xmlns="" xmlns:a16="http://schemas.microsoft.com/office/drawing/2014/main" id="{00000000-0008-0000-0F00-000073000000}"/>
              </a:ext>
            </a:extLst>
          </xdr:cNvPr>
          <xdr:cNvSpPr/>
        </xdr:nvSpPr>
        <xdr:spPr>
          <a:xfrm>
            <a:off x="821436" y="180294"/>
            <a:ext cx="53975" cy="53975"/>
          </a:xfrm>
          <a:custGeom>
            <a:avLst/>
            <a:gdLst/>
            <a:ahLst/>
            <a:cxnLst/>
            <a:rect l="0" t="0" r="0" b="0"/>
            <a:pathLst>
              <a:path w="53975" h="53975">
                <a:moveTo>
                  <a:pt x="0" y="53766"/>
                </a:moveTo>
                <a:lnTo>
                  <a:pt x="53766" y="53766"/>
                </a:lnTo>
                <a:lnTo>
                  <a:pt x="53766" y="0"/>
                </a:lnTo>
                <a:lnTo>
                  <a:pt x="0" y="0"/>
                </a:lnTo>
                <a:lnTo>
                  <a:pt x="0" y="53766"/>
                </a:lnTo>
                <a:close/>
              </a:path>
            </a:pathLst>
          </a:custGeom>
          <a:ln w="7680">
            <a:solidFill>
              <a:srgbClr val="FF00FF"/>
            </a:solidFill>
          </a:ln>
        </xdr:spPr>
      </xdr:sp>
      <xdr:sp macro="" textlink="">
        <xdr:nvSpPr>
          <xdr:cNvPr id="116" name="Shape 116">
            <a:extLst>
              <a:ext uri="{FF2B5EF4-FFF2-40B4-BE49-F238E27FC236}">
                <a16:creationId xmlns="" xmlns:a16="http://schemas.microsoft.com/office/drawing/2014/main" id="{00000000-0008-0000-0F00-000074000000}"/>
              </a:ext>
            </a:extLst>
          </xdr:cNvPr>
          <xdr:cNvSpPr/>
        </xdr:nvSpPr>
        <xdr:spPr>
          <a:xfrm>
            <a:off x="968628" y="947120"/>
            <a:ext cx="53975" cy="53975"/>
          </a:xfrm>
          <a:custGeom>
            <a:avLst/>
            <a:gdLst/>
            <a:ahLst/>
            <a:cxnLst/>
            <a:rect l="0" t="0" r="0" b="0"/>
            <a:pathLst>
              <a:path w="53975" h="53975">
                <a:moveTo>
                  <a:pt x="53766" y="0"/>
                </a:moveTo>
                <a:lnTo>
                  <a:pt x="0" y="0"/>
                </a:lnTo>
                <a:lnTo>
                  <a:pt x="0" y="53766"/>
                </a:lnTo>
                <a:lnTo>
                  <a:pt x="53766" y="53766"/>
                </a:lnTo>
                <a:lnTo>
                  <a:pt x="53766" y="0"/>
                </a:lnTo>
                <a:close/>
              </a:path>
            </a:pathLst>
          </a:custGeom>
          <a:solidFill>
            <a:srgbClr val="FF00FF">
              <a:alpha val="50000"/>
            </a:srgbClr>
          </a:solidFill>
        </xdr:spPr>
      </xdr:sp>
      <xdr:sp macro="" textlink="">
        <xdr:nvSpPr>
          <xdr:cNvPr id="117" name="Shape 117">
            <a:extLst>
              <a:ext uri="{FF2B5EF4-FFF2-40B4-BE49-F238E27FC236}">
                <a16:creationId xmlns="" xmlns:a16="http://schemas.microsoft.com/office/drawing/2014/main" id="{00000000-0008-0000-0F00-000075000000}"/>
              </a:ext>
            </a:extLst>
          </xdr:cNvPr>
          <xdr:cNvSpPr/>
        </xdr:nvSpPr>
        <xdr:spPr>
          <a:xfrm>
            <a:off x="968628" y="947120"/>
            <a:ext cx="53975" cy="53975"/>
          </a:xfrm>
          <a:custGeom>
            <a:avLst/>
            <a:gdLst/>
            <a:ahLst/>
            <a:cxnLst/>
            <a:rect l="0" t="0" r="0" b="0"/>
            <a:pathLst>
              <a:path w="53975" h="53975">
                <a:moveTo>
                  <a:pt x="0" y="53766"/>
                </a:moveTo>
                <a:lnTo>
                  <a:pt x="53766" y="53766"/>
                </a:lnTo>
                <a:lnTo>
                  <a:pt x="53766" y="0"/>
                </a:lnTo>
                <a:lnTo>
                  <a:pt x="0" y="0"/>
                </a:lnTo>
                <a:lnTo>
                  <a:pt x="0" y="53766"/>
                </a:lnTo>
                <a:close/>
              </a:path>
            </a:pathLst>
          </a:custGeom>
          <a:ln w="7680">
            <a:solidFill>
              <a:srgbClr val="FF00FF"/>
            </a:solidFill>
          </a:ln>
        </xdr:spPr>
      </xdr:sp>
      <xdr:sp macro="" textlink="">
        <xdr:nvSpPr>
          <xdr:cNvPr id="118" name="Shape 118">
            <a:extLst>
              <a:ext uri="{FF2B5EF4-FFF2-40B4-BE49-F238E27FC236}">
                <a16:creationId xmlns="" xmlns:a16="http://schemas.microsoft.com/office/drawing/2014/main" id="{00000000-0008-0000-0F00-000076000000}"/>
              </a:ext>
            </a:extLst>
          </xdr:cNvPr>
          <xdr:cNvSpPr/>
        </xdr:nvSpPr>
        <xdr:spPr>
          <a:xfrm>
            <a:off x="1115822" y="1431117"/>
            <a:ext cx="53975" cy="53975"/>
          </a:xfrm>
          <a:custGeom>
            <a:avLst/>
            <a:gdLst/>
            <a:ahLst/>
            <a:cxnLst/>
            <a:rect l="0" t="0" r="0" b="0"/>
            <a:pathLst>
              <a:path w="53975" h="53975">
                <a:moveTo>
                  <a:pt x="53766" y="0"/>
                </a:moveTo>
                <a:lnTo>
                  <a:pt x="0" y="0"/>
                </a:lnTo>
                <a:lnTo>
                  <a:pt x="0" y="53766"/>
                </a:lnTo>
                <a:lnTo>
                  <a:pt x="53766" y="53766"/>
                </a:lnTo>
                <a:lnTo>
                  <a:pt x="53766" y="0"/>
                </a:lnTo>
                <a:close/>
              </a:path>
            </a:pathLst>
          </a:custGeom>
          <a:solidFill>
            <a:srgbClr val="FF00FF">
              <a:alpha val="50000"/>
            </a:srgbClr>
          </a:solidFill>
        </xdr:spPr>
      </xdr:sp>
      <xdr:sp macro="" textlink="">
        <xdr:nvSpPr>
          <xdr:cNvPr id="119" name="Shape 119">
            <a:extLst>
              <a:ext uri="{FF2B5EF4-FFF2-40B4-BE49-F238E27FC236}">
                <a16:creationId xmlns="" xmlns:a16="http://schemas.microsoft.com/office/drawing/2014/main" id="{00000000-0008-0000-0F00-000077000000}"/>
              </a:ext>
            </a:extLst>
          </xdr:cNvPr>
          <xdr:cNvSpPr/>
        </xdr:nvSpPr>
        <xdr:spPr>
          <a:xfrm>
            <a:off x="1115822" y="1431117"/>
            <a:ext cx="53975" cy="53975"/>
          </a:xfrm>
          <a:custGeom>
            <a:avLst/>
            <a:gdLst/>
            <a:ahLst/>
            <a:cxnLst/>
            <a:rect l="0" t="0" r="0" b="0"/>
            <a:pathLst>
              <a:path w="53975" h="53975">
                <a:moveTo>
                  <a:pt x="0" y="53766"/>
                </a:moveTo>
                <a:lnTo>
                  <a:pt x="53766" y="53766"/>
                </a:lnTo>
                <a:lnTo>
                  <a:pt x="53766" y="0"/>
                </a:lnTo>
                <a:lnTo>
                  <a:pt x="0" y="0"/>
                </a:lnTo>
                <a:lnTo>
                  <a:pt x="0" y="53766"/>
                </a:lnTo>
                <a:close/>
              </a:path>
            </a:pathLst>
          </a:custGeom>
          <a:ln w="7680">
            <a:solidFill>
              <a:srgbClr val="FF00FF"/>
            </a:solidFill>
          </a:ln>
        </xdr:spPr>
      </xdr:sp>
      <xdr:sp macro="" textlink="">
        <xdr:nvSpPr>
          <xdr:cNvPr id="120" name="Shape 120">
            <a:extLst>
              <a:ext uri="{FF2B5EF4-FFF2-40B4-BE49-F238E27FC236}">
                <a16:creationId xmlns="" xmlns:a16="http://schemas.microsoft.com/office/drawing/2014/main" id="{00000000-0008-0000-0F00-000078000000}"/>
              </a:ext>
            </a:extLst>
          </xdr:cNvPr>
          <xdr:cNvSpPr/>
        </xdr:nvSpPr>
        <xdr:spPr>
          <a:xfrm>
            <a:off x="1261744" y="1323548"/>
            <a:ext cx="53975" cy="53975"/>
          </a:xfrm>
          <a:custGeom>
            <a:avLst/>
            <a:gdLst/>
            <a:ahLst/>
            <a:cxnLst/>
            <a:rect l="0" t="0" r="0" b="0"/>
            <a:pathLst>
              <a:path w="53975" h="53975">
                <a:moveTo>
                  <a:pt x="53766" y="0"/>
                </a:moveTo>
                <a:lnTo>
                  <a:pt x="0" y="0"/>
                </a:lnTo>
                <a:lnTo>
                  <a:pt x="0" y="53766"/>
                </a:lnTo>
                <a:lnTo>
                  <a:pt x="53766" y="53766"/>
                </a:lnTo>
                <a:lnTo>
                  <a:pt x="53766" y="0"/>
                </a:lnTo>
                <a:close/>
              </a:path>
            </a:pathLst>
          </a:custGeom>
          <a:solidFill>
            <a:srgbClr val="FF00FF">
              <a:alpha val="50000"/>
            </a:srgbClr>
          </a:solidFill>
        </xdr:spPr>
      </xdr:sp>
      <xdr:sp macro="" textlink="">
        <xdr:nvSpPr>
          <xdr:cNvPr id="121" name="Shape 121">
            <a:extLst>
              <a:ext uri="{FF2B5EF4-FFF2-40B4-BE49-F238E27FC236}">
                <a16:creationId xmlns="" xmlns:a16="http://schemas.microsoft.com/office/drawing/2014/main" id="{00000000-0008-0000-0F00-000079000000}"/>
              </a:ext>
            </a:extLst>
          </xdr:cNvPr>
          <xdr:cNvSpPr/>
        </xdr:nvSpPr>
        <xdr:spPr>
          <a:xfrm>
            <a:off x="1261744" y="1323548"/>
            <a:ext cx="53975" cy="53975"/>
          </a:xfrm>
          <a:custGeom>
            <a:avLst/>
            <a:gdLst/>
            <a:ahLst/>
            <a:cxnLst/>
            <a:rect l="0" t="0" r="0" b="0"/>
            <a:pathLst>
              <a:path w="53975" h="53975">
                <a:moveTo>
                  <a:pt x="0" y="53766"/>
                </a:moveTo>
                <a:lnTo>
                  <a:pt x="53766" y="53766"/>
                </a:lnTo>
                <a:lnTo>
                  <a:pt x="53766" y="0"/>
                </a:lnTo>
                <a:lnTo>
                  <a:pt x="0" y="0"/>
                </a:lnTo>
                <a:lnTo>
                  <a:pt x="0" y="53766"/>
                </a:lnTo>
                <a:close/>
              </a:path>
            </a:pathLst>
          </a:custGeom>
          <a:ln w="7680">
            <a:solidFill>
              <a:srgbClr val="FF00FF"/>
            </a:solidFill>
          </a:ln>
        </xdr:spPr>
      </xdr:sp>
      <xdr:sp macro="" textlink="">
        <xdr:nvSpPr>
          <xdr:cNvPr id="122" name="Shape 122">
            <a:extLst>
              <a:ext uri="{FF2B5EF4-FFF2-40B4-BE49-F238E27FC236}">
                <a16:creationId xmlns="" xmlns:a16="http://schemas.microsoft.com/office/drawing/2014/main" id="{00000000-0008-0000-0F00-00007A000000}"/>
              </a:ext>
            </a:extLst>
          </xdr:cNvPr>
          <xdr:cNvSpPr/>
        </xdr:nvSpPr>
        <xdr:spPr>
          <a:xfrm>
            <a:off x="1408938" y="1500205"/>
            <a:ext cx="53975" cy="53975"/>
          </a:xfrm>
          <a:custGeom>
            <a:avLst/>
            <a:gdLst/>
            <a:ahLst/>
            <a:cxnLst/>
            <a:rect l="0" t="0" r="0" b="0"/>
            <a:pathLst>
              <a:path w="53975" h="53975">
                <a:moveTo>
                  <a:pt x="53766" y="0"/>
                </a:moveTo>
                <a:lnTo>
                  <a:pt x="0" y="0"/>
                </a:lnTo>
                <a:lnTo>
                  <a:pt x="0" y="53766"/>
                </a:lnTo>
                <a:lnTo>
                  <a:pt x="53766" y="53766"/>
                </a:lnTo>
                <a:lnTo>
                  <a:pt x="53766" y="0"/>
                </a:lnTo>
                <a:close/>
              </a:path>
            </a:pathLst>
          </a:custGeom>
          <a:solidFill>
            <a:srgbClr val="FF00FF">
              <a:alpha val="50000"/>
            </a:srgbClr>
          </a:solidFill>
        </xdr:spPr>
      </xdr:sp>
      <xdr:sp macro="" textlink="">
        <xdr:nvSpPr>
          <xdr:cNvPr id="123" name="Shape 123">
            <a:extLst>
              <a:ext uri="{FF2B5EF4-FFF2-40B4-BE49-F238E27FC236}">
                <a16:creationId xmlns="" xmlns:a16="http://schemas.microsoft.com/office/drawing/2014/main" id="{00000000-0008-0000-0F00-00007B000000}"/>
              </a:ext>
            </a:extLst>
          </xdr:cNvPr>
          <xdr:cNvSpPr/>
        </xdr:nvSpPr>
        <xdr:spPr>
          <a:xfrm>
            <a:off x="1408938" y="1500205"/>
            <a:ext cx="53975" cy="53975"/>
          </a:xfrm>
          <a:custGeom>
            <a:avLst/>
            <a:gdLst/>
            <a:ahLst/>
            <a:cxnLst/>
            <a:rect l="0" t="0" r="0" b="0"/>
            <a:pathLst>
              <a:path w="53975" h="53975">
                <a:moveTo>
                  <a:pt x="0" y="53766"/>
                </a:moveTo>
                <a:lnTo>
                  <a:pt x="53766" y="53766"/>
                </a:lnTo>
                <a:lnTo>
                  <a:pt x="53766" y="0"/>
                </a:lnTo>
                <a:lnTo>
                  <a:pt x="0" y="0"/>
                </a:lnTo>
                <a:lnTo>
                  <a:pt x="0" y="53766"/>
                </a:lnTo>
                <a:close/>
              </a:path>
            </a:pathLst>
          </a:custGeom>
          <a:ln w="7680">
            <a:solidFill>
              <a:srgbClr val="FF00FF"/>
            </a:solidFill>
          </a:ln>
        </xdr:spPr>
      </xdr:sp>
      <xdr:sp macro="" textlink="">
        <xdr:nvSpPr>
          <xdr:cNvPr id="124" name="Shape 124">
            <a:extLst>
              <a:ext uri="{FF2B5EF4-FFF2-40B4-BE49-F238E27FC236}">
                <a16:creationId xmlns="" xmlns:a16="http://schemas.microsoft.com/office/drawing/2014/main" id="{00000000-0008-0000-0F00-00007C000000}"/>
              </a:ext>
            </a:extLst>
          </xdr:cNvPr>
          <xdr:cNvSpPr/>
        </xdr:nvSpPr>
        <xdr:spPr>
          <a:xfrm>
            <a:off x="1556130" y="1269827"/>
            <a:ext cx="53975" cy="53975"/>
          </a:xfrm>
          <a:custGeom>
            <a:avLst/>
            <a:gdLst/>
            <a:ahLst/>
            <a:cxnLst/>
            <a:rect l="0" t="0" r="0" b="0"/>
            <a:pathLst>
              <a:path w="53975" h="53975">
                <a:moveTo>
                  <a:pt x="53766" y="0"/>
                </a:moveTo>
                <a:lnTo>
                  <a:pt x="0" y="0"/>
                </a:lnTo>
                <a:lnTo>
                  <a:pt x="0" y="53766"/>
                </a:lnTo>
                <a:lnTo>
                  <a:pt x="53766" y="53766"/>
                </a:lnTo>
                <a:lnTo>
                  <a:pt x="53766" y="0"/>
                </a:lnTo>
                <a:close/>
              </a:path>
            </a:pathLst>
          </a:custGeom>
          <a:solidFill>
            <a:srgbClr val="FF00FF">
              <a:alpha val="50000"/>
            </a:srgbClr>
          </a:solidFill>
        </xdr:spPr>
      </xdr:sp>
      <xdr:sp macro="" textlink="">
        <xdr:nvSpPr>
          <xdr:cNvPr id="125" name="Shape 125">
            <a:extLst>
              <a:ext uri="{FF2B5EF4-FFF2-40B4-BE49-F238E27FC236}">
                <a16:creationId xmlns="" xmlns:a16="http://schemas.microsoft.com/office/drawing/2014/main" id="{00000000-0008-0000-0F00-00007D000000}"/>
              </a:ext>
            </a:extLst>
          </xdr:cNvPr>
          <xdr:cNvSpPr/>
        </xdr:nvSpPr>
        <xdr:spPr>
          <a:xfrm>
            <a:off x="1556130" y="1269827"/>
            <a:ext cx="53975" cy="53975"/>
          </a:xfrm>
          <a:custGeom>
            <a:avLst/>
            <a:gdLst/>
            <a:ahLst/>
            <a:cxnLst/>
            <a:rect l="0" t="0" r="0" b="0"/>
            <a:pathLst>
              <a:path w="53975" h="53975">
                <a:moveTo>
                  <a:pt x="0" y="53766"/>
                </a:moveTo>
                <a:lnTo>
                  <a:pt x="53766" y="53766"/>
                </a:lnTo>
                <a:lnTo>
                  <a:pt x="53766" y="0"/>
                </a:lnTo>
                <a:lnTo>
                  <a:pt x="0" y="0"/>
                </a:lnTo>
                <a:lnTo>
                  <a:pt x="0" y="53766"/>
                </a:lnTo>
                <a:close/>
              </a:path>
            </a:pathLst>
          </a:custGeom>
          <a:ln w="7680">
            <a:solidFill>
              <a:srgbClr val="FF00FF"/>
            </a:solidFill>
          </a:ln>
        </xdr:spPr>
      </xdr:sp>
      <xdr:sp macro="" textlink="">
        <xdr:nvSpPr>
          <xdr:cNvPr id="126" name="Shape 126">
            <a:extLst>
              <a:ext uri="{FF2B5EF4-FFF2-40B4-BE49-F238E27FC236}">
                <a16:creationId xmlns="" xmlns:a16="http://schemas.microsoft.com/office/drawing/2014/main" id="{00000000-0008-0000-0F00-00007E000000}"/>
              </a:ext>
            </a:extLst>
          </xdr:cNvPr>
          <xdr:cNvSpPr/>
        </xdr:nvSpPr>
        <xdr:spPr>
          <a:xfrm>
            <a:off x="1703451" y="1235156"/>
            <a:ext cx="53975" cy="53975"/>
          </a:xfrm>
          <a:custGeom>
            <a:avLst/>
            <a:gdLst/>
            <a:ahLst/>
            <a:cxnLst/>
            <a:rect l="0" t="0" r="0" b="0"/>
            <a:pathLst>
              <a:path w="53975" h="53975">
                <a:moveTo>
                  <a:pt x="53766" y="0"/>
                </a:moveTo>
                <a:lnTo>
                  <a:pt x="0" y="0"/>
                </a:lnTo>
                <a:lnTo>
                  <a:pt x="0" y="53766"/>
                </a:lnTo>
                <a:lnTo>
                  <a:pt x="53766" y="53766"/>
                </a:lnTo>
                <a:lnTo>
                  <a:pt x="53766" y="0"/>
                </a:lnTo>
                <a:close/>
              </a:path>
            </a:pathLst>
          </a:custGeom>
          <a:solidFill>
            <a:srgbClr val="FF00FF">
              <a:alpha val="50000"/>
            </a:srgbClr>
          </a:solidFill>
        </xdr:spPr>
      </xdr:sp>
      <xdr:sp macro="" textlink="">
        <xdr:nvSpPr>
          <xdr:cNvPr id="127" name="Shape 127">
            <a:extLst>
              <a:ext uri="{FF2B5EF4-FFF2-40B4-BE49-F238E27FC236}">
                <a16:creationId xmlns="" xmlns:a16="http://schemas.microsoft.com/office/drawing/2014/main" id="{00000000-0008-0000-0F00-00007F000000}"/>
              </a:ext>
            </a:extLst>
          </xdr:cNvPr>
          <xdr:cNvSpPr/>
        </xdr:nvSpPr>
        <xdr:spPr>
          <a:xfrm>
            <a:off x="1703451" y="1235156"/>
            <a:ext cx="53975" cy="53975"/>
          </a:xfrm>
          <a:custGeom>
            <a:avLst/>
            <a:gdLst/>
            <a:ahLst/>
            <a:cxnLst/>
            <a:rect l="0" t="0" r="0" b="0"/>
            <a:pathLst>
              <a:path w="53975" h="53975">
                <a:moveTo>
                  <a:pt x="0" y="53766"/>
                </a:moveTo>
                <a:lnTo>
                  <a:pt x="53766" y="53766"/>
                </a:lnTo>
                <a:lnTo>
                  <a:pt x="53766" y="0"/>
                </a:lnTo>
                <a:lnTo>
                  <a:pt x="0" y="0"/>
                </a:lnTo>
                <a:lnTo>
                  <a:pt x="0" y="53766"/>
                </a:lnTo>
                <a:close/>
              </a:path>
            </a:pathLst>
          </a:custGeom>
          <a:ln w="7680">
            <a:solidFill>
              <a:srgbClr val="FF00FF"/>
            </a:solidFill>
          </a:ln>
        </xdr:spPr>
      </xdr:sp>
      <xdr:sp macro="" textlink="">
        <xdr:nvSpPr>
          <xdr:cNvPr id="128" name="Shape 128">
            <a:extLst>
              <a:ext uri="{FF2B5EF4-FFF2-40B4-BE49-F238E27FC236}">
                <a16:creationId xmlns="" xmlns:a16="http://schemas.microsoft.com/office/drawing/2014/main" id="{00000000-0008-0000-0F00-000080000000}"/>
              </a:ext>
            </a:extLst>
          </xdr:cNvPr>
          <xdr:cNvSpPr/>
        </xdr:nvSpPr>
        <xdr:spPr>
          <a:xfrm>
            <a:off x="1849373" y="1215979"/>
            <a:ext cx="53975" cy="53975"/>
          </a:xfrm>
          <a:custGeom>
            <a:avLst/>
            <a:gdLst/>
            <a:ahLst/>
            <a:cxnLst/>
            <a:rect l="0" t="0" r="0" b="0"/>
            <a:pathLst>
              <a:path w="53975" h="53975">
                <a:moveTo>
                  <a:pt x="53766" y="0"/>
                </a:moveTo>
                <a:lnTo>
                  <a:pt x="0" y="0"/>
                </a:lnTo>
                <a:lnTo>
                  <a:pt x="0" y="53766"/>
                </a:lnTo>
                <a:lnTo>
                  <a:pt x="53766" y="53766"/>
                </a:lnTo>
                <a:lnTo>
                  <a:pt x="53766" y="0"/>
                </a:lnTo>
                <a:close/>
              </a:path>
            </a:pathLst>
          </a:custGeom>
          <a:solidFill>
            <a:srgbClr val="FF00FF">
              <a:alpha val="50000"/>
            </a:srgbClr>
          </a:solidFill>
        </xdr:spPr>
      </xdr:sp>
      <xdr:sp macro="" textlink="">
        <xdr:nvSpPr>
          <xdr:cNvPr id="129" name="Shape 129">
            <a:extLst>
              <a:ext uri="{FF2B5EF4-FFF2-40B4-BE49-F238E27FC236}">
                <a16:creationId xmlns="" xmlns:a16="http://schemas.microsoft.com/office/drawing/2014/main" id="{00000000-0008-0000-0F00-000081000000}"/>
              </a:ext>
            </a:extLst>
          </xdr:cNvPr>
          <xdr:cNvSpPr/>
        </xdr:nvSpPr>
        <xdr:spPr>
          <a:xfrm>
            <a:off x="1849373" y="1215979"/>
            <a:ext cx="53975" cy="53975"/>
          </a:xfrm>
          <a:custGeom>
            <a:avLst/>
            <a:gdLst/>
            <a:ahLst/>
            <a:cxnLst/>
            <a:rect l="0" t="0" r="0" b="0"/>
            <a:pathLst>
              <a:path w="53975" h="53975">
                <a:moveTo>
                  <a:pt x="0" y="53766"/>
                </a:moveTo>
                <a:lnTo>
                  <a:pt x="53766" y="53766"/>
                </a:lnTo>
                <a:lnTo>
                  <a:pt x="53766" y="0"/>
                </a:lnTo>
                <a:lnTo>
                  <a:pt x="0" y="0"/>
                </a:lnTo>
                <a:lnTo>
                  <a:pt x="0" y="53766"/>
                </a:lnTo>
                <a:close/>
              </a:path>
            </a:pathLst>
          </a:custGeom>
          <a:ln w="7680">
            <a:solidFill>
              <a:srgbClr val="FF00FF"/>
            </a:solidFill>
          </a:ln>
        </xdr:spPr>
      </xdr:sp>
      <xdr:sp macro="" textlink="">
        <xdr:nvSpPr>
          <xdr:cNvPr id="130" name="Shape 130">
            <a:extLst>
              <a:ext uri="{FF2B5EF4-FFF2-40B4-BE49-F238E27FC236}">
                <a16:creationId xmlns="" xmlns:a16="http://schemas.microsoft.com/office/drawing/2014/main" id="{00000000-0008-0000-0F00-000082000000}"/>
              </a:ext>
            </a:extLst>
          </xdr:cNvPr>
          <xdr:cNvSpPr/>
        </xdr:nvSpPr>
        <xdr:spPr>
          <a:xfrm>
            <a:off x="1996567" y="972774"/>
            <a:ext cx="53975" cy="53975"/>
          </a:xfrm>
          <a:custGeom>
            <a:avLst/>
            <a:gdLst/>
            <a:ahLst/>
            <a:cxnLst/>
            <a:rect l="0" t="0" r="0" b="0"/>
            <a:pathLst>
              <a:path w="53975" h="53975">
                <a:moveTo>
                  <a:pt x="53766" y="0"/>
                </a:moveTo>
                <a:lnTo>
                  <a:pt x="0" y="0"/>
                </a:lnTo>
                <a:lnTo>
                  <a:pt x="0" y="53766"/>
                </a:lnTo>
                <a:lnTo>
                  <a:pt x="53766" y="53766"/>
                </a:lnTo>
                <a:lnTo>
                  <a:pt x="53766" y="0"/>
                </a:lnTo>
                <a:close/>
              </a:path>
            </a:pathLst>
          </a:custGeom>
          <a:solidFill>
            <a:srgbClr val="FF00FF">
              <a:alpha val="50000"/>
            </a:srgbClr>
          </a:solidFill>
        </xdr:spPr>
      </xdr:sp>
      <xdr:sp macro="" textlink="">
        <xdr:nvSpPr>
          <xdr:cNvPr id="131" name="Shape 131">
            <a:extLst>
              <a:ext uri="{FF2B5EF4-FFF2-40B4-BE49-F238E27FC236}">
                <a16:creationId xmlns="" xmlns:a16="http://schemas.microsoft.com/office/drawing/2014/main" id="{00000000-0008-0000-0F00-000083000000}"/>
              </a:ext>
            </a:extLst>
          </xdr:cNvPr>
          <xdr:cNvSpPr/>
        </xdr:nvSpPr>
        <xdr:spPr>
          <a:xfrm>
            <a:off x="1996567" y="972774"/>
            <a:ext cx="53975" cy="53975"/>
          </a:xfrm>
          <a:custGeom>
            <a:avLst/>
            <a:gdLst/>
            <a:ahLst/>
            <a:cxnLst/>
            <a:rect l="0" t="0" r="0" b="0"/>
            <a:pathLst>
              <a:path w="53975" h="53975">
                <a:moveTo>
                  <a:pt x="0" y="53766"/>
                </a:moveTo>
                <a:lnTo>
                  <a:pt x="53766" y="53766"/>
                </a:lnTo>
                <a:lnTo>
                  <a:pt x="53766" y="0"/>
                </a:lnTo>
                <a:lnTo>
                  <a:pt x="0" y="0"/>
                </a:lnTo>
                <a:lnTo>
                  <a:pt x="0" y="53766"/>
                </a:lnTo>
                <a:close/>
              </a:path>
            </a:pathLst>
          </a:custGeom>
          <a:ln w="7680">
            <a:solidFill>
              <a:srgbClr val="FF00FF"/>
            </a:solidFill>
          </a:ln>
        </xdr:spPr>
      </xdr:sp>
      <xdr:sp macro="" textlink="">
        <xdr:nvSpPr>
          <xdr:cNvPr id="132" name="Shape 132">
            <a:extLst>
              <a:ext uri="{FF2B5EF4-FFF2-40B4-BE49-F238E27FC236}">
                <a16:creationId xmlns="" xmlns:a16="http://schemas.microsoft.com/office/drawing/2014/main" id="{00000000-0008-0000-0F00-000084000000}"/>
              </a:ext>
            </a:extLst>
          </xdr:cNvPr>
          <xdr:cNvSpPr/>
        </xdr:nvSpPr>
        <xdr:spPr>
          <a:xfrm>
            <a:off x="2143760" y="1338915"/>
            <a:ext cx="53975" cy="53975"/>
          </a:xfrm>
          <a:custGeom>
            <a:avLst/>
            <a:gdLst/>
            <a:ahLst/>
            <a:cxnLst/>
            <a:rect l="0" t="0" r="0" b="0"/>
            <a:pathLst>
              <a:path w="53975" h="53975">
                <a:moveTo>
                  <a:pt x="53766" y="0"/>
                </a:moveTo>
                <a:lnTo>
                  <a:pt x="0" y="0"/>
                </a:lnTo>
                <a:lnTo>
                  <a:pt x="0" y="53766"/>
                </a:lnTo>
                <a:lnTo>
                  <a:pt x="53766" y="53766"/>
                </a:lnTo>
                <a:lnTo>
                  <a:pt x="53766" y="0"/>
                </a:lnTo>
                <a:close/>
              </a:path>
            </a:pathLst>
          </a:custGeom>
          <a:solidFill>
            <a:srgbClr val="FF00FF">
              <a:alpha val="50000"/>
            </a:srgbClr>
          </a:solidFill>
        </xdr:spPr>
      </xdr:sp>
      <xdr:sp macro="" textlink="">
        <xdr:nvSpPr>
          <xdr:cNvPr id="133" name="Shape 133">
            <a:extLst>
              <a:ext uri="{FF2B5EF4-FFF2-40B4-BE49-F238E27FC236}">
                <a16:creationId xmlns="" xmlns:a16="http://schemas.microsoft.com/office/drawing/2014/main" id="{00000000-0008-0000-0F00-000085000000}"/>
              </a:ext>
            </a:extLst>
          </xdr:cNvPr>
          <xdr:cNvSpPr/>
        </xdr:nvSpPr>
        <xdr:spPr>
          <a:xfrm>
            <a:off x="2143760" y="1338915"/>
            <a:ext cx="53975" cy="53975"/>
          </a:xfrm>
          <a:custGeom>
            <a:avLst/>
            <a:gdLst/>
            <a:ahLst/>
            <a:cxnLst/>
            <a:rect l="0" t="0" r="0" b="0"/>
            <a:pathLst>
              <a:path w="53975" h="53975">
                <a:moveTo>
                  <a:pt x="0" y="53766"/>
                </a:moveTo>
                <a:lnTo>
                  <a:pt x="53766" y="53766"/>
                </a:lnTo>
                <a:lnTo>
                  <a:pt x="53766" y="0"/>
                </a:lnTo>
                <a:lnTo>
                  <a:pt x="0" y="0"/>
                </a:lnTo>
                <a:lnTo>
                  <a:pt x="0" y="53766"/>
                </a:lnTo>
                <a:close/>
              </a:path>
            </a:pathLst>
          </a:custGeom>
          <a:ln w="7680">
            <a:solidFill>
              <a:srgbClr val="FF00FF"/>
            </a:solidFill>
          </a:ln>
        </xdr:spPr>
      </xdr:sp>
      <xdr:sp macro="" textlink="">
        <xdr:nvSpPr>
          <xdr:cNvPr id="134" name="Shape 134">
            <a:extLst>
              <a:ext uri="{FF2B5EF4-FFF2-40B4-BE49-F238E27FC236}">
                <a16:creationId xmlns="" xmlns:a16="http://schemas.microsoft.com/office/drawing/2014/main" id="{00000000-0008-0000-0F00-000086000000}"/>
              </a:ext>
            </a:extLst>
          </xdr:cNvPr>
          <xdr:cNvSpPr/>
        </xdr:nvSpPr>
        <xdr:spPr>
          <a:xfrm>
            <a:off x="2289682" y="1134064"/>
            <a:ext cx="53975" cy="53975"/>
          </a:xfrm>
          <a:custGeom>
            <a:avLst/>
            <a:gdLst/>
            <a:ahLst/>
            <a:cxnLst/>
            <a:rect l="0" t="0" r="0" b="0"/>
            <a:pathLst>
              <a:path w="53975" h="53975">
                <a:moveTo>
                  <a:pt x="53766" y="0"/>
                </a:moveTo>
                <a:lnTo>
                  <a:pt x="0" y="0"/>
                </a:lnTo>
                <a:lnTo>
                  <a:pt x="0" y="53766"/>
                </a:lnTo>
                <a:lnTo>
                  <a:pt x="53766" y="53766"/>
                </a:lnTo>
                <a:lnTo>
                  <a:pt x="53766" y="0"/>
                </a:lnTo>
                <a:close/>
              </a:path>
            </a:pathLst>
          </a:custGeom>
          <a:solidFill>
            <a:srgbClr val="FF00FF">
              <a:alpha val="50000"/>
            </a:srgbClr>
          </a:solidFill>
        </xdr:spPr>
      </xdr:sp>
      <xdr:sp macro="" textlink="">
        <xdr:nvSpPr>
          <xdr:cNvPr id="135" name="Shape 135">
            <a:extLst>
              <a:ext uri="{FF2B5EF4-FFF2-40B4-BE49-F238E27FC236}">
                <a16:creationId xmlns="" xmlns:a16="http://schemas.microsoft.com/office/drawing/2014/main" id="{00000000-0008-0000-0F00-000087000000}"/>
              </a:ext>
            </a:extLst>
          </xdr:cNvPr>
          <xdr:cNvSpPr/>
        </xdr:nvSpPr>
        <xdr:spPr>
          <a:xfrm>
            <a:off x="2289682" y="1134064"/>
            <a:ext cx="53975" cy="53975"/>
          </a:xfrm>
          <a:custGeom>
            <a:avLst/>
            <a:gdLst/>
            <a:ahLst/>
            <a:cxnLst/>
            <a:rect l="0" t="0" r="0" b="0"/>
            <a:pathLst>
              <a:path w="53975" h="53975">
                <a:moveTo>
                  <a:pt x="0" y="53766"/>
                </a:moveTo>
                <a:lnTo>
                  <a:pt x="53766" y="53766"/>
                </a:lnTo>
                <a:lnTo>
                  <a:pt x="53766" y="0"/>
                </a:lnTo>
                <a:lnTo>
                  <a:pt x="0" y="0"/>
                </a:lnTo>
                <a:lnTo>
                  <a:pt x="0" y="53766"/>
                </a:lnTo>
                <a:close/>
              </a:path>
            </a:pathLst>
          </a:custGeom>
          <a:ln w="7680">
            <a:solidFill>
              <a:srgbClr val="FF00FF"/>
            </a:solidFill>
          </a:ln>
        </xdr:spPr>
      </xdr:sp>
      <xdr:sp macro="" textlink="">
        <xdr:nvSpPr>
          <xdr:cNvPr id="136" name="Shape 136">
            <a:extLst>
              <a:ext uri="{FF2B5EF4-FFF2-40B4-BE49-F238E27FC236}">
                <a16:creationId xmlns="" xmlns:a16="http://schemas.microsoft.com/office/drawing/2014/main" id="{00000000-0008-0000-0F00-000088000000}"/>
              </a:ext>
            </a:extLst>
          </xdr:cNvPr>
          <xdr:cNvSpPr/>
        </xdr:nvSpPr>
        <xdr:spPr>
          <a:xfrm>
            <a:off x="2436876" y="1230076"/>
            <a:ext cx="53975" cy="53975"/>
          </a:xfrm>
          <a:custGeom>
            <a:avLst/>
            <a:gdLst/>
            <a:ahLst/>
            <a:cxnLst/>
            <a:rect l="0" t="0" r="0" b="0"/>
            <a:pathLst>
              <a:path w="53975" h="53975">
                <a:moveTo>
                  <a:pt x="53766" y="0"/>
                </a:moveTo>
                <a:lnTo>
                  <a:pt x="0" y="0"/>
                </a:lnTo>
                <a:lnTo>
                  <a:pt x="0" y="53766"/>
                </a:lnTo>
                <a:lnTo>
                  <a:pt x="53766" y="53766"/>
                </a:lnTo>
                <a:lnTo>
                  <a:pt x="53766" y="0"/>
                </a:lnTo>
                <a:close/>
              </a:path>
            </a:pathLst>
          </a:custGeom>
          <a:solidFill>
            <a:srgbClr val="FF00FF">
              <a:alpha val="50000"/>
            </a:srgbClr>
          </a:solidFill>
        </xdr:spPr>
      </xdr:sp>
      <xdr:sp macro="" textlink="">
        <xdr:nvSpPr>
          <xdr:cNvPr id="137" name="Shape 137">
            <a:extLst>
              <a:ext uri="{FF2B5EF4-FFF2-40B4-BE49-F238E27FC236}">
                <a16:creationId xmlns="" xmlns:a16="http://schemas.microsoft.com/office/drawing/2014/main" id="{00000000-0008-0000-0F00-000089000000}"/>
              </a:ext>
            </a:extLst>
          </xdr:cNvPr>
          <xdr:cNvSpPr/>
        </xdr:nvSpPr>
        <xdr:spPr>
          <a:xfrm>
            <a:off x="2436876" y="1230076"/>
            <a:ext cx="53975" cy="53975"/>
          </a:xfrm>
          <a:custGeom>
            <a:avLst/>
            <a:gdLst/>
            <a:ahLst/>
            <a:cxnLst/>
            <a:rect l="0" t="0" r="0" b="0"/>
            <a:pathLst>
              <a:path w="53975" h="53975">
                <a:moveTo>
                  <a:pt x="0" y="53766"/>
                </a:moveTo>
                <a:lnTo>
                  <a:pt x="53766" y="53766"/>
                </a:lnTo>
                <a:lnTo>
                  <a:pt x="53766" y="0"/>
                </a:lnTo>
                <a:lnTo>
                  <a:pt x="0" y="0"/>
                </a:lnTo>
                <a:lnTo>
                  <a:pt x="0" y="53766"/>
                </a:lnTo>
                <a:close/>
              </a:path>
            </a:pathLst>
          </a:custGeom>
          <a:ln w="7680">
            <a:solidFill>
              <a:srgbClr val="FF00FF"/>
            </a:solidFill>
          </a:ln>
        </xdr:spPr>
      </xdr:sp>
      <xdr:sp macro="" textlink="">
        <xdr:nvSpPr>
          <xdr:cNvPr id="138" name="Shape 138">
            <a:extLst>
              <a:ext uri="{FF2B5EF4-FFF2-40B4-BE49-F238E27FC236}">
                <a16:creationId xmlns="" xmlns:a16="http://schemas.microsoft.com/office/drawing/2014/main" id="{00000000-0008-0000-0F00-00008A000000}"/>
              </a:ext>
            </a:extLst>
          </xdr:cNvPr>
          <xdr:cNvSpPr/>
        </xdr:nvSpPr>
        <xdr:spPr>
          <a:xfrm>
            <a:off x="2584195" y="748746"/>
            <a:ext cx="53975" cy="53975"/>
          </a:xfrm>
          <a:custGeom>
            <a:avLst/>
            <a:gdLst/>
            <a:ahLst/>
            <a:cxnLst/>
            <a:rect l="0" t="0" r="0" b="0"/>
            <a:pathLst>
              <a:path w="53975" h="53975">
                <a:moveTo>
                  <a:pt x="53766" y="0"/>
                </a:moveTo>
                <a:lnTo>
                  <a:pt x="0" y="0"/>
                </a:lnTo>
                <a:lnTo>
                  <a:pt x="0" y="53766"/>
                </a:lnTo>
                <a:lnTo>
                  <a:pt x="53766" y="53766"/>
                </a:lnTo>
                <a:lnTo>
                  <a:pt x="53766" y="0"/>
                </a:lnTo>
                <a:close/>
              </a:path>
            </a:pathLst>
          </a:custGeom>
          <a:solidFill>
            <a:srgbClr val="FF00FF">
              <a:alpha val="50000"/>
            </a:srgbClr>
          </a:solidFill>
        </xdr:spPr>
      </xdr:sp>
      <xdr:sp macro="" textlink="">
        <xdr:nvSpPr>
          <xdr:cNvPr id="139" name="Shape 139">
            <a:extLst>
              <a:ext uri="{FF2B5EF4-FFF2-40B4-BE49-F238E27FC236}">
                <a16:creationId xmlns="" xmlns:a16="http://schemas.microsoft.com/office/drawing/2014/main" id="{00000000-0008-0000-0F00-00008B000000}"/>
              </a:ext>
            </a:extLst>
          </xdr:cNvPr>
          <xdr:cNvSpPr/>
        </xdr:nvSpPr>
        <xdr:spPr>
          <a:xfrm>
            <a:off x="2584195" y="748746"/>
            <a:ext cx="53975" cy="53975"/>
          </a:xfrm>
          <a:custGeom>
            <a:avLst/>
            <a:gdLst/>
            <a:ahLst/>
            <a:cxnLst/>
            <a:rect l="0" t="0" r="0" b="0"/>
            <a:pathLst>
              <a:path w="53975" h="53975">
                <a:moveTo>
                  <a:pt x="0" y="53766"/>
                </a:moveTo>
                <a:lnTo>
                  <a:pt x="53766" y="53766"/>
                </a:lnTo>
                <a:lnTo>
                  <a:pt x="53766" y="0"/>
                </a:lnTo>
                <a:lnTo>
                  <a:pt x="0" y="0"/>
                </a:lnTo>
                <a:lnTo>
                  <a:pt x="0" y="53766"/>
                </a:lnTo>
                <a:close/>
              </a:path>
            </a:pathLst>
          </a:custGeom>
          <a:ln w="7680">
            <a:solidFill>
              <a:srgbClr val="FF00FF"/>
            </a:solidFill>
          </a:ln>
        </xdr:spPr>
      </xdr:sp>
      <xdr:sp macro="" textlink="">
        <xdr:nvSpPr>
          <xdr:cNvPr id="140" name="Shape 140">
            <a:extLst>
              <a:ext uri="{FF2B5EF4-FFF2-40B4-BE49-F238E27FC236}">
                <a16:creationId xmlns="" xmlns:a16="http://schemas.microsoft.com/office/drawing/2014/main" id="{00000000-0008-0000-0F00-00008C000000}"/>
              </a:ext>
            </a:extLst>
          </xdr:cNvPr>
          <xdr:cNvSpPr/>
        </xdr:nvSpPr>
        <xdr:spPr>
          <a:xfrm>
            <a:off x="2731389" y="1228806"/>
            <a:ext cx="53975" cy="53975"/>
          </a:xfrm>
          <a:custGeom>
            <a:avLst/>
            <a:gdLst/>
            <a:ahLst/>
            <a:cxnLst/>
            <a:rect l="0" t="0" r="0" b="0"/>
            <a:pathLst>
              <a:path w="53975" h="53975">
                <a:moveTo>
                  <a:pt x="53766" y="0"/>
                </a:moveTo>
                <a:lnTo>
                  <a:pt x="0" y="0"/>
                </a:lnTo>
                <a:lnTo>
                  <a:pt x="0" y="53766"/>
                </a:lnTo>
                <a:lnTo>
                  <a:pt x="53766" y="53766"/>
                </a:lnTo>
                <a:lnTo>
                  <a:pt x="53766" y="0"/>
                </a:lnTo>
                <a:close/>
              </a:path>
            </a:pathLst>
          </a:custGeom>
          <a:solidFill>
            <a:srgbClr val="FF00FF">
              <a:alpha val="50000"/>
            </a:srgbClr>
          </a:solidFill>
        </xdr:spPr>
      </xdr:sp>
      <xdr:sp macro="" textlink="">
        <xdr:nvSpPr>
          <xdr:cNvPr id="141" name="Shape 141">
            <a:extLst>
              <a:ext uri="{FF2B5EF4-FFF2-40B4-BE49-F238E27FC236}">
                <a16:creationId xmlns="" xmlns:a16="http://schemas.microsoft.com/office/drawing/2014/main" id="{00000000-0008-0000-0F00-00008D000000}"/>
              </a:ext>
            </a:extLst>
          </xdr:cNvPr>
          <xdr:cNvSpPr/>
        </xdr:nvSpPr>
        <xdr:spPr>
          <a:xfrm>
            <a:off x="2731389" y="1228806"/>
            <a:ext cx="53975" cy="53975"/>
          </a:xfrm>
          <a:custGeom>
            <a:avLst/>
            <a:gdLst/>
            <a:ahLst/>
            <a:cxnLst/>
            <a:rect l="0" t="0" r="0" b="0"/>
            <a:pathLst>
              <a:path w="53975" h="53975">
                <a:moveTo>
                  <a:pt x="0" y="53766"/>
                </a:moveTo>
                <a:lnTo>
                  <a:pt x="53766" y="53766"/>
                </a:lnTo>
                <a:lnTo>
                  <a:pt x="53766" y="0"/>
                </a:lnTo>
                <a:lnTo>
                  <a:pt x="0" y="0"/>
                </a:lnTo>
                <a:lnTo>
                  <a:pt x="0" y="53766"/>
                </a:lnTo>
                <a:close/>
              </a:path>
            </a:pathLst>
          </a:custGeom>
          <a:ln w="7680">
            <a:solidFill>
              <a:srgbClr val="FF00FF"/>
            </a:solidFill>
          </a:ln>
        </xdr:spPr>
      </xdr:sp>
      <xdr:sp macro="" textlink="">
        <xdr:nvSpPr>
          <xdr:cNvPr id="142" name="Shape 142">
            <a:extLst>
              <a:ext uri="{FF2B5EF4-FFF2-40B4-BE49-F238E27FC236}">
                <a16:creationId xmlns="" xmlns:a16="http://schemas.microsoft.com/office/drawing/2014/main" id="{00000000-0008-0000-0F00-00008E000000}"/>
              </a:ext>
            </a:extLst>
          </xdr:cNvPr>
          <xdr:cNvSpPr/>
        </xdr:nvSpPr>
        <xdr:spPr>
          <a:xfrm>
            <a:off x="2877311" y="1079073"/>
            <a:ext cx="53975" cy="53975"/>
          </a:xfrm>
          <a:custGeom>
            <a:avLst/>
            <a:gdLst/>
            <a:ahLst/>
            <a:cxnLst/>
            <a:rect l="0" t="0" r="0" b="0"/>
            <a:pathLst>
              <a:path w="53975" h="53975">
                <a:moveTo>
                  <a:pt x="53766" y="0"/>
                </a:moveTo>
                <a:lnTo>
                  <a:pt x="0" y="0"/>
                </a:lnTo>
                <a:lnTo>
                  <a:pt x="0" y="53766"/>
                </a:lnTo>
                <a:lnTo>
                  <a:pt x="53766" y="53766"/>
                </a:lnTo>
                <a:lnTo>
                  <a:pt x="53766" y="0"/>
                </a:lnTo>
                <a:close/>
              </a:path>
            </a:pathLst>
          </a:custGeom>
          <a:solidFill>
            <a:srgbClr val="FF00FF">
              <a:alpha val="50000"/>
            </a:srgbClr>
          </a:solidFill>
        </xdr:spPr>
      </xdr:sp>
      <xdr:sp macro="" textlink="">
        <xdr:nvSpPr>
          <xdr:cNvPr id="143" name="Shape 143">
            <a:extLst>
              <a:ext uri="{FF2B5EF4-FFF2-40B4-BE49-F238E27FC236}">
                <a16:creationId xmlns="" xmlns:a16="http://schemas.microsoft.com/office/drawing/2014/main" id="{00000000-0008-0000-0F00-00008F000000}"/>
              </a:ext>
            </a:extLst>
          </xdr:cNvPr>
          <xdr:cNvSpPr/>
        </xdr:nvSpPr>
        <xdr:spPr>
          <a:xfrm>
            <a:off x="2877311" y="1079073"/>
            <a:ext cx="53975" cy="53975"/>
          </a:xfrm>
          <a:custGeom>
            <a:avLst/>
            <a:gdLst/>
            <a:ahLst/>
            <a:cxnLst/>
            <a:rect l="0" t="0" r="0" b="0"/>
            <a:pathLst>
              <a:path w="53975" h="53975">
                <a:moveTo>
                  <a:pt x="0" y="53766"/>
                </a:moveTo>
                <a:lnTo>
                  <a:pt x="53766" y="53766"/>
                </a:lnTo>
                <a:lnTo>
                  <a:pt x="53766" y="0"/>
                </a:lnTo>
                <a:lnTo>
                  <a:pt x="0" y="0"/>
                </a:lnTo>
                <a:lnTo>
                  <a:pt x="0" y="53766"/>
                </a:lnTo>
                <a:close/>
              </a:path>
            </a:pathLst>
          </a:custGeom>
          <a:ln w="7680">
            <a:solidFill>
              <a:srgbClr val="FF00FF"/>
            </a:solidFill>
          </a:ln>
        </xdr:spPr>
      </xdr:sp>
      <xdr:sp macro="" textlink="">
        <xdr:nvSpPr>
          <xdr:cNvPr id="144" name="Shape 144">
            <a:extLst>
              <a:ext uri="{FF2B5EF4-FFF2-40B4-BE49-F238E27FC236}">
                <a16:creationId xmlns="" xmlns:a16="http://schemas.microsoft.com/office/drawing/2014/main" id="{00000000-0008-0000-0F00-000090000000}"/>
              </a:ext>
            </a:extLst>
          </xdr:cNvPr>
          <xdr:cNvSpPr/>
        </xdr:nvSpPr>
        <xdr:spPr>
          <a:xfrm>
            <a:off x="3024504" y="1341455"/>
            <a:ext cx="53975" cy="53975"/>
          </a:xfrm>
          <a:custGeom>
            <a:avLst/>
            <a:gdLst/>
            <a:ahLst/>
            <a:cxnLst/>
            <a:rect l="0" t="0" r="0" b="0"/>
            <a:pathLst>
              <a:path w="53975" h="53975">
                <a:moveTo>
                  <a:pt x="53766" y="0"/>
                </a:moveTo>
                <a:lnTo>
                  <a:pt x="0" y="0"/>
                </a:lnTo>
                <a:lnTo>
                  <a:pt x="0" y="53766"/>
                </a:lnTo>
                <a:lnTo>
                  <a:pt x="53766" y="53766"/>
                </a:lnTo>
                <a:lnTo>
                  <a:pt x="53766" y="0"/>
                </a:lnTo>
                <a:close/>
              </a:path>
            </a:pathLst>
          </a:custGeom>
          <a:solidFill>
            <a:srgbClr val="FF00FF">
              <a:alpha val="50000"/>
            </a:srgbClr>
          </a:solidFill>
        </xdr:spPr>
      </xdr:sp>
      <xdr:sp macro="" textlink="">
        <xdr:nvSpPr>
          <xdr:cNvPr id="145" name="Shape 145">
            <a:extLst>
              <a:ext uri="{FF2B5EF4-FFF2-40B4-BE49-F238E27FC236}">
                <a16:creationId xmlns="" xmlns:a16="http://schemas.microsoft.com/office/drawing/2014/main" id="{00000000-0008-0000-0F00-000091000000}"/>
              </a:ext>
            </a:extLst>
          </xdr:cNvPr>
          <xdr:cNvSpPr/>
        </xdr:nvSpPr>
        <xdr:spPr>
          <a:xfrm>
            <a:off x="3024504" y="1341455"/>
            <a:ext cx="53975" cy="53975"/>
          </a:xfrm>
          <a:custGeom>
            <a:avLst/>
            <a:gdLst/>
            <a:ahLst/>
            <a:cxnLst/>
            <a:rect l="0" t="0" r="0" b="0"/>
            <a:pathLst>
              <a:path w="53975" h="53975">
                <a:moveTo>
                  <a:pt x="0" y="53766"/>
                </a:moveTo>
                <a:lnTo>
                  <a:pt x="53766" y="53766"/>
                </a:lnTo>
                <a:lnTo>
                  <a:pt x="53766" y="0"/>
                </a:lnTo>
                <a:lnTo>
                  <a:pt x="0" y="0"/>
                </a:lnTo>
                <a:lnTo>
                  <a:pt x="0" y="53766"/>
                </a:lnTo>
                <a:close/>
              </a:path>
            </a:pathLst>
          </a:custGeom>
          <a:ln w="7680">
            <a:solidFill>
              <a:srgbClr val="FF00FF"/>
            </a:solidFill>
          </a:ln>
        </xdr:spPr>
      </xdr:sp>
      <xdr:sp macro="" textlink="">
        <xdr:nvSpPr>
          <xdr:cNvPr id="146" name="Shape 146">
            <a:extLst>
              <a:ext uri="{FF2B5EF4-FFF2-40B4-BE49-F238E27FC236}">
                <a16:creationId xmlns="" xmlns:a16="http://schemas.microsoft.com/office/drawing/2014/main" id="{00000000-0008-0000-0F00-000092000000}"/>
              </a:ext>
            </a:extLst>
          </xdr:cNvPr>
          <xdr:cNvSpPr/>
        </xdr:nvSpPr>
        <xdr:spPr>
          <a:xfrm>
            <a:off x="407543" y="1233169"/>
            <a:ext cx="2644140" cy="357505"/>
          </a:xfrm>
          <a:custGeom>
            <a:avLst/>
            <a:gdLst/>
            <a:ahLst/>
            <a:cxnLst/>
            <a:rect l="0" t="0" r="0" b="0"/>
            <a:pathLst>
              <a:path w="2644140" h="357505">
                <a:moveTo>
                  <a:pt x="0" y="287273"/>
                </a:moveTo>
                <a:lnTo>
                  <a:pt x="147320" y="259206"/>
                </a:lnTo>
                <a:lnTo>
                  <a:pt x="293243" y="319277"/>
                </a:lnTo>
                <a:lnTo>
                  <a:pt x="440436" y="0"/>
                </a:lnTo>
                <a:lnTo>
                  <a:pt x="587629" y="177291"/>
                </a:lnTo>
                <a:lnTo>
                  <a:pt x="734949" y="327024"/>
                </a:lnTo>
                <a:lnTo>
                  <a:pt x="880872" y="301370"/>
                </a:lnTo>
                <a:lnTo>
                  <a:pt x="1028065" y="357123"/>
                </a:lnTo>
                <a:lnTo>
                  <a:pt x="1175258" y="269366"/>
                </a:lnTo>
                <a:lnTo>
                  <a:pt x="1322451" y="284733"/>
                </a:lnTo>
                <a:lnTo>
                  <a:pt x="1468501" y="302640"/>
                </a:lnTo>
                <a:lnTo>
                  <a:pt x="1615694" y="170814"/>
                </a:lnTo>
                <a:lnTo>
                  <a:pt x="1762887" y="323214"/>
                </a:lnTo>
                <a:lnTo>
                  <a:pt x="1908810" y="279653"/>
                </a:lnTo>
                <a:lnTo>
                  <a:pt x="2056002" y="320547"/>
                </a:lnTo>
                <a:lnTo>
                  <a:pt x="2203196" y="224535"/>
                </a:lnTo>
                <a:lnTo>
                  <a:pt x="2350516" y="330834"/>
                </a:lnTo>
                <a:lnTo>
                  <a:pt x="2496439" y="301370"/>
                </a:lnTo>
                <a:lnTo>
                  <a:pt x="2643759" y="321944"/>
                </a:lnTo>
              </a:path>
            </a:pathLst>
          </a:custGeom>
          <a:ln w="10668">
            <a:solidFill>
              <a:srgbClr val="000080"/>
            </a:solidFill>
          </a:ln>
        </xdr:spPr>
      </xdr:sp>
      <xdr:sp macro="" textlink="">
        <xdr:nvSpPr>
          <xdr:cNvPr id="147" name="Shape 147">
            <a:extLst>
              <a:ext uri="{FF2B5EF4-FFF2-40B4-BE49-F238E27FC236}">
                <a16:creationId xmlns="" xmlns:a16="http://schemas.microsoft.com/office/drawing/2014/main" id="{00000000-0008-0000-0F00-000093000000}"/>
              </a:ext>
            </a:extLst>
          </xdr:cNvPr>
          <xdr:cNvSpPr/>
        </xdr:nvSpPr>
        <xdr:spPr>
          <a:xfrm>
            <a:off x="381000" y="1493774"/>
            <a:ext cx="53975" cy="53975"/>
          </a:xfrm>
          <a:custGeom>
            <a:avLst/>
            <a:gdLst/>
            <a:ahLst/>
            <a:cxnLst/>
            <a:rect l="0" t="0" r="0" b="0"/>
            <a:pathLst>
              <a:path w="53975" h="53975">
                <a:moveTo>
                  <a:pt x="26923" y="0"/>
                </a:moveTo>
                <a:lnTo>
                  <a:pt x="0" y="26923"/>
                </a:lnTo>
                <a:lnTo>
                  <a:pt x="26923" y="53847"/>
                </a:lnTo>
                <a:lnTo>
                  <a:pt x="53720" y="26923"/>
                </a:lnTo>
                <a:lnTo>
                  <a:pt x="26923" y="0"/>
                </a:lnTo>
                <a:close/>
              </a:path>
            </a:pathLst>
          </a:custGeom>
          <a:solidFill>
            <a:srgbClr val="000080">
              <a:alpha val="50000"/>
            </a:srgbClr>
          </a:solidFill>
        </xdr:spPr>
      </xdr:sp>
      <xdr:sp macro="" textlink="">
        <xdr:nvSpPr>
          <xdr:cNvPr id="148" name="Shape 148">
            <a:extLst>
              <a:ext uri="{FF2B5EF4-FFF2-40B4-BE49-F238E27FC236}">
                <a16:creationId xmlns="" xmlns:a16="http://schemas.microsoft.com/office/drawing/2014/main" id="{00000000-0008-0000-0F00-000094000000}"/>
              </a:ext>
            </a:extLst>
          </xdr:cNvPr>
          <xdr:cNvSpPr/>
        </xdr:nvSpPr>
        <xdr:spPr>
          <a:xfrm>
            <a:off x="381000" y="1493774"/>
            <a:ext cx="53975" cy="53975"/>
          </a:xfrm>
          <a:custGeom>
            <a:avLst/>
            <a:gdLst/>
            <a:ahLst/>
            <a:cxnLst/>
            <a:rect l="0" t="0" r="0" b="0"/>
            <a:pathLst>
              <a:path w="53975" h="53975">
                <a:moveTo>
                  <a:pt x="26923" y="0"/>
                </a:moveTo>
                <a:lnTo>
                  <a:pt x="53720" y="26923"/>
                </a:lnTo>
                <a:lnTo>
                  <a:pt x="26923" y="53847"/>
                </a:lnTo>
                <a:lnTo>
                  <a:pt x="0" y="26923"/>
                </a:lnTo>
                <a:lnTo>
                  <a:pt x="26923" y="0"/>
                </a:lnTo>
                <a:close/>
              </a:path>
            </a:pathLst>
          </a:custGeom>
          <a:ln w="7680">
            <a:solidFill>
              <a:srgbClr val="000080"/>
            </a:solidFill>
          </a:ln>
        </xdr:spPr>
      </xdr:sp>
      <xdr:sp macro="" textlink="">
        <xdr:nvSpPr>
          <xdr:cNvPr id="149" name="Shape 149">
            <a:extLst>
              <a:ext uri="{FF2B5EF4-FFF2-40B4-BE49-F238E27FC236}">
                <a16:creationId xmlns="" xmlns:a16="http://schemas.microsoft.com/office/drawing/2014/main" id="{00000000-0008-0000-0F00-000095000000}"/>
              </a:ext>
            </a:extLst>
          </xdr:cNvPr>
          <xdr:cNvSpPr/>
        </xdr:nvSpPr>
        <xdr:spPr>
          <a:xfrm>
            <a:off x="528193" y="1465580"/>
            <a:ext cx="53975" cy="53975"/>
          </a:xfrm>
          <a:custGeom>
            <a:avLst/>
            <a:gdLst/>
            <a:ahLst/>
            <a:cxnLst/>
            <a:rect l="0" t="0" r="0" b="0"/>
            <a:pathLst>
              <a:path w="53975" h="53975">
                <a:moveTo>
                  <a:pt x="26924" y="0"/>
                </a:moveTo>
                <a:lnTo>
                  <a:pt x="0" y="26924"/>
                </a:lnTo>
                <a:lnTo>
                  <a:pt x="26924" y="53848"/>
                </a:lnTo>
                <a:lnTo>
                  <a:pt x="53848" y="26924"/>
                </a:lnTo>
                <a:lnTo>
                  <a:pt x="26924" y="0"/>
                </a:lnTo>
                <a:close/>
              </a:path>
            </a:pathLst>
          </a:custGeom>
          <a:solidFill>
            <a:srgbClr val="000080">
              <a:alpha val="50000"/>
            </a:srgbClr>
          </a:solidFill>
        </xdr:spPr>
      </xdr:sp>
      <xdr:sp macro="" textlink="">
        <xdr:nvSpPr>
          <xdr:cNvPr id="150" name="Shape 150">
            <a:extLst>
              <a:ext uri="{FF2B5EF4-FFF2-40B4-BE49-F238E27FC236}">
                <a16:creationId xmlns="" xmlns:a16="http://schemas.microsoft.com/office/drawing/2014/main" id="{00000000-0008-0000-0F00-000096000000}"/>
              </a:ext>
            </a:extLst>
          </xdr:cNvPr>
          <xdr:cNvSpPr/>
        </xdr:nvSpPr>
        <xdr:spPr>
          <a:xfrm>
            <a:off x="528193" y="1465580"/>
            <a:ext cx="53975" cy="53975"/>
          </a:xfrm>
          <a:custGeom>
            <a:avLst/>
            <a:gdLst/>
            <a:ahLst/>
            <a:cxnLst/>
            <a:rect l="0" t="0" r="0" b="0"/>
            <a:pathLst>
              <a:path w="53975" h="53975">
                <a:moveTo>
                  <a:pt x="26924" y="0"/>
                </a:moveTo>
                <a:lnTo>
                  <a:pt x="53848" y="26924"/>
                </a:lnTo>
                <a:lnTo>
                  <a:pt x="26924" y="53848"/>
                </a:lnTo>
                <a:lnTo>
                  <a:pt x="0" y="26924"/>
                </a:lnTo>
                <a:lnTo>
                  <a:pt x="26924" y="0"/>
                </a:lnTo>
                <a:close/>
              </a:path>
            </a:pathLst>
          </a:custGeom>
          <a:ln w="7680">
            <a:solidFill>
              <a:srgbClr val="000080"/>
            </a:solidFill>
          </a:ln>
        </xdr:spPr>
      </xdr:sp>
      <xdr:sp macro="" textlink="">
        <xdr:nvSpPr>
          <xdr:cNvPr id="151" name="Shape 151">
            <a:extLst>
              <a:ext uri="{FF2B5EF4-FFF2-40B4-BE49-F238E27FC236}">
                <a16:creationId xmlns="" xmlns:a16="http://schemas.microsoft.com/office/drawing/2014/main" id="{00000000-0008-0000-0F00-000097000000}"/>
              </a:ext>
            </a:extLst>
          </xdr:cNvPr>
          <xdr:cNvSpPr/>
        </xdr:nvSpPr>
        <xdr:spPr>
          <a:xfrm>
            <a:off x="674116" y="1525777"/>
            <a:ext cx="53975" cy="53975"/>
          </a:xfrm>
          <a:custGeom>
            <a:avLst/>
            <a:gdLst/>
            <a:ahLst/>
            <a:cxnLst/>
            <a:rect l="0" t="0" r="0" b="0"/>
            <a:pathLst>
              <a:path w="53975" h="53975">
                <a:moveTo>
                  <a:pt x="26924" y="0"/>
                </a:moveTo>
                <a:lnTo>
                  <a:pt x="0" y="26924"/>
                </a:lnTo>
                <a:lnTo>
                  <a:pt x="26924" y="53848"/>
                </a:lnTo>
                <a:lnTo>
                  <a:pt x="53848" y="26924"/>
                </a:lnTo>
                <a:lnTo>
                  <a:pt x="26924" y="0"/>
                </a:lnTo>
                <a:close/>
              </a:path>
            </a:pathLst>
          </a:custGeom>
          <a:solidFill>
            <a:srgbClr val="000080">
              <a:alpha val="50000"/>
            </a:srgbClr>
          </a:solidFill>
        </xdr:spPr>
      </xdr:sp>
      <xdr:sp macro="" textlink="">
        <xdr:nvSpPr>
          <xdr:cNvPr id="152" name="Shape 152">
            <a:extLst>
              <a:ext uri="{FF2B5EF4-FFF2-40B4-BE49-F238E27FC236}">
                <a16:creationId xmlns="" xmlns:a16="http://schemas.microsoft.com/office/drawing/2014/main" id="{00000000-0008-0000-0F00-000098000000}"/>
              </a:ext>
            </a:extLst>
          </xdr:cNvPr>
          <xdr:cNvSpPr/>
        </xdr:nvSpPr>
        <xdr:spPr>
          <a:xfrm>
            <a:off x="674116" y="1525777"/>
            <a:ext cx="53975" cy="53975"/>
          </a:xfrm>
          <a:custGeom>
            <a:avLst/>
            <a:gdLst/>
            <a:ahLst/>
            <a:cxnLst/>
            <a:rect l="0" t="0" r="0" b="0"/>
            <a:pathLst>
              <a:path w="53975" h="53975">
                <a:moveTo>
                  <a:pt x="26924" y="0"/>
                </a:moveTo>
                <a:lnTo>
                  <a:pt x="53848" y="26924"/>
                </a:lnTo>
                <a:lnTo>
                  <a:pt x="26924" y="53848"/>
                </a:lnTo>
                <a:lnTo>
                  <a:pt x="0" y="26924"/>
                </a:lnTo>
                <a:lnTo>
                  <a:pt x="26924" y="0"/>
                </a:lnTo>
                <a:close/>
              </a:path>
            </a:pathLst>
          </a:custGeom>
          <a:ln w="7680">
            <a:solidFill>
              <a:srgbClr val="000080"/>
            </a:solidFill>
          </a:ln>
        </xdr:spPr>
      </xdr:sp>
      <xdr:sp macro="" textlink="">
        <xdr:nvSpPr>
          <xdr:cNvPr id="153" name="Shape 153">
            <a:extLst>
              <a:ext uri="{FF2B5EF4-FFF2-40B4-BE49-F238E27FC236}">
                <a16:creationId xmlns="" xmlns:a16="http://schemas.microsoft.com/office/drawing/2014/main" id="{00000000-0008-0000-0F00-000099000000}"/>
              </a:ext>
            </a:extLst>
          </xdr:cNvPr>
          <xdr:cNvSpPr/>
        </xdr:nvSpPr>
        <xdr:spPr>
          <a:xfrm>
            <a:off x="821436" y="1207008"/>
            <a:ext cx="53975" cy="53975"/>
          </a:xfrm>
          <a:custGeom>
            <a:avLst/>
            <a:gdLst/>
            <a:ahLst/>
            <a:cxnLst/>
            <a:rect l="0" t="0" r="0" b="0"/>
            <a:pathLst>
              <a:path w="53975" h="53975">
                <a:moveTo>
                  <a:pt x="26797" y="0"/>
                </a:moveTo>
                <a:lnTo>
                  <a:pt x="0" y="26924"/>
                </a:lnTo>
                <a:lnTo>
                  <a:pt x="26797" y="53848"/>
                </a:lnTo>
                <a:lnTo>
                  <a:pt x="53721" y="26924"/>
                </a:lnTo>
                <a:lnTo>
                  <a:pt x="26797" y="0"/>
                </a:lnTo>
                <a:close/>
              </a:path>
            </a:pathLst>
          </a:custGeom>
          <a:solidFill>
            <a:srgbClr val="000080">
              <a:alpha val="50000"/>
            </a:srgbClr>
          </a:solidFill>
        </xdr:spPr>
      </xdr:sp>
      <xdr:sp macro="" textlink="">
        <xdr:nvSpPr>
          <xdr:cNvPr id="154" name="Shape 154">
            <a:extLst>
              <a:ext uri="{FF2B5EF4-FFF2-40B4-BE49-F238E27FC236}">
                <a16:creationId xmlns="" xmlns:a16="http://schemas.microsoft.com/office/drawing/2014/main" id="{00000000-0008-0000-0F00-00009A000000}"/>
              </a:ext>
            </a:extLst>
          </xdr:cNvPr>
          <xdr:cNvSpPr/>
        </xdr:nvSpPr>
        <xdr:spPr>
          <a:xfrm>
            <a:off x="821436" y="1207008"/>
            <a:ext cx="53975" cy="53975"/>
          </a:xfrm>
          <a:custGeom>
            <a:avLst/>
            <a:gdLst/>
            <a:ahLst/>
            <a:cxnLst/>
            <a:rect l="0" t="0" r="0" b="0"/>
            <a:pathLst>
              <a:path w="53975" h="53975">
                <a:moveTo>
                  <a:pt x="26797" y="0"/>
                </a:moveTo>
                <a:lnTo>
                  <a:pt x="53721" y="26924"/>
                </a:lnTo>
                <a:lnTo>
                  <a:pt x="26797" y="53848"/>
                </a:lnTo>
                <a:lnTo>
                  <a:pt x="0" y="26924"/>
                </a:lnTo>
                <a:lnTo>
                  <a:pt x="26797" y="0"/>
                </a:lnTo>
                <a:close/>
              </a:path>
            </a:pathLst>
          </a:custGeom>
          <a:ln w="7680">
            <a:solidFill>
              <a:srgbClr val="000080"/>
            </a:solidFill>
          </a:ln>
        </xdr:spPr>
      </xdr:sp>
      <xdr:sp macro="" textlink="">
        <xdr:nvSpPr>
          <xdr:cNvPr id="155" name="Shape 155">
            <a:extLst>
              <a:ext uri="{FF2B5EF4-FFF2-40B4-BE49-F238E27FC236}">
                <a16:creationId xmlns="" xmlns:a16="http://schemas.microsoft.com/office/drawing/2014/main" id="{00000000-0008-0000-0F00-00009B000000}"/>
              </a:ext>
            </a:extLst>
          </xdr:cNvPr>
          <xdr:cNvSpPr/>
        </xdr:nvSpPr>
        <xdr:spPr>
          <a:xfrm>
            <a:off x="968628" y="1383664"/>
            <a:ext cx="53975" cy="53975"/>
          </a:xfrm>
          <a:custGeom>
            <a:avLst/>
            <a:gdLst/>
            <a:ahLst/>
            <a:cxnLst/>
            <a:rect l="0" t="0" r="0" b="0"/>
            <a:pathLst>
              <a:path w="53975" h="53975">
                <a:moveTo>
                  <a:pt x="26797" y="0"/>
                </a:moveTo>
                <a:lnTo>
                  <a:pt x="0" y="26924"/>
                </a:lnTo>
                <a:lnTo>
                  <a:pt x="26797" y="53848"/>
                </a:lnTo>
                <a:lnTo>
                  <a:pt x="53721" y="26924"/>
                </a:lnTo>
                <a:lnTo>
                  <a:pt x="26797" y="0"/>
                </a:lnTo>
                <a:close/>
              </a:path>
            </a:pathLst>
          </a:custGeom>
          <a:solidFill>
            <a:srgbClr val="000080">
              <a:alpha val="50000"/>
            </a:srgbClr>
          </a:solidFill>
        </xdr:spPr>
      </xdr:sp>
      <xdr:sp macro="" textlink="">
        <xdr:nvSpPr>
          <xdr:cNvPr id="156" name="Shape 156">
            <a:extLst>
              <a:ext uri="{FF2B5EF4-FFF2-40B4-BE49-F238E27FC236}">
                <a16:creationId xmlns="" xmlns:a16="http://schemas.microsoft.com/office/drawing/2014/main" id="{00000000-0008-0000-0F00-00009C000000}"/>
              </a:ext>
            </a:extLst>
          </xdr:cNvPr>
          <xdr:cNvSpPr/>
        </xdr:nvSpPr>
        <xdr:spPr>
          <a:xfrm>
            <a:off x="968628" y="1383664"/>
            <a:ext cx="53975" cy="53975"/>
          </a:xfrm>
          <a:custGeom>
            <a:avLst/>
            <a:gdLst/>
            <a:ahLst/>
            <a:cxnLst/>
            <a:rect l="0" t="0" r="0" b="0"/>
            <a:pathLst>
              <a:path w="53975" h="53975">
                <a:moveTo>
                  <a:pt x="26797" y="0"/>
                </a:moveTo>
                <a:lnTo>
                  <a:pt x="53721" y="26924"/>
                </a:lnTo>
                <a:lnTo>
                  <a:pt x="26797" y="53848"/>
                </a:lnTo>
                <a:lnTo>
                  <a:pt x="0" y="26924"/>
                </a:lnTo>
                <a:lnTo>
                  <a:pt x="26797" y="0"/>
                </a:lnTo>
                <a:close/>
              </a:path>
            </a:pathLst>
          </a:custGeom>
          <a:ln w="7680">
            <a:solidFill>
              <a:srgbClr val="000080"/>
            </a:solidFill>
          </a:ln>
        </xdr:spPr>
      </xdr:sp>
      <xdr:sp macro="" textlink="">
        <xdr:nvSpPr>
          <xdr:cNvPr id="157" name="Shape 157">
            <a:extLst>
              <a:ext uri="{FF2B5EF4-FFF2-40B4-BE49-F238E27FC236}">
                <a16:creationId xmlns="" xmlns:a16="http://schemas.microsoft.com/office/drawing/2014/main" id="{00000000-0008-0000-0F00-00009D000000}"/>
              </a:ext>
            </a:extLst>
          </xdr:cNvPr>
          <xdr:cNvSpPr/>
        </xdr:nvSpPr>
        <xdr:spPr>
          <a:xfrm>
            <a:off x="1115822" y="1533525"/>
            <a:ext cx="53975" cy="53975"/>
          </a:xfrm>
          <a:custGeom>
            <a:avLst/>
            <a:gdLst/>
            <a:ahLst/>
            <a:cxnLst/>
            <a:rect l="0" t="0" r="0" b="0"/>
            <a:pathLst>
              <a:path w="53975" h="53975">
                <a:moveTo>
                  <a:pt x="26924" y="0"/>
                </a:moveTo>
                <a:lnTo>
                  <a:pt x="0" y="26796"/>
                </a:lnTo>
                <a:lnTo>
                  <a:pt x="26924" y="53720"/>
                </a:lnTo>
                <a:lnTo>
                  <a:pt x="53720" y="26796"/>
                </a:lnTo>
                <a:lnTo>
                  <a:pt x="26924" y="0"/>
                </a:lnTo>
                <a:close/>
              </a:path>
            </a:pathLst>
          </a:custGeom>
          <a:solidFill>
            <a:srgbClr val="000080">
              <a:alpha val="50000"/>
            </a:srgbClr>
          </a:solidFill>
        </xdr:spPr>
      </xdr:sp>
      <xdr:sp macro="" textlink="">
        <xdr:nvSpPr>
          <xdr:cNvPr id="158" name="Shape 158">
            <a:extLst>
              <a:ext uri="{FF2B5EF4-FFF2-40B4-BE49-F238E27FC236}">
                <a16:creationId xmlns="" xmlns:a16="http://schemas.microsoft.com/office/drawing/2014/main" id="{00000000-0008-0000-0F00-00009E000000}"/>
              </a:ext>
            </a:extLst>
          </xdr:cNvPr>
          <xdr:cNvSpPr/>
        </xdr:nvSpPr>
        <xdr:spPr>
          <a:xfrm>
            <a:off x="1115822" y="1533525"/>
            <a:ext cx="53975" cy="53975"/>
          </a:xfrm>
          <a:custGeom>
            <a:avLst/>
            <a:gdLst/>
            <a:ahLst/>
            <a:cxnLst/>
            <a:rect l="0" t="0" r="0" b="0"/>
            <a:pathLst>
              <a:path w="53975" h="53975">
                <a:moveTo>
                  <a:pt x="26924" y="0"/>
                </a:moveTo>
                <a:lnTo>
                  <a:pt x="53720" y="26796"/>
                </a:lnTo>
                <a:lnTo>
                  <a:pt x="26924" y="53720"/>
                </a:lnTo>
                <a:lnTo>
                  <a:pt x="0" y="26796"/>
                </a:lnTo>
                <a:lnTo>
                  <a:pt x="26924" y="0"/>
                </a:lnTo>
                <a:close/>
              </a:path>
            </a:pathLst>
          </a:custGeom>
          <a:ln w="7680">
            <a:solidFill>
              <a:srgbClr val="000080"/>
            </a:solidFill>
          </a:ln>
        </xdr:spPr>
      </xdr:sp>
      <xdr:sp macro="" textlink="">
        <xdr:nvSpPr>
          <xdr:cNvPr id="159" name="Shape 159">
            <a:extLst>
              <a:ext uri="{FF2B5EF4-FFF2-40B4-BE49-F238E27FC236}">
                <a16:creationId xmlns="" xmlns:a16="http://schemas.microsoft.com/office/drawing/2014/main" id="{00000000-0008-0000-0F00-00009F000000}"/>
              </a:ext>
            </a:extLst>
          </xdr:cNvPr>
          <xdr:cNvSpPr/>
        </xdr:nvSpPr>
        <xdr:spPr>
          <a:xfrm>
            <a:off x="1261744" y="1507871"/>
            <a:ext cx="53975" cy="53975"/>
          </a:xfrm>
          <a:custGeom>
            <a:avLst/>
            <a:gdLst/>
            <a:ahLst/>
            <a:cxnLst/>
            <a:rect l="0" t="0" r="0" b="0"/>
            <a:pathLst>
              <a:path w="53975" h="53975">
                <a:moveTo>
                  <a:pt x="26924" y="0"/>
                </a:moveTo>
                <a:lnTo>
                  <a:pt x="0" y="26923"/>
                </a:lnTo>
                <a:lnTo>
                  <a:pt x="26924" y="53720"/>
                </a:lnTo>
                <a:lnTo>
                  <a:pt x="53720" y="26923"/>
                </a:lnTo>
                <a:lnTo>
                  <a:pt x="26924" y="0"/>
                </a:lnTo>
                <a:close/>
              </a:path>
            </a:pathLst>
          </a:custGeom>
          <a:solidFill>
            <a:srgbClr val="000080">
              <a:alpha val="50000"/>
            </a:srgbClr>
          </a:solidFill>
        </xdr:spPr>
      </xdr:sp>
      <xdr:sp macro="" textlink="">
        <xdr:nvSpPr>
          <xdr:cNvPr id="160" name="Shape 160">
            <a:extLst>
              <a:ext uri="{FF2B5EF4-FFF2-40B4-BE49-F238E27FC236}">
                <a16:creationId xmlns="" xmlns:a16="http://schemas.microsoft.com/office/drawing/2014/main" id="{00000000-0008-0000-0F00-0000A0000000}"/>
              </a:ext>
            </a:extLst>
          </xdr:cNvPr>
          <xdr:cNvSpPr/>
        </xdr:nvSpPr>
        <xdr:spPr>
          <a:xfrm>
            <a:off x="1261744" y="1507871"/>
            <a:ext cx="53975" cy="53975"/>
          </a:xfrm>
          <a:custGeom>
            <a:avLst/>
            <a:gdLst/>
            <a:ahLst/>
            <a:cxnLst/>
            <a:rect l="0" t="0" r="0" b="0"/>
            <a:pathLst>
              <a:path w="53975" h="53975">
                <a:moveTo>
                  <a:pt x="26924" y="0"/>
                </a:moveTo>
                <a:lnTo>
                  <a:pt x="53720" y="26923"/>
                </a:lnTo>
                <a:lnTo>
                  <a:pt x="26924" y="53720"/>
                </a:lnTo>
                <a:lnTo>
                  <a:pt x="0" y="26923"/>
                </a:lnTo>
                <a:lnTo>
                  <a:pt x="26924" y="0"/>
                </a:lnTo>
                <a:close/>
              </a:path>
            </a:pathLst>
          </a:custGeom>
          <a:ln w="7680">
            <a:solidFill>
              <a:srgbClr val="000080"/>
            </a:solidFill>
          </a:ln>
        </xdr:spPr>
      </xdr:sp>
      <xdr:sp macro="" textlink="">
        <xdr:nvSpPr>
          <xdr:cNvPr id="161" name="Shape 161">
            <a:extLst>
              <a:ext uri="{FF2B5EF4-FFF2-40B4-BE49-F238E27FC236}">
                <a16:creationId xmlns="" xmlns:a16="http://schemas.microsoft.com/office/drawing/2014/main" id="{00000000-0008-0000-0F00-0000A1000000}"/>
              </a:ext>
            </a:extLst>
          </xdr:cNvPr>
          <xdr:cNvSpPr/>
        </xdr:nvSpPr>
        <xdr:spPr>
          <a:xfrm>
            <a:off x="1408938" y="1564258"/>
            <a:ext cx="53975" cy="53975"/>
          </a:xfrm>
          <a:custGeom>
            <a:avLst/>
            <a:gdLst/>
            <a:ahLst/>
            <a:cxnLst/>
            <a:rect l="0" t="0" r="0" b="0"/>
            <a:pathLst>
              <a:path w="53975" h="53975">
                <a:moveTo>
                  <a:pt x="26924" y="0"/>
                </a:moveTo>
                <a:lnTo>
                  <a:pt x="0" y="26797"/>
                </a:lnTo>
                <a:lnTo>
                  <a:pt x="26924" y="53721"/>
                </a:lnTo>
                <a:lnTo>
                  <a:pt x="53847" y="26797"/>
                </a:lnTo>
                <a:lnTo>
                  <a:pt x="26924" y="0"/>
                </a:lnTo>
                <a:close/>
              </a:path>
            </a:pathLst>
          </a:custGeom>
          <a:solidFill>
            <a:srgbClr val="000080">
              <a:alpha val="50000"/>
            </a:srgbClr>
          </a:solidFill>
        </xdr:spPr>
      </xdr:sp>
      <xdr:sp macro="" textlink="">
        <xdr:nvSpPr>
          <xdr:cNvPr id="162" name="Shape 162">
            <a:extLst>
              <a:ext uri="{FF2B5EF4-FFF2-40B4-BE49-F238E27FC236}">
                <a16:creationId xmlns="" xmlns:a16="http://schemas.microsoft.com/office/drawing/2014/main" id="{00000000-0008-0000-0F00-0000A2000000}"/>
              </a:ext>
            </a:extLst>
          </xdr:cNvPr>
          <xdr:cNvSpPr/>
        </xdr:nvSpPr>
        <xdr:spPr>
          <a:xfrm>
            <a:off x="1408938" y="1564258"/>
            <a:ext cx="53975" cy="53975"/>
          </a:xfrm>
          <a:custGeom>
            <a:avLst/>
            <a:gdLst/>
            <a:ahLst/>
            <a:cxnLst/>
            <a:rect l="0" t="0" r="0" b="0"/>
            <a:pathLst>
              <a:path w="53975" h="53975">
                <a:moveTo>
                  <a:pt x="26924" y="0"/>
                </a:moveTo>
                <a:lnTo>
                  <a:pt x="53847" y="26797"/>
                </a:lnTo>
                <a:lnTo>
                  <a:pt x="26924" y="53721"/>
                </a:lnTo>
                <a:lnTo>
                  <a:pt x="0" y="26797"/>
                </a:lnTo>
                <a:lnTo>
                  <a:pt x="26924" y="0"/>
                </a:lnTo>
                <a:close/>
              </a:path>
            </a:pathLst>
          </a:custGeom>
          <a:ln w="7680">
            <a:solidFill>
              <a:srgbClr val="000080"/>
            </a:solidFill>
          </a:ln>
        </xdr:spPr>
      </xdr:sp>
      <xdr:sp macro="" textlink="">
        <xdr:nvSpPr>
          <xdr:cNvPr id="163" name="Shape 163">
            <a:extLst>
              <a:ext uri="{FF2B5EF4-FFF2-40B4-BE49-F238E27FC236}">
                <a16:creationId xmlns="" xmlns:a16="http://schemas.microsoft.com/office/drawing/2014/main" id="{00000000-0008-0000-0F00-0000A3000000}"/>
              </a:ext>
            </a:extLst>
          </xdr:cNvPr>
          <xdr:cNvSpPr/>
        </xdr:nvSpPr>
        <xdr:spPr>
          <a:xfrm>
            <a:off x="1556130" y="1475866"/>
            <a:ext cx="53975" cy="53975"/>
          </a:xfrm>
          <a:custGeom>
            <a:avLst/>
            <a:gdLst/>
            <a:ahLst/>
            <a:cxnLst/>
            <a:rect l="0" t="0" r="0" b="0"/>
            <a:pathLst>
              <a:path w="53975" h="53975">
                <a:moveTo>
                  <a:pt x="26923" y="0"/>
                </a:moveTo>
                <a:lnTo>
                  <a:pt x="0" y="26924"/>
                </a:lnTo>
                <a:lnTo>
                  <a:pt x="26923" y="53721"/>
                </a:lnTo>
                <a:lnTo>
                  <a:pt x="53847" y="26924"/>
                </a:lnTo>
                <a:lnTo>
                  <a:pt x="26923" y="0"/>
                </a:lnTo>
                <a:close/>
              </a:path>
            </a:pathLst>
          </a:custGeom>
          <a:solidFill>
            <a:srgbClr val="000080">
              <a:alpha val="50000"/>
            </a:srgbClr>
          </a:solidFill>
        </xdr:spPr>
      </xdr:sp>
      <xdr:sp macro="" textlink="">
        <xdr:nvSpPr>
          <xdr:cNvPr id="164" name="Shape 164">
            <a:extLst>
              <a:ext uri="{FF2B5EF4-FFF2-40B4-BE49-F238E27FC236}">
                <a16:creationId xmlns="" xmlns:a16="http://schemas.microsoft.com/office/drawing/2014/main" id="{00000000-0008-0000-0F00-0000A4000000}"/>
              </a:ext>
            </a:extLst>
          </xdr:cNvPr>
          <xdr:cNvSpPr/>
        </xdr:nvSpPr>
        <xdr:spPr>
          <a:xfrm>
            <a:off x="1556130" y="1475866"/>
            <a:ext cx="53975" cy="53975"/>
          </a:xfrm>
          <a:custGeom>
            <a:avLst/>
            <a:gdLst/>
            <a:ahLst/>
            <a:cxnLst/>
            <a:rect l="0" t="0" r="0" b="0"/>
            <a:pathLst>
              <a:path w="53975" h="53975">
                <a:moveTo>
                  <a:pt x="26923" y="0"/>
                </a:moveTo>
                <a:lnTo>
                  <a:pt x="53847" y="26924"/>
                </a:lnTo>
                <a:lnTo>
                  <a:pt x="26923" y="53721"/>
                </a:lnTo>
                <a:lnTo>
                  <a:pt x="0" y="26924"/>
                </a:lnTo>
                <a:lnTo>
                  <a:pt x="26923" y="0"/>
                </a:lnTo>
                <a:close/>
              </a:path>
            </a:pathLst>
          </a:custGeom>
          <a:ln w="7680">
            <a:solidFill>
              <a:srgbClr val="000080"/>
            </a:solidFill>
          </a:ln>
        </xdr:spPr>
      </xdr:sp>
      <xdr:sp macro="" textlink="">
        <xdr:nvSpPr>
          <xdr:cNvPr id="165" name="Shape 165">
            <a:extLst>
              <a:ext uri="{FF2B5EF4-FFF2-40B4-BE49-F238E27FC236}">
                <a16:creationId xmlns="" xmlns:a16="http://schemas.microsoft.com/office/drawing/2014/main" id="{00000000-0008-0000-0F00-0000A5000000}"/>
              </a:ext>
            </a:extLst>
          </xdr:cNvPr>
          <xdr:cNvSpPr/>
        </xdr:nvSpPr>
        <xdr:spPr>
          <a:xfrm>
            <a:off x="1703451" y="1491233"/>
            <a:ext cx="53975" cy="53975"/>
          </a:xfrm>
          <a:custGeom>
            <a:avLst/>
            <a:gdLst/>
            <a:ahLst/>
            <a:cxnLst/>
            <a:rect l="0" t="0" r="0" b="0"/>
            <a:pathLst>
              <a:path w="53975" h="53975">
                <a:moveTo>
                  <a:pt x="26796" y="0"/>
                </a:moveTo>
                <a:lnTo>
                  <a:pt x="0" y="26924"/>
                </a:lnTo>
                <a:lnTo>
                  <a:pt x="26796" y="53721"/>
                </a:lnTo>
                <a:lnTo>
                  <a:pt x="53720" y="26924"/>
                </a:lnTo>
                <a:lnTo>
                  <a:pt x="26796" y="0"/>
                </a:lnTo>
                <a:close/>
              </a:path>
            </a:pathLst>
          </a:custGeom>
          <a:solidFill>
            <a:srgbClr val="000080">
              <a:alpha val="50000"/>
            </a:srgbClr>
          </a:solidFill>
        </xdr:spPr>
      </xdr:sp>
      <xdr:sp macro="" textlink="">
        <xdr:nvSpPr>
          <xdr:cNvPr id="166" name="Shape 166">
            <a:extLst>
              <a:ext uri="{FF2B5EF4-FFF2-40B4-BE49-F238E27FC236}">
                <a16:creationId xmlns="" xmlns:a16="http://schemas.microsoft.com/office/drawing/2014/main" id="{00000000-0008-0000-0F00-0000A6000000}"/>
              </a:ext>
            </a:extLst>
          </xdr:cNvPr>
          <xdr:cNvSpPr/>
        </xdr:nvSpPr>
        <xdr:spPr>
          <a:xfrm>
            <a:off x="1703451" y="1491233"/>
            <a:ext cx="53975" cy="53975"/>
          </a:xfrm>
          <a:custGeom>
            <a:avLst/>
            <a:gdLst/>
            <a:ahLst/>
            <a:cxnLst/>
            <a:rect l="0" t="0" r="0" b="0"/>
            <a:pathLst>
              <a:path w="53975" h="53975">
                <a:moveTo>
                  <a:pt x="26796" y="0"/>
                </a:moveTo>
                <a:lnTo>
                  <a:pt x="53720" y="26924"/>
                </a:lnTo>
                <a:lnTo>
                  <a:pt x="26796" y="53721"/>
                </a:lnTo>
                <a:lnTo>
                  <a:pt x="0" y="26924"/>
                </a:lnTo>
                <a:lnTo>
                  <a:pt x="26796" y="0"/>
                </a:lnTo>
                <a:close/>
              </a:path>
            </a:pathLst>
          </a:custGeom>
          <a:ln w="7680">
            <a:solidFill>
              <a:srgbClr val="000080"/>
            </a:solidFill>
          </a:ln>
        </xdr:spPr>
      </xdr:sp>
      <xdr:sp macro="" textlink="">
        <xdr:nvSpPr>
          <xdr:cNvPr id="167" name="Shape 167">
            <a:extLst>
              <a:ext uri="{FF2B5EF4-FFF2-40B4-BE49-F238E27FC236}">
                <a16:creationId xmlns="" xmlns:a16="http://schemas.microsoft.com/office/drawing/2014/main" id="{00000000-0008-0000-0F00-0000A7000000}"/>
              </a:ext>
            </a:extLst>
          </xdr:cNvPr>
          <xdr:cNvSpPr/>
        </xdr:nvSpPr>
        <xdr:spPr>
          <a:xfrm>
            <a:off x="1849373" y="1509141"/>
            <a:ext cx="53975" cy="53975"/>
          </a:xfrm>
          <a:custGeom>
            <a:avLst/>
            <a:gdLst/>
            <a:ahLst/>
            <a:cxnLst/>
            <a:rect l="0" t="0" r="0" b="0"/>
            <a:pathLst>
              <a:path w="53975" h="53975">
                <a:moveTo>
                  <a:pt x="26797" y="0"/>
                </a:moveTo>
                <a:lnTo>
                  <a:pt x="0" y="26924"/>
                </a:lnTo>
                <a:lnTo>
                  <a:pt x="26797" y="53721"/>
                </a:lnTo>
                <a:lnTo>
                  <a:pt x="53721" y="26924"/>
                </a:lnTo>
                <a:lnTo>
                  <a:pt x="26797" y="0"/>
                </a:lnTo>
                <a:close/>
              </a:path>
            </a:pathLst>
          </a:custGeom>
          <a:solidFill>
            <a:srgbClr val="000080">
              <a:alpha val="50000"/>
            </a:srgbClr>
          </a:solidFill>
        </xdr:spPr>
      </xdr:sp>
      <xdr:sp macro="" textlink="">
        <xdr:nvSpPr>
          <xdr:cNvPr id="168" name="Shape 168">
            <a:extLst>
              <a:ext uri="{FF2B5EF4-FFF2-40B4-BE49-F238E27FC236}">
                <a16:creationId xmlns="" xmlns:a16="http://schemas.microsoft.com/office/drawing/2014/main" id="{00000000-0008-0000-0F00-0000A8000000}"/>
              </a:ext>
            </a:extLst>
          </xdr:cNvPr>
          <xdr:cNvSpPr/>
        </xdr:nvSpPr>
        <xdr:spPr>
          <a:xfrm>
            <a:off x="1849373" y="1509141"/>
            <a:ext cx="53975" cy="53975"/>
          </a:xfrm>
          <a:custGeom>
            <a:avLst/>
            <a:gdLst/>
            <a:ahLst/>
            <a:cxnLst/>
            <a:rect l="0" t="0" r="0" b="0"/>
            <a:pathLst>
              <a:path w="53975" h="53975">
                <a:moveTo>
                  <a:pt x="26797" y="0"/>
                </a:moveTo>
                <a:lnTo>
                  <a:pt x="53721" y="26924"/>
                </a:lnTo>
                <a:lnTo>
                  <a:pt x="26797" y="53721"/>
                </a:lnTo>
                <a:lnTo>
                  <a:pt x="0" y="26924"/>
                </a:lnTo>
                <a:lnTo>
                  <a:pt x="26797" y="0"/>
                </a:lnTo>
                <a:close/>
              </a:path>
            </a:pathLst>
          </a:custGeom>
          <a:ln w="7680">
            <a:solidFill>
              <a:srgbClr val="000080"/>
            </a:solidFill>
          </a:ln>
        </xdr:spPr>
      </xdr:sp>
      <xdr:sp macro="" textlink="">
        <xdr:nvSpPr>
          <xdr:cNvPr id="169" name="Shape 169">
            <a:extLst>
              <a:ext uri="{FF2B5EF4-FFF2-40B4-BE49-F238E27FC236}">
                <a16:creationId xmlns="" xmlns:a16="http://schemas.microsoft.com/office/drawing/2014/main" id="{00000000-0008-0000-0F00-0000A9000000}"/>
              </a:ext>
            </a:extLst>
          </xdr:cNvPr>
          <xdr:cNvSpPr/>
        </xdr:nvSpPr>
        <xdr:spPr>
          <a:xfrm>
            <a:off x="1996567" y="1377314"/>
            <a:ext cx="53975" cy="53975"/>
          </a:xfrm>
          <a:custGeom>
            <a:avLst/>
            <a:gdLst/>
            <a:ahLst/>
            <a:cxnLst/>
            <a:rect l="0" t="0" r="0" b="0"/>
            <a:pathLst>
              <a:path w="53975" h="53975">
                <a:moveTo>
                  <a:pt x="26924" y="0"/>
                </a:moveTo>
                <a:lnTo>
                  <a:pt x="0" y="26924"/>
                </a:lnTo>
                <a:lnTo>
                  <a:pt x="26924" y="53720"/>
                </a:lnTo>
                <a:lnTo>
                  <a:pt x="53721" y="26924"/>
                </a:lnTo>
                <a:lnTo>
                  <a:pt x="26924" y="0"/>
                </a:lnTo>
                <a:close/>
              </a:path>
            </a:pathLst>
          </a:custGeom>
          <a:solidFill>
            <a:srgbClr val="000080">
              <a:alpha val="50000"/>
            </a:srgbClr>
          </a:solidFill>
        </xdr:spPr>
      </xdr:sp>
      <xdr:sp macro="" textlink="">
        <xdr:nvSpPr>
          <xdr:cNvPr id="170" name="Shape 170">
            <a:extLst>
              <a:ext uri="{FF2B5EF4-FFF2-40B4-BE49-F238E27FC236}">
                <a16:creationId xmlns="" xmlns:a16="http://schemas.microsoft.com/office/drawing/2014/main" id="{00000000-0008-0000-0F00-0000AA000000}"/>
              </a:ext>
            </a:extLst>
          </xdr:cNvPr>
          <xdr:cNvSpPr/>
        </xdr:nvSpPr>
        <xdr:spPr>
          <a:xfrm>
            <a:off x="1996567" y="1377314"/>
            <a:ext cx="53975" cy="53975"/>
          </a:xfrm>
          <a:custGeom>
            <a:avLst/>
            <a:gdLst/>
            <a:ahLst/>
            <a:cxnLst/>
            <a:rect l="0" t="0" r="0" b="0"/>
            <a:pathLst>
              <a:path w="53975" h="53975">
                <a:moveTo>
                  <a:pt x="26924" y="0"/>
                </a:moveTo>
                <a:lnTo>
                  <a:pt x="53721" y="26924"/>
                </a:lnTo>
                <a:lnTo>
                  <a:pt x="26924" y="53720"/>
                </a:lnTo>
                <a:lnTo>
                  <a:pt x="0" y="26924"/>
                </a:lnTo>
                <a:lnTo>
                  <a:pt x="26924" y="0"/>
                </a:lnTo>
                <a:close/>
              </a:path>
            </a:pathLst>
          </a:custGeom>
          <a:ln w="7680">
            <a:solidFill>
              <a:srgbClr val="000080"/>
            </a:solidFill>
          </a:ln>
        </xdr:spPr>
      </xdr:sp>
      <xdr:sp macro="" textlink="">
        <xdr:nvSpPr>
          <xdr:cNvPr id="171" name="Shape 171">
            <a:extLst>
              <a:ext uri="{FF2B5EF4-FFF2-40B4-BE49-F238E27FC236}">
                <a16:creationId xmlns="" xmlns:a16="http://schemas.microsoft.com/office/drawing/2014/main" id="{00000000-0008-0000-0F00-0000AB000000}"/>
              </a:ext>
            </a:extLst>
          </xdr:cNvPr>
          <xdr:cNvSpPr/>
        </xdr:nvSpPr>
        <xdr:spPr>
          <a:xfrm>
            <a:off x="2143760" y="1529588"/>
            <a:ext cx="53975" cy="53975"/>
          </a:xfrm>
          <a:custGeom>
            <a:avLst/>
            <a:gdLst/>
            <a:ahLst/>
            <a:cxnLst/>
            <a:rect l="0" t="0" r="0" b="0"/>
            <a:pathLst>
              <a:path w="53975" h="53975">
                <a:moveTo>
                  <a:pt x="26924" y="0"/>
                </a:moveTo>
                <a:lnTo>
                  <a:pt x="0" y="26924"/>
                </a:lnTo>
                <a:lnTo>
                  <a:pt x="26924" y="53847"/>
                </a:lnTo>
                <a:lnTo>
                  <a:pt x="53847" y="26924"/>
                </a:lnTo>
                <a:lnTo>
                  <a:pt x="26924" y="0"/>
                </a:lnTo>
                <a:close/>
              </a:path>
            </a:pathLst>
          </a:custGeom>
          <a:solidFill>
            <a:srgbClr val="000080">
              <a:alpha val="50000"/>
            </a:srgbClr>
          </a:solidFill>
        </xdr:spPr>
      </xdr:sp>
      <xdr:sp macro="" textlink="">
        <xdr:nvSpPr>
          <xdr:cNvPr id="172" name="Shape 172">
            <a:extLst>
              <a:ext uri="{FF2B5EF4-FFF2-40B4-BE49-F238E27FC236}">
                <a16:creationId xmlns="" xmlns:a16="http://schemas.microsoft.com/office/drawing/2014/main" id="{00000000-0008-0000-0F00-0000AC000000}"/>
              </a:ext>
            </a:extLst>
          </xdr:cNvPr>
          <xdr:cNvSpPr/>
        </xdr:nvSpPr>
        <xdr:spPr>
          <a:xfrm>
            <a:off x="2143760" y="1529588"/>
            <a:ext cx="53975" cy="53975"/>
          </a:xfrm>
          <a:custGeom>
            <a:avLst/>
            <a:gdLst/>
            <a:ahLst/>
            <a:cxnLst/>
            <a:rect l="0" t="0" r="0" b="0"/>
            <a:pathLst>
              <a:path w="53975" h="53975">
                <a:moveTo>
                  <a:pt x="26924" y="0"/>
                </a:moveTo>
                <a:lnTo>
                  <a:pt x="53847" y="26924"/>
                </a:lnTo>
                <a:lnTo>
                  <a:pt x="26924" y="53847"/>
                </a:lnTo>
                <a:lnTo>
                  <a:pt x="0" y="26924"/>
                </a:lnTo>
                <a:lnTo>
                  <a:pt x="26924" y="0"/>
                </a:lnTo>
                <a:close/>
              </a:path>
            </a:pathLst>
          </a:custGeom>
          <a:ln w="7680">
            <a:solidFill>
              <a:srgbClr val="000080"/>
            </a:solidFill>
          </a:ln>
        </xdr:spPr>
      </xdr:sp>
      <xdr:sp macro="" textlink="">
        <xdr:nvSpPr>
          <xdr:cNvPr id="173" name="Shape 173">
            <a:extLst>
              <a:ext uri="{FF2B5EF4-FFF2-40B4-BE49-F238E27FC236}">
                <a16:creationId xmlns="" xmlns:a16="http://schemas.microsoft.com/office/drawing/2014/main" id="{00000000-0008-0000-0F00-0000AD000000}"/>
              </a:ext>
            </a:extLst>
          </xdr:cNvPr>
          <xdr:cNvSpPr/>
        </xdr:nvSpPr>
        <xdr:spPr>
          <a:xfrm>
            <a:off x="2289682" y="1486153"/>
            <a:ext cx="53975" cy="53975"/>
          </a:xfrm>
          <a:custGeom>
            <a:avLst/>
            <a:gdLst/>
            <a:ahLst/>
            <a:cxnLst/>
            <a:rect l="0" t="0" r="0" b="0"/>
            <a:pathLst>
              <a:path w="53975" h="53975">
                <a:moveTo>
                  <a:pt x="26924" y="0"/>
                </a:moveTo>
                <a:lnTo>
                  <a:pt x="0" y="26797"/>
                </a:lnTo>
                <a:lnTo>
                  <a:pt x="26924" y="53721"/>
                </a:lnTo>
                <a:lnTo>
                  <a:pt x="53848" y="26797"/>
                </a:lnTo>
                <a:lnTo>
                  <a:pt x="26924" y="0"/>
                </a:lnTo>
                <a:close/>
              </a:path>
            </a:pathLst>
          </a:custGeom>
          <a:solidFill>
            <a:srgbClr val="000080">
              <a:alpha val="50000"/>
            </a:srgbClr>
          </a:solidFill>
        </xdr:spPr>
      </xdr:sp>
      <xdr:sp macro="" textlink="">
        <xdr:nvSpPr>
          <xdr:cNvPr id="174" name="Shape 174">
            <a:extLst>
              <a:ext uri="{FF2B5EF4-FFF2-40B4-BE49-F238E27FC236}">
                <a16:creationId xmlns="" xmlns:a16="http://schemas.microsoft.com/office/drawing/2014/main" id="{00000000-0008-0000-0F00-0000AE000000}"/>
              </a:ext>
            </a:extLst>
          </xdr:cNvPr>
          <xdr:cNvSpPr/>
        </xdr:nvSpPr>
        <xdr:spPr>
          <a:xfrm>
            <a:off x="2289682" y="1486153"/>
            <a:ext cx="53975" cy="53975"/>
          </a:xfrm>
          <a:custGeom>
            <a:avLst/>
            <a:gdLst/>
            <a:ahLst/>
            <a:cxnLst/>
            <a:rect l="0" t="0" r="0" b="0"/>
            <a:pathLst>
              <a:path w="53975" h="53975">
                <a:moveTo>
                  <a:pt x="26924" y="0"/>
                </a:moveTo>
                <a:lnTo>
                  <a:pt x="53848" y="26797"/>
                </a:lnTo>
                <a:lnTo>
                  <a:pt x="26924" y="53721"/>
                </a:lnTo>
                <a:lnTo>
                  <a:pt x="0" y="26797"/>
                </a:lnTo>
                <a:lnTo>
                  <a:pt x="26924" y="0"/>
                </a:lnTo>
                <a:close/>
              </a:path>
            </a:pathLst>
          </a:custGeom>
          <a:ln w="7680">
            <a:solidFill>
              <a:srgbClr val="000080"/>
            </a:solidFill>
          </a:ln>
        </xdr:spPr>
      </xdr:sp>
      <xdr:sp macro="" textlink="">
        <xdr:nvSpPr>
          <xdr:cNvPr id="175" name="Shape 175">
            <a:extLst>
              <a:ext uri="{FF2B5EF4-FFF2-40B4-BE49-F238E27FC236}">
                <a16:creationId xmlns="" xmlns:a16="http://schemas.microsoft.com/office/drawing/2014/main" id="{00000000-0008-0000-0F00-0000AF000000}"/>
              </a:ext>
            </a:extLst>
          </xdr:cNvPr>
          <xdr:cNvSpPr/>
        </xdr:nvSpPr>
        <xdr:spPr>
          <a:xfrm>
            <a:off x="2436876" y="1527047"/>
            <a:ext cx="53975" cy="53975"/>
          </a:xfrm>
          <a:custGeom>
            <a:avLst/>
            <a:gdLst/>
            <a:ahLst/>
            <a:cxnLst/>
            <a:rect l="0" t="0" r="0" b="0"/>
            <a:pathLst>
              <a:path w="53975" h="53975">
                <a:moveTo>
                  <a:pt x="26924" y="0"/>
                </a:moveTo>
                <a:lnTo>
                  <a:pt x="0" y="26923"/>
                </a:lnTo>
                <a:lnTo>
                  <a:pt x="26924" y="53847"/>
                </a:lnTo>
                <a:lnTo>
                  <a:pt x="53848" y="26923"/>
                </a:lnTo>
                <a:lnTo>
                  <a:pt x="26924" y="0"/>
                </a:lnTo>
                <a:close/>
              </a:path>
            </a:pathLst>
          </a:custGeom>
          <a:solidFill>
            <a:srgbClr val="000080">
              <a:alpha val="50000"/>
            </a:srgbClr>
          </a:solidFill>
        </xdr:spPr>
      </xdr:sp>
      <xdr:sp macro="" textlink="">
        <xdr:nvSpPr>
          <xdr:cNvPr id="176" name="Shape 176">
            <a:extLst>
              <a:ext uri="{FF2B5EF4-FFF2-40B4-BE49-F238E27FC236}">
                <a16:creationId xmlns="" xmlns:a16="http://schemas.microsoft.com/office/drawing/2014/main" id="{00000000-0008-0000-0F00-0000B0000000}"/>
              </a:ext>
            </a:extLst>
          </xdr:cNvPr>
          <xdr:cNvSpPr/>
        </xdr:nvSpPr>
        <xdr:spPr>
          <a:xfrm>
            <a:off x="2436876" y="1527047"/>
            <a:ext cx="53975" cy="53975"/>
          </a:xfrm>
          <a:custGeom>
            <a:avLst/>
            <a:gdLst/>
            <a:ahLst/>
            <a:cxnLst/>
            <a:rect l="0" t="0" r="0" b="0"/>
            <a:pathLst>
              <a:path w="53975" h="53975">
                <a:moveTo>
                  <a:pt x="26924" y="0"/>
                </a:moveTo>
                <a:lnTo>
                  <a:pt x="53848" y="26923"/>
                </a:lnTo>
                <a:lnTo>
                  <a:pt x="26924" y="53847"/>
                </a:lnTo>
                <a:lnTo>
                  <a:pt x="0" y="26923"/>
                </a:lnTo>
                <a:lnTo>
                  <a:pt x="26924" y="0"/>
                </a:lnTo>
                <a:close/>
              </a:path>
            </a:pathLst>
          </a:custGeom>
          <a:ln w="7680">
            <a:solidFill>
              <a:srgbClr val="000080"/>
            </a:solidFill>
          </a:ln>
        </xdr:spPr>
      </xdr:sp>
      <xdr:sp macro="" textlink="">
        <xdr:nvSpPr>
          <xdr:cNvPr id="177" name="Shape 177">
            <a:extLst>
              <a:ext uri="{FF2B5EF4-FFF2-40B4-BE49-F238E27FC236}">
                <a16:creationId xmlns="" xmlns:a16="http://schemas.microsoft.com/office/drawing/2014/main" id="{00000000-0008-0000-0F00-0000B1000000}"/>
              </a:ext>
            </a:extLst>
          </xdr:cNvPr>
          <xdr:cNvSpPr/>
        </xdr:nvSpPr>
        <xdr:spPr>
          <a:xfrm>
            <a:off x="2584195" y="1431036"/>
            <a:ext cx="53975" cy="53975"/>
          </a:xfrm>
          <a:custGeom>
            <a:avLst/>
            <a:gdLst/>
            <a:ahLst/>
            <a:cxnLst/>
            <a:rect l="0" t="0" r="0" b="0"/>
            <a:pathLst>
              <a:path w="53975" h="53975">
                <a:moveTo>
                  <a:pt x="26797" y="0"/>
                </a:moveTo>
                <a:lnTo>
                  <a:pt x="0" y="26924"/>
                </a:lnTo>
                <a:lnTo>
                  <a:pt x="26797" y="53848"/>
                </a:lnTo>
                <a:lnTo>
                  <a:pt x="53721" y="26924"/>
                </a:lnTo>
                <a:lnTo>
                  <a:pt x="26797" y="0"/>
                </a:lnTo>
                <a:close/>
              </a:path>
            </a:pathLst>
          </a:custGeom>
          <a:solidFill>
            <a:srgbClr val="000080">
              <a:alpha val="50000"/>
            </a:srgbClr>
          </a:solidFill>
        </xdr:spPr>
      </xdr:sp>
      <xdr:sp macro="" textlink="">
        <xdr:nvSpPr>
          <xdr:cNvPr id="178" name="Shape 178">
            <a:extLst>
              <a:ext uri="{FF2B5EF4-FFF2-40B4-BE49-F238E27FC236}">
                <a16:creationId xmlns="" xmlns:a16="http://schemas.microsoft.com/office/drawing/2014/main" id="{00000000-0008-0000-0F00-0000B2000000}"/>
              </a:ext>
            </a:extLst>
          </xdr:cNvPr>
          <xdr:cNvSpPr/>
        </xdr:nvSpPr>
        <xdr:spPr>
          <a:xfrm>
            <a:off x="2584195" y="1431036"/>
            <a:ext cx="53975" cy="53975"/>
          </a:xfrm>
          <a:custGeom>
            <a:avLst/>
            <a:gdLst/>
            <a:ahLst/>
            <a:cxnLst/>
            <a:rect l="0" t="0" r="0" b="0"/>
            <a:pathLst>
              <a:path w="53975" h="53975">
                <a:moveTo>
                  <a:pt x="26797" y="0"/>
                </a:moveTo>
                <a:lnTo>
                  <a:pt x="53721" y="26924"/>
                </a:lnTo>
                <a:lnTo>
                  <a:pt x="26797" y="53848"/>
                </a:lnTo>
                <a:lnTo>
                  <a:pt x="0" y="26924"/>
                </a:lnTo>
                <a:lnTo>
                  <a:pt x="26797" y="0"/>
                </a:lnTo>
                <a:close/>
              </a:path>
            </a:pathLst>
          </a:custGeom>
          <a:ln w="7680">
            <a:solidFill>
              <a:srgbClr val="000080"/>
            </a:solidFill>
          </a:ln>
        </xdr:spPr>
      </xdr:sp>
      <xdr:sp macro="" textlink="">
        <xdr:nvSpPr>
          <xdr:cNvPr id="179" name="Shape 179">
            <a:extLst>
              <a:ext uri="{FF2B5EF4-FFF2-40B4-BE49-F238E27FC236}">
                <a16:creationId xmlns="" xmlns:a16="http://schemas.microsoft.com/office/drawing/2014/main" id="{00000000-0008-0000-0F00-0000B3000000}"/>
              </a:ext>
            </a:extLst>
          </xdr:cNvPr>
          <xdr:cNvSpPr/>
        </xdr:nvSpPr>
        <xdr:spPr>
          <a:xfrm>
            <a:off x="2731389" y="1537335"/>
            <a:ext cx="53975" cy="53975"/>
          </a:xfrm>
          <a:custGeom>
            <a:avLst/>
            <a:gdLst/>
            <a:ahLst/>
            <a:cxnLst/>
            <a:rect l="0" t="0" r="0" b="0"/>
            <a:pathLst>
              <a:path w="53975" h="53975">
                <a:moveTo>
                  <a:pt x="26924" y="0"/>
                </a:moveTo>
                <a:lnTo>
                  <a:pt x="0" y="26924"/>
                </a:lnTo>
                <a:lnTo>
                  <a:pt x="26924" y="53721"/>
                </a:lnTo>
                <a:lnTo>
                  <a:pt x="53721" y="26924"/>
                </a:lnTo>
                <a:lnTo>
                  <a:pt x="26924" y="0"/>
                </a:lnTo>
                <a:close/>
              </a:path>
            </a:pathLst>
          </a:custGeom>
          <a:solidFill>
            <a:srgbClr val="000080">
              <a:alpha val="50000"/>
            </a:srgbClr>
          </a:solidFill>
        </xdr:spPr>
      </xdr:sp>
      <xdr:sp macro="" textlink="">
        <xdr:nvSpPr>
          <xdr:cNvPr id="180" name="Shape 180">
            <a:extLst>
              <a:ext uri="{FF2B5EF4-FFF2-40B4-BE49-F238E27FC236}">
                <a16:creationId xmlns="" xmlns:a16="http://schemas.microsoft.com/office/drawing/2014/main" id="{00000000-0008-0000-0F00-0000B4000000}"/>
              </a:ext>
            </a:extLst>
          </xdr:cNvPr>
          <xdr:cNvSpPr/>
        </xdr:nvSpPr>
        <xdr:spPr>
          <a:xfrm>
            <a:off x="2731389" y="1537335"/>
            <a:ext cx="53975" cy="53975"/>
          </a:xfrm>
          <a:custGeom>
            <a:avLst/>
            <a:gdLst/>
            <a:ahLst/>
            <a:cxnLst/>
            <a:rect l="0" t="0" r="0" b="0"/>
            <a:pathLst>
              <a:path w="53975" h="53975">
                <a:moveTo>
                  <a:pt x="26924" y="0"/>
                </a:moveTo>
                <a:lnTo>
                  <a:pt x="53721" y="26924"/>
                </a:lnTo>
                <a:lnTo>
                  <a:pt x="26924" y="53721"/>
                </a:lnTo>
                <a:lnTo>
                  <a:pt x="0" y="26924"/>
                </a:lnTo>
                <a:lnTo>
                  <a:pt x="26924" y="0"/>
                </a:lnTo>
                <a:close/>
              </a:path>
            </a:pathLst>
          </a:custGeom>
          <a:ln w="7680">
            <a:solidFill>
              <a:srgbClr val="000080"/>
            </a:solidFill>
          </a:ln>
        </xdr:spPr>
      </xdr:sp>
      <xdr:sp macro="" textlink="">
        <xdr:nvSpPr>
          <xdr:cNvPr id="181" name="Shape 181">
            <a:extLst>
              <a:ext uri="{FF2B5EF4-FFF2-40B4-BE49-F238E27FC236}">
                <a16:creationId xmlns="" xmlns:a16="http://schemas.microsoft.com/office/drawing/2014/main" id="{00000000-0008-0000-0F00-0000B5000000}"/>
              </a:ext>
            </a:extLst>
          </xdr:cNvPr>
          <xdr:cNvSpPr/>
        </xdr:nvSpPr>
        <xdr:spPr>
          <a:xfrm>
            <a:off x="2877311" y="1507871"/>
            <a:ext cx="53975" cy="53975"/>
          </a:xfrm>
          <a:custGeom>
            <a:avLst/>
            <a:gdLst/>
            <a:ahLst/>
            <a:cxnLst/>
            <a:rect l="0" t="0" r="0" b="0"/>
            <a:pathLst>
              <a:path w="53975" h="53975">
                <a:moveTo>
                  <a:pt x="26924" y="0"/>
                </a:moveTo>
                <a:lnTo>
                  <a:pt x="0" y="26923"/>
                </a:lnTo>
                <a:lnTo>
                  <a:pt x="26924" y="53720"/>
                </a:lnTo>
                <a:lnTo>
                  <a:pt x="53720" y="26923"/>
                </a:lnTo>
                <a:lnTo>
                  <a:pt x="26924" y="0"/>
                </a:lnTo>
                <a:close/>
              </a:path>
            </a:pathLst>
          </a:custGeom>
          <a:solidFill>
            <a:srgbClr val="000080">
              <a:alpha val="50000"/>
            </a:srgbClr>
          </a:solidFill>
        </xdr:spPr>
      </xdr:sp>
      <xdr:sp macro="" textlink="">
        <xdr:nvSpPr>
          <xdr:cNvPr id="182" name="Shape 182">
            <a:extLst>
              <a:ext uri="{FF2B5EF4-FFF2-40B4-BE49-F238E27FC236}">
                <a16:creationId xmlns="" xmlns:a16="http://schemas.microsoft.com/office/drawing/2014/main" id="{00000000-0008-0000-0F00-0000B6000000}"/>
              </a:ext>
            </a:extLst>
          </xdr:cNvPr>
          <xdr:cNvSpPr/>
        </xdr:nvSpPr>
        <xdr:spPr>
          <a:xfrm>
            <a:off x="2877311" y="1507871"/>
            <a:ext cx="53975" cy="53975"/>
          </a:xfrm>
          <a:custGeom>
            <a:avLst/>
            <a:gdLst/>
            <a:ahLst/>
            <a:cxnLst/>
            <a:rect l="0" t="0" r="0" b="0"/>
            <a:pathLst>
              <a:path w="53975" h="53975">
                <a:moveTo>
                  <a:pt x="26924" y="0"/>
                </a:moveTo>
                <a:lnTo>
                  <a:pt x="53720" y="26923"/>
                </a:lnTo>
                <a:lnTo>
                  <a:pt x="26924" y="53720"/>
                </a:lnTo>
                <a:lnTo>
                  <a:pt x="0" y="26923"/>
                </a:lnTo>
                <a:lnTo>
                  <a:pt x="26924" y="0"/>
                </a:lnTo>
                <a:close/>
              </a:path>
            </a:pathLst>
          </a:custGeom>
          <a:ln w="7680">
            <a:solidFill>
              <a:srgbClr val="000080"/>
            </a:solidFill>
          </a:ln>
        </xdr:spPr>
      </xdr:sp>
      <xdr:sp macro="" textlink="">
        <xdr:nvSpPr>
          <xdr:cNvPr id="183" name="Shape 183">
            <a:extLst>
              <a:ext uri="{FF2B5EF4-FFF2-40B4-BE49-F238E27FC236}">
                <a16:creationId xmlns="" xmlns:a16="http://schemas.microsoft.com/office/drawing/2014/main" id="{00000000-0008-0000-0F00-0000B7000000}"/>
              </a:ext>
            </a:extLst>
          </xdr:cNvPr>
          <xdr:cNvSpPr/>
        </xdr:nvSpPr>
        <xdr:spPr>
          <a:xfrm>
            <a:off x="3024504" y="1528317"/>
            <a:ext cx="53975" cy="53975"/>
          </a:xfrm>
          <a:custGeom>
            <a:avLst/>
            <a:gdLst/>
            <a:ahLst/>
            <a:cxnLst/>
            <a:rect l="0" t="0" r="0" b="0"/>
            <a:pathLst>
              <a:path w="53975" h="53975">
                <a:moveTo>
                  <a:pt x="26924" y="0"/>
                </a:moveTo>
                <a:lnTo>
                  <a:pt x="0" y="26923"/>
                </a:lnTo>
                <a:lnTo>
                  <a:pt x="26924" y="53847"/>
                </a:lnTo>
                <a:lnTo>
                  <a:pt x="53848" y="26923"/>
                </a:lnTo>
                <a:lnTo>
                  <a:pt x="26924" y="0"/>
                </a:lnTo>
                <a:close/>
              </a:path>
            </a:pathLst>
          </a:custGeom>
          <a:solidFill>
            <a:srgbClr val="000080">
              <a:alpha val="50000"/>
            </a:srgbClr>
          </a:solidFill>
        </xdr:spPr>
      </xdr:sp>
      <xdr:sp macro="" textlink="">
        <xdr:nvSpPr>
          <xdr:cNvPr id="184" name="Shape 184">
            <a:extLst>
              <a:ext uri="{FF2B5EF4-FFF2-40B4-BE49-F238E27FC236}">
                <a16:creationId xmlns="" xmlns:a16="http://schemas.microsoft.com/office/drawing/2014/main" id="{00000000-0008-0000-0F00-0000B8000000}"/>
              </a:ext>
            </a:extLst>
          </xdr:cNvPr>
          <xdr:cNvSpPr/>
        </xdr:nvSpPr>
        <xdr:spPr>
          <a:xfrm>
            <a:off x="3024504" y="1528317"/>
            <a:ext cx="53975" cy="53975"/>
          </a:xfrm>
          <a:custGeom>
            <a:avLst/>
            <a:gdLst/>
            <a:ahLst/>
            <a:cxnLst/>
            <a:rect l="0" t="0" r="0" b="0"/>
            <a:pathLst>
              <a:path w="53975" h="53975">
                <a:moveTo>
                  <a:pt x="26924" y="0"/>
                </a:moveTo>
                <a:lnTo>
                  <a:pt x="53848" y="26923"/>
                </a:lnTo>
                <a:lnTo>
                  <a:pt x="26924" y="53847"/>
                </a:lnTo>
                <a:lnTo>
                  <a:pt x="0" y="26923"/>
                </a:lnTo>
                <a:lnTo>
                  <a:pt x="26924" y="0"/>
                </a:lnTo>
                <a:close/>
              </a:path>
            </a:pathLst>
          </a:custGeom>
          <a:ln w="7680">
            <a:solidFill>
              <a:srgbClr val="000080"/>
            </a:solidFill>
          </a:ln>
        </xdr:spPr>
      </xdr:sp>
      <xdr:pic>
        <xdr:nvPicPr>
          <xdr:cNvPr id="185" name="image10.png">
            <a:extLst>
              <a:ext uri="{FF2B5EF4-FFF2-40B4-BE49-F238E27FC236}">
                <a16:creationId xmlns="" xmlns:a16="http://schemas.microsoft.com/office/drawing/2014/main" id="{00000000-0008-0000-0F00-0000B9000000}"/>
              </a:ext>
            </a:extLst>
          </xdr:cNvPr>
          <xdr:cNvPicPr>
            <a:picLocks noChangeAspect="1"/>
          </xdr:cNvPicPr>
        </xdr:nvPicPr>
        <xdr:blipFill>
          <a:blip xmlns:r="http://schemas.openxmlformats.org/officeDocument/2006/relationships" r:embed="rId2">
            <a:extLst>
              <a:ext uri="{28A0092B-C50C-407E-A947-70E740481C1C}">
                <a14:useLocalDpi xmlns="" xmlns:a14="http://schemas.microsoft.com/office/drawing/2010/main" val="0"/>
              </a:ext>
            </a:extLst>
          </a:blip>
          <a:stretch>
            <a:fillRect/>
          </a:stretch>
        </xdr:blipFill>
        <xdr:spPr>
          <a:xfrm>
            <a:off x="0" y="1686051"/>
            <a:ext cx="3061335" cy="572769"/>
          </a:xfrm>
          <a:prstGeom prst="rect">
            <a:avLst/>
          </a:prstGeom>
        </xdr:spPr>
      </xdr:pic>
    </xdr:grpSp>
    <xdr:clientData/>
  </xdr:oneCellAnchor>
</xdr:wsDr>
</file>

<file path=xl/drawings/drawing17.xml><?xml version="1.0" encoding="utf-8"?>
<xdr:wsDr xmlns:xdr="http://schemas.openxmlformats.org/drawingml/2006/spreadsheetDrawing" xmlns:a="http://schemas.openxmlformats.org/drawingml/2006/main">
  <xdr:oneCellAnchor>
    <xdr:from>
      <xdr:col>0</xdr:col>
      <xdr:colOff>905560</xdr:colOff>
      <xdr:row>27</xdr:row>
      <xdr:rowOff>124289</xdr:rowOff>
    </xdr:from>
    <xdr:ext cx="3914775" cy="21590"/>
    <xdr:sp macro="" textlink="">
      <xdr:nvSpPr>
        <xdr:cNvPr id="186" name="Shape 186">
          <a:extLst>
            <a:ext uri="{FF2B5EF4-FFF2-40B4-BE49-F238E27FC236}">
              <a16:creationId xmlns="" xmlns:a16="http://schemas.microsoft.com/office/drawing/2014/main" id="{00000000-0008-0000-1000-0000BA000000}"/>
            </a:ext>
          </a:extLst>
        </xdr:cNvPr>
        <xdr:cNvSpPr/>
      </xdr:nvSpPr>
      <xdr:spPr>
        <a:xfrm>
          <a:off x="0" y="0"/>
          <a:ext cx="3914775" cy="21590"/>
        </a:xfrm>
        <a:custGeom>
          <a:avLst/>
          <a:gdLst/>
          <a:ahLst/>
          <a:cxnLst/>
          <a:rect l="0" t="0" r="0" b="0"/>
          <a:pathLst>
            <a:path w="3914775" h="21590">
              <a:moveTo>
                <a:pt x="3914521" y="0"/>
              </a:moveTo>
              <a:lnTo>
                <a:pt x="0" y="0"/>
              </a:lnTo>
              <a:lnTo>
                <a:pt x="0" y="21336"/>
              </a:lnTo>
              <a:lnTo>
                <a:pt x="3914521" y="21336"/>
              </a:lnTo>
              <a:lnTo>
                <a:pt x="3914521" y="0"/>
              </a:lnTo>
              <a:close/>
            </a:path>
          </a:pathLst>
        </a:custGeom>
        <a:solidFill>
          <a:srgbClr val="000000"/>
        </a:solidFill>
      </xdr:spPr>
    </xdr:sp>
    <xdr:clientData/>
  </xdr:oneCellAnchor>
</xdr:wsDr>
</file>

<file path=xl/drawings/drawing18.xml><?xml version="1.0" encoding="utf-8"?>
<xdr:wsDr xmlns:xdr="http://schemas.openxmlformats.org/drawingml/2006/spreadsheetDrawing" xmlns:a="http://schemas.openxmlformats.org/drawingml/2006/main">
  <xdr:oneCellAnchor>
    <xdr:from>
      <xdr:col>0</xdr:col>
      <xdr:colOff>905560</xdr:colOff>
      <xdr:row>27</xdr:row>
      <xdr:rowOff>124289</xdr:rowOff>
    </xdr:from>
    <xdr:ext cx="3914775" cy="21590"/>
    <xdr:sp macro="" textlink="">
      <xdr:nvSpPr>
        <xdr:cNvPr id="187" name="Shape 187">
          <a:extLst>
            <a:ext uri="{FF2B5EF4-FFF2-40B4-BE49-F238E27FC236}">
              <a16:creationId xmlns="" xmlns:a16="http://schemas.microsoft.com/office/drawing/2014/main" id="{00000000-0008-0000-1200-0000BB000000}"/>
            </a:ext>
          </a:extLst>
        </xdr:cNvPr>
        <xdr:cNvSpPr/>
      </xdr:nvSpPr>
      <xdr:spPr>
        <a:xfrm>
          <a:off x="0" y="0"/>
          <a:ext cx="3914775" cy="21590"/>
        </a:xfrm>
        <a:custGeom>
          <a:avLst/>
          <a:gdLst/>
          <a:ahLst/>
          <a:cxnLst/>
          <a:rect l="0" t="0" r="0" b="0"/>
          <a:pathLst>
            <a:path w="3914775" h="21590">
              <a:moveTo>
                <a:pt x="3914521" y="0"/>
              </a:moveTo>
              <a:lnTo>
                <a:pt x="0" y="0"/>
              </a:lnTo>
              <a:lnTo>
                <a:pt x="0" y="21336"/>
              </a:lnTo>
              <a:lnTo>
                <a:pt x="3914521" y="21336"/>
              </a:lnTo>
              <a:lnTo>
                <a:pt x="3914521" y="0"/>
              </a:lnTo>
              <a:close/>
            </a:path>
          </a:pathLst>
        </a:custGeom>
        <a:solidFill>
          <a:srgbClr val="000000"/>
        </a:solidFill>
      </xdr:spPr>
    </xdr:sp>
    <xdr:clientData/>
  </xdr:oneCellAnchor>
  <xdr:oneCellAnchor>
    <xdr:from>
      <xdr:col>0</xdr:col>
      <xdr:colOff>905560</xdr:colOff>
      <xdr:row>27</xdr:row>
      <xdr:rowOff>149689</xdr:rowOff>
    </xdr:from>
    <xdr:ext cx="3914775" cy="10795"/>
    <xdr:sp macro="" textlink="">
      <xdr:nvSpPr>
        <xdr:cNvPr id="188" name="Shape 188">
          <a:extLst>
            <a:ext uri="{FF2B5EF4-FFF2-40B4-BE49-F238E27FC236}">
              <a16:creationId xmlns="" xmlns:a16="http://schemas.microsoft.com/office/drawing/2014/main" id="{00000000-0008-0000-1200-0000BC000000}"/>
            </a:ext>
          </a:extLst>
        </xdr:cNvPr>
        <xdr:cNvSpPr/>
      </xdr:nvSpPr>
      <xdr:spPr>
        <a:xfrm>
          <a:off x="0" y="0"/>
          <a:ext cx="3914775" cy="10795"/>
        </a:xfrm>
        <a:custGeom>
          <a:avLst/>
          <a:gdLst/>
          <a:ahLst/>
          <a:cxnLst/>
          <a:rect l="0" t="0" r="0" b="0"/>
          <a:pathLst>
            <a:path w="3914775" h="10795">
              <a:moveTo>
                <a:pt x="3914521" y="0"/>
              </a:moveTo>
              <a:lnTo>
                <a:pt x="0" y="0"/>
              </a:lnTo>
              <a:lnTo>
                <a:pt x="0" y="10668"/>
              </a:lnTo>
              <a:lnTo>
                <a:pt x="3914521" y="10668"/>
              </a:lnTo>
              <a:lnTo>
                <a:pt x="3914521" y="0"/>
              </a:lnTo>
              <a:close/>
            </a:path>
          </a:pathLst>
        </a:custGeom>
        <a:solidFill>
          <a:srgbClr val="000000"/>
        </a:solidFill>
      </xdr:spPr>
    </xdr:sp>
    <xdr:clientData/>
  </xdr:oneCellAnchor>
</xdr:wsDr>
</file>

<file path=xl/drawings/drawing19.xml><?xml version="1.0" encoding="utf-8"?>
<xdr:wsDr xmlns:xdr="http://schemas.openxmlformats.org/drawingml/2006/spreadsheetDrawing" xmlns:a="http://schemas.openxmlformats.org/drawingml/2006/main">
  <xdr:oneCellAnchor>
    <xdr:from>
      <xdr:col>0</xdr:col>
      <xdr:colOff>905560</xdr:colOff>
      <xdr:row>21</xdr:row>
      <xdr:rowOff>124289</xdr:rowOff>
    </xdr:from>
    <xdr:ext cx="3914775" cy="21590"/>
    <xdr:sp macro="" textlink="">
      <xdr:nvSpPr>
        <xdr:cNvPr id="189" name="Shape 189">
          <a:extLst>
            <a:ext uri="{FF2B5EF4-FFF2-40B4-BE49-F238E27FC236}">
              <a16:creationId xmlns="" xmlns:a16="http://schemas.microsoft.com/office/drawing/2014/main" id="{00000000-0008-0000-1300-0000BD000000}"/>
            </a:ext>
          </a:extLst>
        </xdr:cNvPr>
        <xdr:cNvSpPr/>
      </xdr:nvSpPr>
      <xdr:spPr>
        <a:xfrm>
          <a:off x="0" y="0"/>
          <a:ext cx="3914775" cy="21590"/>
        </a:xfrm>
        <a:custGeom>
          <a:avLst/>
          <a:gdLst/>
          <a:ahLst/>
          <a:cxnLst/>
          <a:rect l="0" t="0" r="0" b="0"/>
          <a:pathLst>
            <a:path w="3914775" h="21590">
              <a:moveTo>
                <a:pt x="3914521" y="0"/>
              </a:moveTo>
              <a:lnTo>
                <a:pt x="0" y="0"/>
              </a:lnTo>
              <a:lnTo>
                <a:pt x="0" y="21336"/>
              </a:lnTo>
              <a:lnTo>
                <a:pt x="3914521" y="21336"/>
              </a:lnTo>
              <a:lnTo>
                <a:pt x="3914521" y="0"/>
              </a:lnTo>
              <a:close/>
            </a:path>
          </a:pathLst>
        </a:custGeom>
        <a:solidFill>
          <a:srgbClr val="000000"/>
        </a:solidFill>
      </xdr:spPr>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457834</xdr:colOff>
      <xdr:row>0</xdr:row>
      <xdr:rowOff>215900</xdr:rowOff>
    </xdr:from>
    <xdr:ext cx="4867275" cy="7029450"/>
    <xdr:pic>
      <xdr:nvPicPr>
        <xdr:cNvPr id="2" name="image1.png">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BEBA8EAE-BF5A-486C-A8C5-ECC9F3942E4B}">
              <a14:imgProps xmlns="" xmlns:a14="http://schemas.microsoft.com/office/drawing/2010/main">
                <a14:imgLayer r:embed="">
                  <a14:imgEffect>
                    <a14:colorTemperature colorTemp="6700"/>
                  </a14:imgEffect>
                </a14:imgLayer>
              </a14:imgProps>
            </a:ext>
            <a:ext uri="{28A0092B-C50C-407E-A947-70E740481C1C}">
              <a14:useLocalDpi xmlns="" xmlns:a14="http://schemas.microsoft.com/office/drawing/2010/main" val="0"/>
            </a:ext>
          </a:extLst>
        </a:blip>
        <a:stretch>
          <a:fillRect/>
        </a:stretch>
      </xdr:blipFill>
      <xdr:spPr>
        <a:xfrm>
          <a:off x="457834" y="215900"/>
          <a:ext cx="4867275" cy="7029450"/>
        </a:xfrm>
        <a:prstGeom prst="rect">
          <a:avLst/>
        </a:prstGeom>
      </xdr:spPr>
    </xdr:pic>
    <xdr:clientData/>
  </xdr:oneCellAnchor>
  <xdr:oneCellAnchor>
    <xdr:from>
      <xdr:col>1</xdr:col>
      <xdr:colOff>32384</xdr:colOff>
      <xdr:row>2</xdr:row>
      <xdr:rowOff>0</xdr:rowOff>
    </xdr:from>
    <xdr:ext cx="4419600" cy="6477000"/>
    <xdr:pic>
      <xdr:nvPicPr>
        <xdr:cNvPr id="3" name="image2.png">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 xmlns:a14="http://schemas.microsoft.com/office/drawing/2010/main" val="0"/>
            </a:ext>
          </a:extLst>
        </a:blip>
        <a:stretch>
          <a:fillRect/>
        </a:stretch>
      </xdr:blipFill>
      <xdr:spPr>
        <a:xfrm>
          <a:off x="0" y="0"/>
          <a:ext cx="4419600" cy="6477000"/>
        </a:xfrm>
        <a:prstGeom prst="rect">
          <a:avLst/>
        </a:prstGeom>
      </xdr:spPr>
    </xdr:pic>
    <xdr:clientData/>
  </xdr:oneCellAnchor>
  <xdr:oneCellAnchor>
    <xdr:from>
      <xdr:col>2</xdr:col>
      <xdr:colOff>112395</xdr:colOff>
      <xdr:row>21</xdr:row>
      <xdr:rowOff>388781</xdr:rowOff>
    </xdr:from>
    <xdr:ext cx="4391025" cy="6067425"/>
    <xdr:grpSp>
      <xdr:nvGrpSpPr>
        <xdr:cNvPr id="4" name="Group 4">
          <a:extLst>
            <a:ext uri="{FF2B5EF4-FFF2-40B4-BE49-F238E27FC236}">
              <a16:creationId xmlns="" xmlns:a16="http://schemas.microsoft.com/office/drawing/2014/main" id="{00000000-0008-0000-0000-000004000000}"/>
            </a:ext>
          </a:extLst>
        </xdr:cNvPr>
        <xdr:cNvGrpSpPr/>
      </xdr:nvGrpSpPr>
      <xdr:grpSpPr>
        <a:xfrm>
          <a:off x="588645" y="29821031"/>
          <a:ext cx="4391025" cy="6067425"/>
          <a:chOff x="0" y="0"/>
          <a:chExt cx="4391025" cy="6067425"/>
        </a:xfrm>
      </xdr:grpSpPr>
      <xdr:pic>
        <xdr:nvPicPr>
          <xdr:cNvPr id="5" name="image3.png">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3">
            <a:extLst>
              <a:ext uri="{28A0092B-C50C-407E-A947-70E740481C1C}">
                <a14:useLocalDpi xmlns="" xmlns:a14="http://schemas.microsoft.com/office/drawing/2010/main" val="0"/>
              </a:ext>
            </a:extLst>
          </a:blip>
          <a:stretch>
            <a:fillRect/>
          </a:stretch>
        </xdr:blipFill>
        <xdr:spPr>
          <a:xfrm>
            <a:off x="17906" y="18288"/>
            <a:ext cx="4353306" cy="6029706"/>
          </a:xfrm>
          <a:prstGeom prst="rect">
            <a:avLst/>
          </a:prstGeom>
        </xdr:spPr>
      </xdr:pic>
      <xdr:sp macro="" textlink="">
        <xdr:nvSpPr>
          <xdr:cNvPr id="6" name="Shape 6">
            <a:extLst>
              <a:ext uri="{FF2B5EF4-FFF2-40B4-BE49-F238E27FC236}">
                <a16:creationId xmlns="" xmlns:a16="http://schemas.microsoft.com/office/drawing/2014/main" id="{00000000-0008-0000-0000-000006000000}"/>
              </a:ext>
            </a:extLst>
          </xdr:cNvPr>
          <xdr:cNvSpPr/>
        </xdr:nvSpPr>
        <xdr:spPr>
          <a:xfrm>
            <a:off x="19050" y="19050"/>
            <a:ext cx="4352925" cy="6029325"/>
          </a:xfrm>
          <a:custGeom>
            <a:avLst/>
            <a:gdLst/>
            <a:ahLst/>
            <a:cxnLst/>
            <a:rect l="0" t="0" r="0" b="0"/>
            <a:pathLst>
              <a:path w="4352925" h="6029325">
                <a:moveTo>
                  <a:pt x="0" y="6029325"/>
                </a:moveTo>
                <a:lnTo>
                  <a:pt x="4352925" y="6029325"/>
                </a:lnTo>
                <a:lnTo>
                  <a:pt x="4352925" y="0"/>
                </a:lnTo>
                <a:lnTo>
                  <a:pt x="0" y="0"/>
                </a:lnTo>
                <a:lnTo>
                  <a:pt x="0" y="6029325"/>
                </a:lnTo>
                <a:close/>
              </a:path>
            </a:pathLst>
          </a:custGeom>
          <a:ln w="38100">
            <a:solidFill>
              <a:srgbClr val="000000"/>
            </a:solidFill>
          </a:ln>
        </xdr:spPr>
      </xdr:sp>
      <xdr:pic>
        <xdr:nvPicPr>
          <xdr:cNvPr id="7" name="image4.png">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4">
            <a:extLst>
              <a:ext uri="{28A0092B-C50C-407E-A947-70E740481C1C}">
                <a14:useLocalDpi xmlns="" xmlns:a14="http://schemas.microsoft.com/office/drawing/2010/main" val="0"/>
              </a:ext>
            </a:extLst>
          </a:blip>
          <a:stretch>
            <a:fillRect/>
          </a:stretch>
        </xdr:blipFill>
        <xdr:spPr>
          <a:xfrm>
            <a:off x="2440304" y="4598415"/>
            <a:ext cx="998600" cy="379730"/>
          </a:xfrm>
          <a:prstGeom prst="rect">
            <a:avLst/>
          </a:prstGeom>
        </xdr:spPr>
      </xdr:pic>
    </xdr:grpSp>
    <xdr:clientData/>
  </xdr:oneCellAnchor>
  <xdr:oneCellAnchor>
    <xdr:from>
      <xdr:col>2</xdr:col>
      <xdr:colOff>102870</xdr:colOff>
      <xdr:row>27</xdr:row>
      <xdr:rowOff>388364</xdr:rowOff>
    </xdr:from>
    <xdr:ext cx="4391025" cy="6067425"/>
    <xdr:grpSp>
      <xdr:nvGrpSpPr>
        <xdr:cNvPr id="8" name="Group 8">
          <a:extLst>
            <a:ext uri="{FF2B5EF4-FFF2-40B4-BE49-F238E27FC236}">
              <a16:creationId xmlns="" xmlns:a16="http://schemas.microsoft.com/office/drawing/2014/main" id="{00000000-0008-0000-0000-000008000000}"/>
            </a:ext>
          </a:extLst>
        </xdr:cNvPr>
        <xdr:cNvGrpSpPr/>
      </xdr:nvGrpSpPr>
      <xdr:grpSpPr>
        <a:xfrm>
          <a:off x="579120" y="41079164"/>
          <a:ext cx="4391025" cy="6067425"/>
          <a:chOff x="0" y="0"/>
          <a:chExt cx="4391025" cy="6067425"/>
        </a:xfrm>
      </xdr:grpSpPr>
      <xdr:pic>
        <xdr:nvPicPr>
          <xdr:cNvPr id="9" name="image5.png">
            <a:extLst>
              <a:ext uri="{FF2B5EF4-FFF2-40B4-BE49-F238E27FC236}">
                <a16:creationId xmlns="" xmlns:a16="http://schemas.microsoft.com/office/drawing/2014/main" id="{00000000-0008-0000-0000-000009000000}"/>
              </a:ext>
            </a:extLst>
          </xdr:cNvPr>
          <xdr:cNvPicPr>
            <a:picLocks noChangeAspect="1"/>
          </xdr:cNvPicPr>
        </xdr:nvPicPr>
        <xdr:blipFill>
          <a:blip xmlns:r="http://schemas.openxmlformats.org/officeDocument/2006/relationships" r:embed="rId5">
            <a:extLst>
              <a:ext uri="{28A0092B-C50C-407E-A947-70E740481C1C}">
                <a14:useLocalDpi xmlns="" xmlns:a14="http://schemas.microsoft.com/office/drawing/2010/main" val="0"/>
              </a:ext>
            </a:extLst>
          </a:blip>
          <a:stretch>
            <a:fillRect/>
          </a:stretch>
        </xdr:blipFill>
        <xdr:spPr>
          <a:xfrm>
            <a:off x="18288" y="17145"/>
            <a:ext cx="4353306" cy="6029706"/>
          </a:xfrm>
          <a:prstGeom prst="rect">
            <a:avLst/>
          </a:prstGeom>
        </xdr:spPr>
      </xdr:pic>
      <xdr:sp macro="" textlink="">
        <xdr:nvSpPr>
          <xdr:cNvPr id="10" name="Shape 10">
            <a:extLst>
              <a:ext uri="{FF2B5EF4-FFF2-40B4-BE49-F238E27FC236}">
                <a16:creationId xmlns="" xmlns:a16="http://schemas.microsoft.com/office/drawing/2014/main" id="{00000000-0008-0000-0000-00000A000000}"/>
              </a:ext>
            </a:extLst>
          </xdr:cNvPr>
          <xdr:cNvSpPr/>
        </xdr:nvSpPr>
        <xdr:spPr>
          <a:xfrm>
            <a:off x="19050" y="19050"/>
            <a:ext cx="4352925" cy="6029325"/>
          </a:xfrm>
          <a:custGeom>
            <a:avLst/>
            <a:gdLst/>
            <a:ahLst/>
            <a:cxnLst/>
            <a:rect l="0" t="0" r="0" b="0"/>
            <a:pathLst>
              <a:path w="4352925" h="6029325">
                <a:moveTo>
                  <a:pt x="0" y="6029325"/>
                </a:moveTo>
                <a:lnTo>
                  <a:pt x="4352925" y="6029325"/>
                </a:lnTo>
                <a:lnTo>
                  <a:pt x="4352925" y="0"/>
                </a:lnTo>
                <a:lnTo>
                  <a:pt x="0" y="0"/>
                </a:lnTo>
                <a:lnTo>
                  <a:pt x="0" y="6029325"/>
                </a:lnTo>
                <a:close/>
              </a:path>
            </a:pathLst>
          </a:custGeom>
          <a:ln w="38100">
            <a:solidFill>
              <a:srgbClr val="000000"/>
            </a:solidFill>
          </a:ln>
        </xdr:spPr>
      </xdr:sp>
      <xdr:pic>
        <xdr:nvPicPr>
          <xdr:cNvPr id="11" name="image6.png">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6" cstate="print">
            <a:extLst>
              <a:ext uri="{28A0092B-C50C-407E-A947-70E740481C1C}">
                <a14:useLocalDpi xmlns="" xmlns:a14="http://schemas.microsoft.com/office/drawing/2010/main" val="0"/>
              </a:ext>
            </a:extLst>
          </a:blip>
          <a:stretch>
            <a:fillRect/>
          </a:stretch>
        </xdr:blipFill>
        <xdr:spPr>
          <a:xfrm>
            <a:off x="1819275" y="4676812"/>
            <a:ext cx="1777619" cy="901065"/>
          </a:xfrm>
          <a:prstGeom prst="rect">
            <a:avLst/>
          </a:prstGeom>
        </xdr:spPr>
      </xdr:pic>
    </xdr:grpSp>
    <xdr:clientData/>
  </xdr:oneCellAnchor>
  <xdr:oneCellAnchor>
    <xdr:from>
      <xdr:col>2</xdr:col>
      <xdr:colOff>436930</xdr:colOff>
      <xdr:row>37</xdr:row>
      <xdr:rowOff>0</xdr:rowOff>
    </xdr:from>
    <xdr:ext cx="3686175" cy="9525"/>
    <xdr:sp macro="" textlink="">
      <xdr:nvSpPr>
        <xdr:cNvPr id="12" name="Shape 12">
          <a:extLst>
            <a:ext uri="{FF2B5EF4-FFF2-40B4-BE49-F238E27FC236}">
              <a16:creationId xmlns="" xmlns:a16="http://schemas.microsoft.com/office/drawing/2014/main" id="{00000000-0008-0000-0000-00000C000000}"/>
            </a:ext>
          </a:extLst>
        </xdr:cNvPr>
        <xdr:cNvSpPr/>
      </xdr:nvSpPr>
      <xdr:spPr>
        <a:xfrm>
          <a:off x="0" y="0"/>
          <a:ext cx="3686175" cy="9525"/>
        </a:xfrm>
        <a:custGeom>
          <a:avLst/>
          <a:gdLst/>
          <a:ahLst/>
          <a:cxnLst/>
          <a:rect l="0" t="0" r="0" b="0"/>
          <a:pathLst>
            <a:path w="3686175" h="9525">
              <a:moveTo>
                <a:pt x="3685921" y="0"/>
              </a:moveTo>
              <a:lnTo>
                <a:pt x="0" y="0"/>
              </a:lnTo>
              <a:lnTo>
                <a:pt x="0" y="9143"/>
              </a:lnTo>
              <a:lnTo>
                <a:pt x="3685921" y="9143"/>
              </a:lnTo>
              <a:lnTo>
                <a:pt x="3685921" y="0"/>
              </a:lnTo>
              <a:close/>
            </a:path>
          </a:pathLst>
        </a:custGeom>
        <a:solidFill>
          <a:srgbClr val="000000"/>
        </a:solidFill>
      </xdr:spPr>
    </xdr:sp>
    <xdr:clientData/>
  </xdr:oneCellAnchor>
  <xdr:oneCellAnchor>
    <xdr:from>
      <xdr:col>2</xdr:col>
      <xdr:colOff>436930</xdr:colOff>
      <xdr:row>63</xdr:row>
      <xdr:rowOff>0</xdr:rowOff>
    </xdr:from>
    <xdr:ext cx="3855085" cy="9525"/>
    <xdr:sp macro="" textlink="">
      <xdr:nvSpPr>
        <xdr:cNvPr id="13" name="Shape 13">
          <a:extLst>
            <a:ext uri="{FF2B5EF4-FFF2-40B4-BE49-F238E27FC236}">
              <a16:creationId xmlns="" xmlns:a16="http://schemas.microsoft.com/office/drawing/2014/main" id="{00000000-0008-0000-0000-00000D000000}"/>
            </a:ext>
          </a:extLst>
        </xdr:cNvPr>
        <xdr:cNvSpPr/>
      </xdr:nvSpPr>
      <xdr:spPr>
        <a:xfrm>
          <a:off x="0" y="0"/>
          <a:ext cx="3855085" cy="9525"/>
        </a:xfrm>
        <a:custGeom>
          <a:avLst/>
          <a:gdLst/>
          <a:ahLst/>
          <a:cxnLst/>
          <a:rect l="0" t="0" r="0" b="0"/>
          <a:pathLst>
            <a:path w="3855085" h="9525">
              <a:moveTo>
                <a:pt x="3855085" y="0"/>
              </a:moveTo>
              <a:lnTo>
                <a:pt x="0" y="0"/>
              </a:lnTo>
              <a:lnTo>
                <a:pt x="0" y="9143"/>
              </a:lnTo>
              <a:lnTo>
                <a:pt x="3855085" y="9143"/>
              </a:lnTo>
              <a:lnTo>
                <a:pt x="3855085" y="0"/>
              </a:lnTo>
              <a:close/>
            </a:path>
          </a:pathLst>
        </a:custGeom>
        <a:solidFill>
          <a:srgbClr val="000000"/>
        </a:solidFill>
      </xdr:spPr>
    </xdr:sp>
    <xdr:clientData/>
  </xdr:oneCellAnchor>
</xdr:wsDr>
</file>

<file path=xl/drawings/drawing20.xml><?xml version="1.0" encoding="utf-8"?>
<xdr:wsDr xmlns:xdr="http://schemas.openxmlformats.org/drawingml/2006/spreadsheetDrawing" xmlns:a="http://schemas.openxmlformats.org/drawingml/2006/main">
  <xdr:oneCellAnchor>
    <xdr:from>
      <xdr:col>0</xdr:col>
      <xdr:colOff>905560</xdr:colOff>
      <xdr:row>26</xdr:row>
      <xdr:rowOff>124289</xdr:rowOff>
    </xdr:from>
    <xdr:ext cx="3914775" cy="21590"/>
    <xdr:sp macro="" textlink="">
      <xdr:nvSpPr>
        <xdr:cNvPr id="190" name="Shape 190">
          <a:extLst>
            <a:ext uri="{FF2B5EF4-FFF2-40B4-BE49-F238E27FC236}">
              <a16:creationId xmlns="" xmlns:a16="http://schemas.microsoft.com/office/drawing/2014/main" id="{00000000-0008-0000-1400-0000BE000000}"/>
            </a:ext>
          </a:extLst>
        </xdr:cNvPr>
        <xdr:cNvSpPr/>
      </xdr:nvSpPr>
      <xdr:spPr>
        <a:xfrm>
          <a:off x="0" y="0"/>
          <a:ext cx="3914775" cy="21590"/>
        </a:xfrm>
        <a:custGeom>
          <a:avLst/>
          <a:gdLst/>
          <a:ahLst/>
          <a:cxnLst/>
          <a:rect l="0" t="0" r="0" b="0"/>
          <a:pathLst>
            <a:path w="3914775" h="21590">
              <a:moveTo>
                <a:pt x="3914521" y="0"/>
              </a:moveTo>
              <a:lnTo>
                <a:pt x="0" y="0"/>
              </a:lnTo>
              <a:lnTo>
                <a:pt x="0" y="21336"/>
              </a:lnTo>
              <a:lnTo>
                <a:pt x="3914521" y="21336"/>
              </a:lnTo>
              <a:lnTo>
                <a:pt x="3914521" y="0"/>
              </a:lnTo>
              <a:close/>
            </a:path>
          </a:pathLst>
        </a:custGeom>
        <a:solidFill>
          <a:srgbClr val="000000"/>
        </a:solidFill>
      </xdr:spPr>
    </xdr:sp>
    <xdr:clientData/>
  </xdr:oneCellAnchor>
</xdr:wsDr>
</file>

<file path=xl/drawings/drawing21.xml><?xml version="1.0" encoding="utf-8"?>
<xdr:wsDr xmlns:xdr="http://schemas.openxmlformats.org/drawingml/2006/spreadsheetDrawing" xmlns:a="http://schemas.openxmlformats.org/drawingml/2006/main">
  <xdr:oneCellAnchor>
    <xdr:from>
      <xdr:col>0</xdr:col>
      <xdr:colOff>905560</xdr:colOff>
      <xdr:row>26</xdr:row>
      <xdr:rowOff>124289</xdr:rowOff>
    </xdr:from>
    <xdr:ext cx="3914775" cy="21590"/>
    <xdr:sp macro="" textlink="">
      <xdr:nvSpPr>
        <xdr:cNvPr id="191" name="Shape 191">
          <a:extLst>
            <a:ext uri="{FF2B5EF4-FFF2-40B4-BE49-F238E27FC236}">
              <a16:creationId xmlns="" xmlns:a16="http://schemas.microsoft.com/office/drawing/2014/main" id="{00000000-0008-0000-1500-0000BF000000}"/>
            </a:ext>
          </a:extLst>
        </xdr:cNvPr>
        <xdr:cNvSpPr/>
      </xdr:nvSpPr>
      <xdr:spPr>
        <a:xfrm>
          <a:off x="0" y="0"/>
          <a:ext cx="3914775" cy="21590"/>
        </a:xfrm>
        <a:custGeom>
          <a:avLst/>
          <a:gdLst/>
          <a:ahLst/>
          <a:cxnLst/>
          <a:rect l="0" t="0" r="0" b="0"/>
          <a:pathLst>
            <a:path w="3914775" h="21590">
              <a:moveTo>
                <a:pt x="3914521" y="0"/>
              </a:moveTo>
              <a:lnTo>
                <a:pt x="0" y="0"/>
              </a:lnTo>
              <a:lnTo>
                <a:pt x="0" y="21336"/>
              </a:lnTo>
              <a:lnTo>
                <a:pt x="3914521" y="21336"/>
              </a:lnTo>
              <a:lnTo>
                <a:pt x="3914521" y="0"/>
              </a:lnTo>
              <a:close/>
            </a:path>
          </a:pathLst>
        </a:custGeom>
        <a:solidFill>
          <a:srgbClr val="000000"/>
        </a:solidFill>
      </xdr:spPr>
    </xdr:sp>
    <xdr:clientData/>
  </xdr:oneCellAnchor>
  <xdr:oneCellAnchor>
    <xdr:from>
      <xdr:col>0</xdr:col>
      <xdr:colOff>905560</xdr:colOff>
      <xdr:row>26</xdr:row>
      <xdr:rowOff>149689</xdr:rowOff>
    </xdr:from>
    <xdr:ext cx="3914775" cy="10795"/>
    <xdr:sp macro="" textlink="">
      <xdr:nvSpPr>
        <xdr:cNvPr id="192" name="Shape 192">
          <a:extLst>
            <a:ext uri="{FF2B5EF4-FFF2-40B4-BE49-F238E27FC236}">
              <a16:creationId xmlns="" xmlns:a16="http://schemas.microsoft.com/office/drawing/2014/main" id="{00000000-0008-0000-1500-0000C0000000}"/>
            </a:ext>
          </a:extLst>
        </xdr:cNvPr>
        <xdr:cNvSpPr/>
      </xdr:nvSpPr>
      <xdr:spPr>
        <a:xfrm>
          <a:off x="0" y="0"/>
          <a:ext cx="3914775" cy="10795"/>
        </a:xfrm>
        <a:custGeom>
          <a:avLst/>
          <a:gdLst/>
          <a:ahLst/>
          <a:cxnLst/>
          <a:rect l="0" t="0" r="0" b="0"/>
          <a:pathLst>
            <a:path w="3914775" h="10795">
              <a:moveTo>
                <a:pt x="3914521" y="0"/>
              </a:moveTo>
              <a:lnTo>
                <a:pt x="0" y="0"/>
              </a:lnTo>
              <a:lnTo>
                <a:pt x="0" y="10667"/>
              </a:lnTo>
              <a:lnTo>
                <a:pt x="3914521" y="10667"/>
              </a:lnTo>
              <a:lnTo>
                <a:pt x="3914521" y="0"/>
              </a:lnTo>
              <a:close/>
            </a:path>
          </a:pathLst>
        </a:custGeom>
        <a:solidFill>
          <a:srgbClr val="000000"/>
        </a:solidFill>
      </xdr:spPr>
    </xdr:sp>
    <xdr:clientData/>
  </xdr:oneCellAnchor>
</xdr:wsDr>
</file>

<file path=xl/drawings/drawing22.xml><?xml version="1.0" encoding="utf-8"?>
<xdr:wsDr xmlns:xdr="http://schemas.openxmlformats.org/drawingml/2006/spreadsheetDrawing" xmlns:a="http://schemas.openxmlformats.org/drawingml/2006/main">
  <xdr:oneCellAnchor>
    <xdr:from>
      <xdr:col>1</xdr:col>
      <xdr:colOff>625525</xdr:colOff>
      <xdr:row>27</xdr:row>
      <xdr:rowOff>124289</xdr:rowOff>
    </xdr:from>
    <xdr:ext cx="3914775" cy="21590"/>
    <xdr:sp macro="" textlink="">
      <xdr:nvSpPr>
        <xdr:cNvPr id="193" name="Shape 193">
          <a:extLst>
            <a:ext uri="{FF2B5EF4-FFF2-40B4-BE49-F238E27FC236}">
              <a16:creationId xmlns="" xmlns:a16="http://schemas.microsoft.com/office/drawing/2014/main" id="{00000000-0008-0000-1600-0000C1000000}"/>
            </a:ext>
          </a:extLst>
        </xdr:cNvPr>
        <xdr:cNvSpPr/>
      </xdr:nvSpPr>
      <xdr:spPr>
        <a:xfrm>
          <a:off x="0" y="0"/>
          <a:ext cx="3914775" cy="21590"/>
        </a:xfrm>
        <a:custGeom>
          <a:avLst/>
          <a:gdLst/>
          <a:ahLst/>
          <a:cxnLst/>
          <a:rect l="0" t="0" r="0" b="0"/>
          <a:pathLst>
            <a:path w="3914775" h="21590">
              <a:moveTo>
                <a:pt x="3914521" y="0"/>
              </a:moveTo>
              <a:lnTo>
                <a:pt x="0" y="0"/>
              </a:lnTo>
              <a:lnTo>
                <a:pt x="0" y="21336"/>
              </a:lnTo>
              <a:lnTo>
                <a:pt x="3914521" y="21336"/>
              </a:lnTo>
              <a:lnTo>
                <a:pt x="3914521" y="0"/>
              </a:lnTo>
              <a:close/>
            </a:path>
          </a:pathLst>
        </a:custGeom>
        <a:solidFill>
          <a:srgbClr val="000000"/>
        </a:solidFill>
      </xdr:spPr>
    </xdr:sp>
    <xdr:clientData/>
  </xdr:oneCellAnchor>
</xdr:wsDr>
</file>

<file path=xl/drawings/drawing23.xml><?xml version="1.0" encoding="utf-8"?>
<xdr:wsDr xmlns:xdr="http://schemas.openxmlformats.org/drawingml/2006/spreadsheetDrawing" xmlns:a="http://schemas.openxmlformats.org/drawingml/2006/main">
  <xdr:oneCellAnchor>
    <xdr:from>
      <xdr:col>0</xdr:col>
      <xdr:colOff>905560</xdr:colOff>
      <xdr:row>26</xdr:row>
      <xdr:rowOff>124289</xdr:rowOff>
    </xdr:from>
    <xdr:ext cx="3914775" cy="21590"/>
    <xdr:sp macro="" textlink="">
      <xdr:nvSpPr>
        <xdr:cNvPr id="194" name="Shape 194">
          <a:extLst>
            <a:ext uri="{FF2B5EF4-FFF2-40B4-BE49-F238E27FC236}">
              <a16:creationId xmlns="" xmlns:a16="http://schemas.microsoft.com/office/drawing/2014/main" id="{00000000-0008-0000-1700-0000C2000000}"/>
            </a:ext>
          </a:extLst>
        </xdr:cNvPr>
        <xdr:cNvSpPr/>
      </xdr:nvSpPr>
      <xdr:spPr>
        <a:xfrm>
          <a:off x="0" y="0"/>
          <a:ext cx="3914775" cy="21590"/>
        </a:xfrm>
        <a:custGeom>
          <a:avLst/>
          <a:gdLst/>
          <a:ahLst/>
          <a:cxnLst/>
          <a:rect l="0" t="0" r="0" b="0"/>
          <a:pathLst>
            <a:path w="3914775" h="21590">
              <a:moveTo>
                <a:pt x="3914521" y="0"/>
              </a:moveTo>
              <a:lnTo>
                <a:pt x="0" y="0"/>
              </a:lnTo>
              <a:lnTo>
                <a:pt x="0" y="21336"/>
              </a:lnTo>
              <a:lnTo>
                <a:pt x="3914521" y="21336"/>
              </a:lnTo>
              <a:lnTo>
                <a:pt x="3914521" y="0"/>
              </a:lnTo>
              <a:close/>
            </a:path>
          </a:pathLst>
        </a:custGeom>
        <a:solidFill>
          <a:srgbClr val="000000"/>
        </a:solidFill>
      </xdr:spPr>
    </xdr:sp>
    <xdr:clientData/>
  </xdr:oneCellAnchor>
</xdr:wsDr>
</file>

<file path=xl/drawings/drawing24.xml><?xml version="1.0" encoding="utf-8"?>
<xdr:wsDr xmlns:xdr="http://schemas.openxmlformats.org/drawingml/2006/spreadsheetDrawing" xmlns:a="http://schemas.openxmlformats.org/drawingml/2006/main">
  <xdr:oneCellAnchor>
    <xdr:from>
      <xdr:col>0</xdr:col>
      <xdr:colOff>905560</xdr:colOff>
      <xdr:row>26</xdr:row>
      <xdr:rowOff>124289</xdr:rowOff>
    </xdr:from>
    <xdr:ext cx="3914775" cy="21590"/>
    <xdr:sp macro="" textlink="">
      <xdr:nvSpPr>
        <xdr:cNvPr id="195" name="Shape 195">
          <a:extLst>
            <a:ext uri="{FF2B5EF4-FFF2-40B4-BE49-F238E27FC236}">
              <a16:creationId xmlns="" xmlns:a16="http://schemas.microsoft.com/office/drawing/2014/main" id="{00000000-0008-0000-1800-0000C3000000}"/>
            </a:ext>
          </a:extLst>
        </xdr:cNvPr>
        <xdr:cNvSpPr/>
      </xdr:nvSpPr>
      <xdr:spPr>
        <a:xfrm>
          <a:off x="0" y="0"/>
          <a:ext cx="3914775" cy="21590"/>
        </a:xfrm>
        <a:custGeom>
          <a:avLst/>
          <a:gdLst/>
          <a:ahLst/>
          <a:cxnLst/>
          <a:rect l="0" t="0" r="0" b="0"/>
          <a:pathLst>
            <a:path w="3914775" h="21590">
              <a:moveTo>
                <a:pt x="3914521" y="0"/>
              </a:moveTo>
              <a:lnTo>
                <a:pt x="0" y="0"/>
              </a:lnTo>
              <a:lnTo>
                <a:pt x="0" y="21336"/>
              </a:lnTo>
              <a:lnTo>
                <a:pt x="3914521" y="21336"/>
              </a:lnTo>
              <a:lnTo>
                <a:pt x="3914521" y="0"/>
              </a:lnTo>
              <a:close/>
            </a:path>
          </a:pathLst>
        </a:custGeom>
        <a:solidFill>
          <a:srgbClr val="000000"/>
        </a:solidFill>
      </xdr:spPr>
    </xdr:sp>
    <xdr:clientData/>
  </xdr:oneCellAnchor>
</xdr:wsDr>
</file>

<file path=xl/drawings/drawing25.xml><?xml version="1.0" encoding="utf-8"?>
<xdr:wsDr xmlns:xdr="http://schemas.openxmlformats.org/drawingml/2006/spreadsheetDrawing" xmlns:a="http://schemas.openxmlformats.org/drawingml/2006/main">
  <xdr:oneCellAnchor>
    <xdr:from>
      <xdr:col>0</xdr:col>
      <xdr:colOff>905560</xdr:colOff>
      <xdr:row>26</xdr:row>
      <xdr:rowOff>124289</xdr:rowOff>
    </xdr:from>
    <xdr:ext cx="4121150" cy="21590"/>
    <xdr:sp macro="" textlink="">
      <xdr:nvSpPr>
        <xdr:cNvPr id="196" name="Shape 196">
          <a:extLst>
            <a:ext uri="{FF2B5EF4-FFF2-40B4-BE49-F238E27FC236}">
              <a16:creationId xmlns="" xmlns:a16="http://schemas.microsoft.com/office/drawing/2014/main" id="{00000000-0008-0000-1B00-0000C4000000}"/>
            </a:ext>
          </a:extLst>
        </xdr:cNvPr>
        <xdr:cNvSpPr/>
      </xdr:nvSpPr>
      <xdr:spPr>
        <a:xfrm>
          <a:off x="0" y="0"/>
          <a:ext cx="4121150" cy="21590"/>
        </a:xfrm>
        <a:custGeom>
          <a:avLst/>
          <a:gdLst/>
          <a:ahLst/>
          <a:cxnLst/>
          <a:rect l="0" t="0" r="0" b="0"/>
          <a:pathLst>
            <a:path w="4121150" h="21590">
              <a:moveTo>
                <a:pt x="4120642" y="0"/>
              </a:moveTo>
              <a:lnTo>
                <a:pt x="0" y="0"/>
              </a:lnTo>
              <a:lnTo>
                <a:pt x="0" y="21336"/>
              </a:lnTo>
              <a:lnTo>
                <a:pt x="4120642" y="21336"/>
              </a:lnTo>
              <a:lnTo>
                <a:pt x="4120642" y="0"/>
              </a:lnTo>
              <a:close/>
            </a:path>
          </a:pathLst>
        </a:custGeom>
        <a:solidFill>
          <a:srgbClr val="000000"/>
        </a:solidFill>
      </xdr:spPr>
    </xdr:sp>
    <xdr:clientData/>
  </xdr:oneCellAnchor>
</xdr:wsDr>
</file>

<file path=xl/drawings/drawing26.xml><?xml version="1.0" encoding="utf-8"?>
<xdr:wsDr xmlns:xdr="http://schemas.openxmlformats.org/drawingml/2006/spreadsheetDrawing" xmlns:a="http://schemas.openxmlformats.org/drawingml/2006/main">
  <xdr:oneCellAnchor>
    <xdr:from>
      <xdr:col>0</xdr:col>
      <xdr:colOff>905560</xdr:colOff>
      <xdr:row>26</xdr:row>
      <xdr:rowOff>124289</xdr:rowOff>
    </xdr:from>
    <xdr:ext cx="4012565" cy="11430"/>
    <xdr:sp macro="" textlink="">
      <xdr:nvSpPr>
        <xdr:cNvPr id="197" name="Shape 197">
          <a:extLst>
            <a:ext uri="{FF2B5EF4-FFF2-40B4-BE49-F238E27FC236}">
              <a16:creationId xmlns="" xmlns:a16="http://schemas.microsoft.com/office/drawing/2014/main" id="{00000000-0008-0000-1D00-0000C5000000}"/>
            </a:ext>
          </a:extLst>
        </xdr:cNvPr>
        <xdr:cNvSpPr/>
      </xdr:nvSpPr>
      <xdr:spPr>
        <a:xfrm>
          <a:off x="0" y="0"/>
          <a:ext cx="4012565" cy="11430"/>
        </a:xfrm>
        <a:custGeom>
          <a:avLst/>
          <a:gdLst/>
          <a:ahLst/>
          <a:cxnLst/>
          <a:rect l="0" t="0" r="0" b="0"/>
          <a:pathLst>
            <a:path w="4012565" h="11430">
              <a:moveTo>
                <a:pt x="4012438" y="0"/>
              </a:moveTo>
              <a:lnTo>
                <a:pt x="0" y="0"/>
              </a:lnTo>
              <a:lnTo>
                <a:pt x="0" y="10972"/>
              </a:lnTo>
              <a:lnTo>
                <a:pt x="4012438" y="10972"/>
              </a:lnTo>
              <a:lnTo>
                <a:pt x="4012438" y="0"/>
              </a:lnTo>
              <a:close/>
            </a:path>
          </a:pathLst>
        </a:custGeom>
        <a:solidFill>
          <a:srgbClr val="000000"/>
        </a:solidFill>
      </xdr:spPr>
    </xdr:sp>
    <xdr:clientData/>
  </xdr:oneCellAnchor>
</xdr:wsDr>
</file>

<file path=xl/drawings/drawing27.xml><?xml version="1.0" encoding="utf-8"?>
<xdr:wsDr xmlns:xdr="http://schemas.openxmlformats.org/drawingml/2006/spreadsheetDrawing" xmlns:a="http://schemas.openxmlformats.org/drawingml/2006/main">
  <xdr:oneCellAnchor>
    <xdr:from>
      <xdr:col>0</xdr:col>
      <xdr:colOff>257860</xdr:colOff>
      <xdr:row>0</xdr:row>
      <xdr:rowOff>135476</xdr:rowOff>
    </xdr:from>
    <xdr:ext cx="4186554" cy="21590"/>
    <xdr:sp macro="" textlink="">
      <xdr:nvSpPr>
        <xdr:cNvPr id="198" name="Shape 198">
          <a:extLst>
            <a:ext uri="{FF2B5EF4-FFF2-40B4-BE49-F238E27FC236}">
              <a16:creationId xmlns="" xmlns:a16="http://schemas.microsoft.com/office/drawing/2014/main" id="{00000000-0008-0000-1F00-0000C6000000}"/>
            </a:ext>
          </a:extLst>
        </xdr:cNvPr>
        <xdr:cNvSpPr/>
      </xdr:nvSpPr>
      <xdr:spPr>
        <a:xfrm>
          <a:off x="0" y="0"/>
          <a:ext cx="4186554" cy="21590"/>
        </a:xfrm>
        <a:custGeom>
          <a:avLst/>
          <a:gdLst/>
          <a:ahLst/>
          <a:cxnLst/>
          <a:rect l="0" t="0" r="0" b="0"/>
          <a:pathLst>
            <a:path w="4186554" h="21590">
              <a:moveTo>
                <a:pt x="4186174" y="0"/>
              </a:moveTo>
              <a:lnTo>
                <a:pt x="0" y="0"/>
              </a:lnTo>
              <a:lnTo>
                <a:pt x="0" y="21336"/>
              </a:lnTo>
              <a:lnTo>
                <a:pt x="4186174" y="21336"/>
              </a:lnTo>
              <a:lnTo>
                <a:pt x="4186174" y="0"/>
              </a:lnTo>
              <a:close/>
            </a:path>
          </a:pathLst>
        </a:custGeom>
        <a:solidFill>
          <a:srgbClr val="000000"/>
        </a:solidFill>
      </xdr:spPr>
    </xdr:sp>
    <xdr:clientData/>
  </xdr:oneCellAnchor>
  <xdr:oneCellAnchor>
    <xdr:from>
      <xdr:col>2</xdr:col>
      <xdr:colOff>156991</xdr:colOff>
      <xdr:row>0</xdr:row>
      <xdr:rowOff>307688</xdr:rowOff>
    </xdr:from>
    <xdr:ext cx="3085465" cy="10795"/>
    <xdr:sp macro="" textlink="">
      <xdr:nvSpPr>
        <xdr:cNvPr id="199" name="Shape 199">
          <a:extLst>
            <a:ext uri="{FF2B5EF4-FFF2-40B4-BE49-F238E27FC236}">
              <a16:creationId xmlns="" xmlns:a16="http://schemas.microsoft.com/office/drawing/2014/main" id="{00000000-0008-0000-1F00-0000C7000000}"/>
            </a:ext>
          </a:extLst>
        </xdr:cNvPr>
        <xdr:cNvSpPr/>
      </xdr:nvSpPr>
      <xdr:spPr>
        <a:xfrm>
          <a:off x="0" y="0"/>
          <a:ext cx="3085465" cy="10795"/>
        </a:xfrm>
        <a:custGeom>
          <a:avLst/>
          <a:gdLst/>
          <a:ahLst/>
          <a:cxnLst/>
          <a:rect l="0" t="0" r="0" b="0"/>
          <a:pathLst>
            <a:path w="3085465" h="10795">
              <a:moveTo>
                <a:pt x="3085464" y="0"/>
              </a:moveTo>
              <a:lnTo>
                <a:pt x="0" y="0"/>
              </a:lnTo>
              <a:lnTo>
                <a:pt x="0" y="10667"/>
              </a:lnTo>
              <a:lnTo>
                <a:pt x="3085464" y="10667"/>
              </a:lnTo>
              <a:lnTo>
                <a:pt x="3085464" y="0"/>
              </a:lnTo>
              <a:close/>
            </a:path>
          </a:pathLst>
        </a:custGeom>
        <a:solidFill>
          <a:srgbClr val="000000"/>
        </a:solidFill>
      </xdr:spPr>
    </xdr:sp>
    <xdr:clientData/>
  </xdr:oneCellAnchor>
</xdr:wsDr>
</file>

<file path=xl/drawings/drawing28.xml><?xml version="1.0" encoding="utf-8"?>
<xdr:wsDr xmlns:xdr="http://schemas.openxmlformats.org/drawingml/2006/spreadsheetDrawing" xmlns:a="http://schemas.openxmlformats.org/drawingml/2006/main">
  <xdr:oneCellAnchor>
    <xdr:from>
      <xdr:col>0</xdr:col>
      <xdr:colOff>257860</xdr:colOff>
      <xdr:row>0</xdr:row>
      <xdr:rowOff>135476</xdr:rowOff>
    </xdr:from>
    <xdr:ext cx="4186554" cy="21590"/>
    <xdr:sp macro="" textlink="">
      <xdr:nvSpPr>
        <xdr:cNvPr id="200" name="Shape 200">
          <a:extLst>
            <a:ext uri="{FF2B5EF4-FFF2-40B4-BE49-F238E27FC236}">
              <a16:creationId xmlns="" xmlns:a16="http://schemas.microsoft.com/office/drawing/2014/main" id="{00000000-0008-0000-2000-0000C8000000}"/>
            </a:ext>
          </a:extLst>
        </xdr:cNvPr>
        <xdr:cNvSpPr/>
      </xdr:nvSpPr>
      <xdr:spPr>
        <a:xfrm>
          <a:off x="0" y="0"/>
          <a:ext cx="4186554" cy="21590"/>
        </a:xfrm>
        <a:custGeom>
          <a:avLst/>
          <a:gdLst/>
          <a:ahLst/>
          <a:cxnLst/>
          <a:rect l="0" t="0" r="0" b="0"/>
          <a:pathLst>
            <a:path w="4186554" h="21590">
              <a:moveTo>
                <a:pt x="4186174" y="0"/>
              </a:moveTo>
              <a:lnTo>
                <a:pt x="0" y="0"/>
              </a:lnTo>
              <a:lnTo>
                <a:pt x="0" y="21336"/>
              </a:lnTo>
              <a:lnTo>
                <a:pt x="4186174" y="21336"/>
              </a:lnTo>
              <a:lnTo>
                <a:pt x="4186174" y="0"/>
              </a:lnTo>
              <a:close/>
            </a:path>
          </a:pathLst>
        </a:custGeom>
        <a:solidFill>
          <a:srgbClr val="000000"/>
        </a:solidFill>
      </xdr:spPr>
    </xdr:sp>
    <xdr:clientData/>
  </xdr:oneCellAnchor>
  <xdr:oneCellAnchor>
    <xdr:from>
      <xdr:col>2</xdr:col>
      <xdr:colOff>156991</xdr:colOff>
      <xdr:row>0</xdr:row>
      <xdr:rowOff>307688</xdr:rowOff>
    </xdr:from>
    <xdr:ext cx="3085465" cy="10795"/>
    <xdr:sp macro="" textlink="">
      <xdr:nvSpPr>
        <xdr:cNvPr id="201" name="Shape 201">
          <a:extLst>
            <a:ext uri="{FF2B5EF4-FFF2-40B4-BE49-F238E27FC236}">
              <a16:creationId xmlns="" xmlns:a16="http://schemas.microsoft.com/office/drawing/2014/main" id="{00000000-0008-0000-2000-0000C9000000}"/>
            </a:ext>
          </a:extLst>
        </xdr:cNvPr>
        <xdr:cNvSpPr/>
      </xdr:nvSpPr>
      <xdr:spPr>
        <a:xfrm>
          <a:off x="0" y="0"/>
          <a:ext cx="3085465" cy="10795"/>
        </a:xfrm>
        <a:custGeom>
          <a:avLst/>
          <a:gdLst/>
          <a:ahLst/>
          <a:cxnLst/>
          <a:rect l="0" t="0" r="0" b="0"/>
          <a:pathLst>
            <a:path w="3085465" h="10795">
              <a:moveTo>
                <a:pt x="3085464" y="0"/>
              </a:moveTo>
              <a:lnTo>
                <a:pt x="0" y="0"/>
              </a:lnTo>
              <a:lnTo>
                <a:pt x="0" y="10667"/>
              </a:lnTo>
              <a:lnTo>
                <a:pt x="3085464" y="10667"/>
              </a:lnTo>
              <a:lnTo>
                <a:pt x="3085464" y="0"/>
              </a:lnTo>
              <a:close/>
            </a:path>
          </a:pathLst>
        </a:custGeom>
        <a:solidFill>
          <a:srgbClr val="000000"/>
        </a:solidFill>
      </xdr:spPr>
    </xdr:sp>
    <xdr:clientData/>
  </xdr:oneCellAnchor>
</xdr:wsDr>
</file>

<file path=xl/drawings/drawing29.xml><?xml version="1.0" encoding="utf-8"?>
<xdr:wsDr xmlns:xdr="http://schemas.openxmlformats.org/drawingml/2006/spreadsheetDrawing" xmlns:a="http://schemas.openxmlformats.org/drawingml/2006/main">
  <xdr:oneCellAnchor>
    <xdr:from>
      <xdr:col>0</xdr:col>
      <xdr:colOff>257860</xdr:colOff>
      <xdr:row>0</xdr:row>
      <xdr:rowOff>135476</xdr:rowOff>
    </xdr:from>
    <xdr:ext cx="4186554" cy="21590"/>
    <xdr:sp macro="" textlink="">
      <xdr:nvSpPr>
        <xdr:cNvPr id="202" name="Shape 202">
          <a:extLst>
            <a:ext uri="{FF2B5EF4-FFF2-40B4-BE49-F238E27FC236}">
              <a16:creationId xmlns="" xmlns:a16="http://schemas.microsoft.com/office/drawing/2014/main" id="{00000000-0008-0000-2100-0000CA000000}"/>
            </a:ext>
          </a:extLst>
        </xdr:cNvPr>
        <xdr:cNvSpPr/>
      </xdr:nvSpPr>
      <xdr:spPr>
        <a:xfrm>
          <a:off x="0" y="0"/>
          <a:ext cx="4186554" cy="21590"/>
        </a:xfrm>
        <a:custGeom>
          <a:avLst/>
          <a:gdLst/>
          <a:ahLst/>
          <a:cxnLst/>
          <a:rect l="0" t="0" r="0" b="0"/>
          <a:pathLst>
            <a:path w="4186554" h="21590">
              <a:moveTo>
                <a:pt x="4186174" y="0"/>
              </a:moveTo>
              <a:lnTo>
                <a:pt x="0" y="0"/>
              </a:lnTo>
              <a:lnTo>
                <a:pt x="0" y="21336"/>
              </a:lnTo>
              <a:lnTo>
                <a:pt x="4186174" y="21336"/>
              </a:lnTo>
              <a:lnTo>
                <a:pt x="4186174" y="0"/>
              </a:lnTo>
              <a:close/>
            </a:path>
          </a:pathLst>
        </a:custGeom>
        <a:solidFill>
          <a:srgbClr val="000000"/>
        </a:solidFill>
      </xdr:spPr>
    </xdr:sp>
    <xdr:clientData/>
  </xdr:oneCellAnchor>
  <xdr:oneCellAnchor>
    <xdr:from>
      <xdr:col>2</xdr:col>
      <xdr:colOff>156991</xdr:colOff>
      <xdr:row>0</xdr:row>
      <xdr:rowOff>307688</xdr:rowOff>
    </xdr:from>
    <xdr:ext cx="3085465" cy="10795"/>
    <xdr:sp macro="" textlink="">
      <xdr:nvSpPr>
        <xdr:cNvPr id="203" name="Shape 203">
          <a:extLst>
            <a:ext uri="{FF2B5EF4-FFF2-40B4-BE49-F238E27FC236}">
              <a16:creationId xmlns="" xmlns:a16="http://schemas.microsoft.com/office/drawing/2014/main" id="{00000000-0008-0000-2100-0000CB000000}"/>
            </a:ext>
          </a:extLst>
        </xdr:cNvPr>
        <xdr:cNvSpPr/>
      </xdr:nvSpPr>
      <xdr:spPr>
        <a:xfrm>
          <a:off x="0" y="0"/>
          <a:ext cx="3085465" cy="10795"/>
        </a:xfrm>
        <a:custGeom>
          <a:avLst/>
          <a:gdLst/>
          <a:ahLst/>
          <a:cxnLst/>
          <a:rect l="0" t="0" r="0" b="0"/>
          <a:pathLst>
            <a:path w="3085465" h="10795">
              <a:moveTo>
                <a:pt x="3085464" y="0"/>
              </a:moveTo>
              <a:lnTo>
                <a:pt x="0" y="0"/>
              </a:lnTo>
              <a:lnTo>
                <a:pt x="0" y="10667"/>
              </a:lnTo>
              <a:lnTo>
                <a:pt x="3085464" y="10667"/>
              </a:lnTo>
              <a:lnTo>
                <a:pt x="3085464" y="0"/>
              </a:lnTo>
              <a:close/>
            </a:path>
          </a:pathLst>
        </a:custGeom>
        <a:solidFill>
          <a:srgbClr val="000000"/>
        </a:solidFill>
      </xdr:spPr>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442645</xdr:colOff>
      <xdr:row>15</xdr:row>
      <xdr:rowOff>0</xdr:rowOff>
    </xdr:from>
    <xdr:ext cx="3637279" cy="9525"/>
    <xdr:sp macro="" textlink="">
      <xdr:nvSpPr>
        <xdr:cNvPr id="14" name="Shape 14">
          <a:extLst>
            <a:ext uri="{FF2B5EF4-FFF2-40B4-BE49-F238E27FC236}">
              <a16:creationId xmlns="" xmlns:a16="http://schemas.microsoft.com/office/drawing/2014/main" id="{00000000-0008-0000-0100-00000E000000}"/>
            </a:ext>
          </a:extLst>
        </xdr:cNvPr>
        <xdr:cNvSpPr/>
      </xdr:nvSpPr>
      <xdr:spPr>
        <a:xfrm>
          <a:off x="0" y="0"/>
          <a:ext cx="3637279" cy="9525"/>
        </a:xfrm>
        <a:custGeom>
          <a:avLst/>
          <a:gdLst/>
          <a:ahLst/>
          <a:cxnLst/>
          <a:rect l="0" t="0" r="0" b="0"/>
          <a:pathLst>
            <a:path w="3637279" h="9525">
              <a:moveTo>
                <a:pt x="3637153" y="0"/>
              </a:moveTo>
              <a:lnTo>
                <a:pt x="0" y="0"/>
              </a:lnTo>
              <a:lnTo>
                <a:pt x="0" y="9143"/>
              </a:lnTo>
              <a:lnTo>
                <a:pt x="3637153" y="9143"/>
              </a:lnTo>
              <a:lnTo>
                <a:pt x="3637153" y="0"/>
              </a:lnTo>
              <a:close/>
            </a:path>
          </a:pathLst>
        </a:custGeom>
        <a:solidFill>
          <a:srgbClr val="000000"/>
        </a:solidFill>
      </xdr:spPr>
    </xdr:sp>
    <xdr:clientData/>
  </xdr:oneCellAnchor>
</xdr:wsDr>
</file>

<file path=xl/drawings/drawing30.xml><?xml version="1.0" encoding="utf-8"?>
<xdr:wsDr xmlns:xdr="http://schemas.openxmlformats.org/drawingml/2006/spreadsheetDrawing" xmlns:a="http://schemas.openxmlformats.org/drawingml/2006/main">
  <xdr:oneCellAnchor>
    <xdr:from>
      <xdr:col>0</xdr:col>
      <xdr:colOff>257860</xdr:colOff>
      <xdr:row>0</xdr:row>
      <xdr:rowOff>135476</xdr:rowOff>
    </xdr:from>
    <xdr:ext cx="4174490" cy="21590"/>
    <xdr:sp macro="" textlink="">
      <xdr:nvSpPr>
        <xdr:cNvPr id="204" name="Shape 204">
          <a:extLst>
            <a:ext uri="{FF2B5EF4-FFF2-40B4-BE49-F238E27FC236}">
              <a16:creationId xmlns="" xmlns:a16="http://schemas.microsoft.com/office/drawing/2014/main" id="{00000000-0008-0000-2200-0000CC000000}"/>
            </a:ext>
          </a:extLst>
        </xdr:cNvPr>
        <xdr:cNvSpPr/>
      </xdr:nvSpPr>
      <xdr:spPr>
        <a:xfrm>
          <a:off x="0" y="0"/>
          <a:ext cx="4174490" cy="21590"/>
        </a:xfrm>
        <a:custGeom>
          <a:avLst/>
          <a:gdLst/>
          <a:ahLst/>
          <a:cxnLst/>
          <a:rect l="0" t="0" r="0" b="0"/>
          <a:pathLst>
            <a:path w="4174490" h="21590">
              <a:moveTo>
                <a:pt x="4173982" y="0"/>
              </a:moveTo>
              <a:lnTo>
                <a:pt x="0" y="0"/>
              </a:lnTo>
              <a:lnTo>
                <a:pt x="0" y="21336"/>
              </a:lnTo>
              <a:lnTo>
                <a:pt x="4173982" y="21336"/>
              </a:lnTo>
              <a:lnTo>
                <a:pt x="4173982" y="0"/>
              </a:lnTo>
              <a:close/>
            </a:path>
          </a:pathLst>
        </a:custGeom>
        <a:solidFill>
          <a:srgbClr val="000000"/>
        </a:solidFill>
      </xdr:spPr>
    </xdr:sp>
    <xdr:clientData/>
  </xdr:oneCellAnchor>
  <xdr:oneCellAnchor>
    <xdr:from>
      <xdr:col>1</xdr:col>
      <xdr:colOff>204235</xdr:colOff>
      <xdr:row>0</xdr:row>
      <xdr:rowOff>307688</xdr:rowOff>
    </xdr:from>
    <xdr:ext cx="2930525" cy="10795"/>
    <xdr:sp macro="" textlink="">
      <xdr:nvSpPr>
        <xdr:cNvPr id="205" name="Shape 205">
          <a:extLst>
            <a:ext uri="{FF2B5EF4-FFF2-40B4-BE49-F238E27FC236}">
              <a16:creationId xmlns="" xmlns:a16="http://schemas.microsoft.com/office/drawing/2014/main" id="{00000000-0008-0000-2200-0000CD000000}"/>
            </a:ext>
          </a:extLst>
        </xdr:cNvPr>
        <xdr:cNvSpPr/>
      </xdr:nvSpPr>
      <xdr:spPr>
        <a:xfrm>
          <a:off x="0" y="0"/>
          <a:ext cx="2930525" cy="10795"/>
        </a:xfrm>
        <a:custGeom>
          <a:avLst/>
          <a:gdLst/>
          <a:ahLst/>
          <a:cxnLst/>
          <a:rect l="0" t="0" r="0" b="0"/>
          <a:pathLst>
            <a:path w="2930525" h="10795">
              <a:moveTo>
                <a:pt x="2930017" y="0"/>
              </a:moveTo>
              <a:lnTo>
                <a:pt x="0" y="0"/>
              </a:lnTo>
              <a:lnTo>
                <a:pt x="0" y="10667"/>
              </a:lnTo>
              <a:lnTo>
                <a:pt x="2930017" y="10667"/>
              </a:lnTo>
              <a:lnTo>
                <a:pt x="2930017" y="0"/>
              </a:lnTo>
              <a:close/>
            </a:path>
          </a:pathLst>
        </a:custGeom>
        <a:solidFill>
          <a:srgbClr val="000000"/>
        </a:solidFill>
      </xdr:spPr>
    </xdr:sp>
    <xdr:clientData/>
  </xdr:oneCellAnchor>
</xdr:wsDr>
</file>

<file path=xl/drawings/drawing31.xml><?xml version="1.0" encoding="utf-8"?>
<xdr:wsDr xmlns:xdr="http://schemas.openxmlformats.org/drawingml/2006/spreadsheetDrawing" xmlns:a="http://schemas.openxmlformats.org/drawingml/2006/main">
  <xdr:oneCellAnchor>
    <xdr:from>
      <xdr:col>0</xdr:col>
      <xdr:colOff>257860</xdr:colOff>
      <xdr:row>0</xdr:row>
      <xdr:rowOff>135476</xdr:rowOff>
    </xdr:from>
    <xdr:ext cx="4174490" cy="21590"/>
    <xdr:sp macro="" textlink="">
      <xdr:nvSpPr>
        <xdr:cNvPr id="206" name="Shape 206">
          <a:extLst>
            <a:ext uri="{FF2B5EF4-FFF2-40B4-BE49-F238E27FC236}">
              <a16:creationId xmlns="" xmlns:a16="http://schemas.microsoft.com/office/drawing/2014/main" id="{00000000-0008-0000-2300-0000CE000000}"/>
            </a:ext>
          </a:extLst>
        </xdr:cNvPr>
        <xdr:cNvSpPr/>
      </xdr:nvSpPr>
      <xdr:spPr>
        <a:xfrm>
          <a:off x="0" y="0"/>
          <a:ext cx="4174490" cy="21590"/>
        </a:xfrm>
        <a:custGeom>
          <a:avLst/>
          <a:gdLst/>
          <a:ahLst/>
          <a:cxnLst/>
          <a:rect l="0" t="0" r="0" b="0"/>
          <a:pathLst>
            <a:path w="4174490" h="21590">
              <a:moveTo>
                <a:pt x="4173982" y="0"/>
              </a:moveTo>
              <a:lnTo>
                <a:pt x="0" y="0"/>
              </a:lnTo>
              <a:lnTo>
                <a:pt x="0" y="21336"/>
              </a:lnTo>
              <a:lnTo>
                <a:pt x="4173982" y="21336"/>
              </a:lnTo>
              <a:lnTo>
                <a:pt x="4173982" y="0"/>
              </a:lnTo>
              <a:close/>
            </a:path>
          </a:pathLst>
        </a:custGeom>
        <a:solidFill>
          <a:srgbClr val="000000"/>
        </a:solidFill>
      </xdr:spPr>
    </xdr:sp>
    <xdr:clientData/>
  </xdr:oneCellAnchor>
  <xdr:oneCellAnchor>
    <xdr:from>
      <xdr:col>1</xdr:col>
      <xdr:colOff>204235</xdr:colOff>
      <xdr:row>0</xdr:row>
      <xdr:rowOff>307688</xdr:rowOff>
    </xdr:from>
    <xdr:ext cx="2930525" cy="10795"/>
    <xdr:sp macro="" textlink="">
      <xdr:nvSpPr>
        <xdr:cNvPr id="207" name="Shape 207">
          <a:extLst>
            <a:ext uri="{FF2B5EF4-FFF2-40B4-BE49-F238E27FC236}">
              <a16:creationId xmlns="" xmlns:a16="http://schemas.microsoft.com/office/drawing/2014/main" id="{00000000-0008-0000-2300-0000CF000000}"/>
            </a:ext>
          </a:extLst>
        </xdr:cNvPr>
        <xdr:cNvSpPr/>
      </xdr:nvSpPr>
      <xdr:spPr>
        <a:xfrm>
          <a:off x="0" y="0"/>
          <a:ext cx="2930525" cy="10795"/>
        </a:xfrm>
        <a:custGeom>
          <a:avLst/>
          <a:gdLst/>
          <a:ahLst/>
          <a:cxnLst/>
          <a:rect l="0" t="0" r="0" b="0"/>
          <a:pathLst>
            <a:path w="2930525" h="10795">
              <a:moveTo>
                <a:pt x="2930017" y="0"/>
              </a:moveTo>
              <a:lnTo>
                <a:pt x="0" y="0"/>
              </a:lnTo>
              <a:lnTo>
                <a:pt x="0" y="10667"/>
              </a:lnTo>
              <a:lnTo>
                <a:pt x="2930017" y="10667"/>
              </a:lnTo>
              <a:lnTo>
                <a:pt x="2930017" y="0"/>
              </a:lnTo>
              <a:close/>
            </a:path>
          </a:pathLst>
        </a:custGeom>
        <a:solidFill>
          <a:srgbClr val="000000"/>
        </a:solidFill>
      </xdr:spPr>
    </xdr:sp>
    <xdr:clientData/>
  </xdr:oneCellAnchor>
</xdr:wsDr>
</file>

<file path=xl/drawings/drawing32.xml><?xml version="1.0" encoding="utf-8"?>
<xdr:wsDr xmlns:xdr="http://schemas.openxmlformats.org/drawingml/2006/spreadsheetDrawing" xmlns:a="http://schemas.openxmlformats.org/drawingml/2006/main">
  <xdr:oneCellAnchor>
    <xdr:from>
      <xdr:col>0</xdr:col>
      <xdr:colOff>257860</xdr:colOff>
      <xdr:row>0</xdr:row>
      <xdr:rowOff>135476</xdr:rowOff>
    </xdr:from>
    <xdr:ext cx="4174490" cy="21590"/>
    <xdr:sp macro="" textlink="">
      <xdr:nvSpPr>
        <xdr:cNvPr id="208" name="Shape 208">
          <a:extLst>
            <a:ext uri="{FF2B5EF4-FFF2-40B4-BE49-F238E27FC236}">
              <a16:creationId xmlns="" xmlns:a16="http://schemas.microsoft.com/office/drawing/2014/main" id="{00000000-0008-0000-2400-0000D0000000}"/>
            </a:ext>
          </a:extLst>
        </xdr:cNvPr>
        <xdr:cNvSpPr/>
      </xdr:nvSpPr>
      <xdr:spPr>
        <a:xfrm>
          <a:off x="0" y="0"/>
          <a:ext cx="4174490" cy="21590"/>
        </a:xfrm>
        <a:custGeom>
          <a:avLst/>
          <a:gdLst/>
          <a:ahLst/>
          <a:cxnLst/>
          <a:rect l="0" t="0" r="0" b="0"/>
          <a:pathLst>
            <a:path w="4174490" h="21590">
              <a:moveTo>
                <a:pt x="4173982" y="0"/>
              </a:moveTo>
              <a:lnTo>
                <a:pt x="0" y="0"/>
              </a:lnTo>
              <a:lnTo>
                <a:pt x="0" y="21336"/>
              </a:lnTo>
              <a:lnTo>
                <a:pt x="4173982" y="21336"/>
              </a:lnTo>
              <a:lnTo>
                <a:pt x="4173982" y="0"/>
              </a:lnTo>
              <a:close/>
            </a:path>
          </a:pathLst>
        </a:custGeom>
        <a:solidFill>
          <a:srgbClr val="000000"/>
        </a:solidFill>
      </xdr:spPr>
    </xdr:sp>
    <xdr:clientData/>
  </xdr:oneCellAnchor>
  <xdr:oneCellAnchor>
    <xdr:from>
      <xdr:col>1</xdr:col>
      <xdr:colOff>204235</xdr:colOff>
      <xdr:row>0</xdr:row>
      <xdr:rowOff>307688</xdr:rowOff>
    </xdr:from>
    <xdr:ext cx="2930525" cy="10795"/>
    <xdr:sp macro="" textlink="">
      <xdr:nvSpPr>
        <xdr:cNvPr id="209" name="Shape 209">
          <a:extLst>
            <a:ext uri="{FF2B5EF4-FFF2-40B4-BE49-F238E27FC236}">
              <a16:creationId xmlns="" xmlns:a16="http://schemas.microsoft.com/office/drawing/2014/main" id="{00000000-0008-0000-2400-0000D1000000}"/>
            </a:ext>
          </a:extLst>
        </xdr:cNvPr>
        <xdr:cNvSpPr/>
      </xdr:nvSpPr>
      <xdr:spPr>
        <a:xfrm>
          <a:off x="0" y="0"/>
          <a:ext cx="2930525" cy="10795"/>
        </a:xfrm>
        <a:custGeom>
          <a:avLst/>
          <a:gdLst/>
          <a:ahLst/>
          <a:cxnLst/>
          <a:rect l="0" t="0" r="0" b="0"/>
          <a:pathLst>
            <a:path w="2930525" h="10795">
              <a:moveTo>
                <a:pt x="2930017" y="0"/>
              </a:moveTo>
              <a:lnTo>
                <a:pt x="0" y="0"/>
              </a:lnTo>
              <a:lnTo>
                <a:pt x="0" y="10667"/>
              </a:lnTo>
              <a:lnTo>
                <a:pt x="2930017" y="10667"/>
              </a:lnTo>
              <a:lnTo>
                <a:pt x="2930017" y="0"/>
              </a:lnTo>
              <a:close/>
            </a:path>
          </a:pathLst>
        </a:custGeom>
        <a:solidFill>
          <a:srgbClr val="000000"/>
        </a:solidFill>
      </xdr:spPr>
    </xdr:sp>
    <xdr:clientData/>
  </xdr:oneCellAnchor>
  <xdr:oneCellAnchor>
    <xdr:from>
      <xdr:col>0</xdr:col>
      <xdr:colOff>905560</xdr:colOff>
      <xdr:row>33</xdr:row>
      <xdr:rowOff>0</xdr:rowOff>
    </xdr:from>
    <xdr:ext cx="4064635" cy="10795"/>
    <xdr:sp macro="" textlink="">
      <xdr:nvSpPr>
        <xdr:cNvPr id="210" name="Shape 210">
          <a:extLst>
            <a:ext uri="{FF2B5EF4-FFF2-40B4-BE49-F238E27FC236}">
              <a16:creationId xmlns="" xmlns:a16="http://schemas.microsoft.com/office/drawing/2014/main" id="{00000000-0008-0000-2400-0000D2000000}"/>
            </a:ext>
          </a:extLst>
        </xdr:cNvPr>
        <xdr:cNvSpPr/>
      </xdr:nvSpPr>
      <xdr:spPr>
        <a:xfrm>
          <a:off x="0" y="0"/>
          <a:ext cx="4064635" cy="10795"/>
        </a:xfrm>
        <a:custGeom>
          <a:avLst/>
          <a:gdLst/>
          <a:ahLst/>
          <a:cxnLst/>
          <a:rect l="0" t="0" r="0" b="0"/>
          <a:pathLst>
            <a:path w="4064635" h="10795">
              <a:moveTo>
                <a:pt x="4064254" y="0"/>
              </a:moveTo>
              <a:lnTo>
                <a:pt x="0" y="0"/>
              </a:lnTo>
              <a:lnTo>
                <a:pt x="0" y="10668"/>
              </a:lnTo>
              <a:lnTo>
                <a:pt x="4064254" y="10668"/>
              </a:lnTo>
              <a:lnTo>
                <a:pt x="4064254" y="0"/>
              </a:lnTo>
              <a:close/>
            </a:path>
          </a:pathLst>
        </a:custGeom>
        <a:solidFill>
          <a:srgbClr val="000000"/>
        </a:solidFill>
      </xdr:spPr>
    </xdr:sp>
    <xdr:clientData/>
  </xdr:oneCellAnchor>
</xdr:wsDr>
</file>

<file path=xl/drawings/drawing33.xml><?xml version="1.0" encoding="utf-8"?>
<xdr:wsDr xmlns:xdr="http://schemas.openxmlformats.org/drawingml/2006/spreadsheetDrawing" xmlns:a="http://schemas.openxmlformats.org/drawingml/2006/main">
  <xdr:oneCellAnchor>
    <xdr:from>
      <xdr:col>0</xdr:col>
      <xdr:colOff>905560</xdr:colOff>
      <xdr:row>27</xdr:row>
      <xdr:rowOff>114073</xdr:rowOff>
    </xdr:from>
    <xdr:ext cx="4049395" cy="20320"/>
    <xdr:sp macro="" textlink="">
      <xdr:nvSpPr>
        <xdr:cNvPr id="211" name="Shape 211">
          <a:extLst>
            <a:ext uri="{FF2B5EF4-FFF2-40B4-BE49-F238E27FC236}">
              <a16:creationId xmlns="" xmlns:a16="http://schemas.microsoft.com/office/drawing/2014/main" id="{00000000-0008-0000-2500-0000D3000000}"/>
            </a:ext>
          </a:extLst>
        </xdr:cNvPr>
        <xdr:cNvSpPr/>
      </xdr:nvSpPr>
      <xdr:spPr>
        <a:xfrm>
          <a:off x="0" y="0"/>
          <a:ext cx="4049395" cy="20320"/>
        </a:xfrm>
        <a:custGeom>
          <a:avLst/>
          <a:gdLst/>
          <a:ahLst/>
          <a:cxnLst/>
          <a:rect l="0" t="0" r="0" b="0"/>
          <a:pathLst>
            <a:path w="4049395" h="20320">
              <a:moveTo>
                <a:pt x="4049014" y="0"/>
              </a:moveTo>
              <a:lnTo>
                <a:pt x="0" y="0"/>
              </a:lnTo>
              <a:lnTo>
                <a:pt x="0" y="19812"/>
              </a:lnTo>
              <a:lnTo>
                <a:pt x="4049014" y="19812"/>
              </a:lnTo>
              <a:lnTo>
                <a:pt x="4049014" y="0"/>
              </a:lnTo>
              <a:close/>
            </a:path>
          </a:pathLst>
        </a:custGeom>
        <a:solidFill>
          <a:srgbClr val="000000"/>
        </a:solidFill>
      </xdr:spPr>
    </xdr:sp>
    <xdr:clientData/>
  </xdr:oneCellAnchor>
  <xdr:oneCellAnchor>
    <xdr:from>
      <xdr:col>0</xdr:col>
      <xdr:colOff>905560</xdr:colOff>
      <xdr:row>27</xdr:row>
      <xdr:rowOff>139473</xdr:rowOff>
    </xdr:from>
    <xdr:ext cx="4049395" cy="9525"/>
    <xdr:sp macro="" textlink="">
      <xdr:nvSpPr>
        <xdr:cNvPr id="212" name="Shape 212">
          <a:extLst>
            <a:ext uri="{FF2B5EF4-FFF2-40B4-BE49-F238E27FC236}">
              <a16:creationId xmlns="" xmlns:a16="http://schemas.microsoft.com/office/drawing/2014/main" id="{00000000-0008-0000-2500-0000D4000000}"/>
            </a:ext>
          </a:extLst>
        </xdr:cNvPr>
        <xdr:cNvSpPr/>
      </xdr:nvSpPr>
      <xdr:spPr>
        <a:xfrm>
          <a:off x="0" y="0"/>
          <a:ext cx="4049395" cy="9525"/>
        </a:xfrm>
        <a:custGeom>
          <a:avLst/>
          <a:gdLst/>
          <a:ahLst/>
          <a:cxnLst/>
          <a:rect l="0" t="0" r="0" b="0"/>
          <a:pathLst>
            <a:path w="4049395" h="9525">
              <a:moveTo>
                <a:pt x="4049014" y="0"/>
              </a:moveTo>
              <a:lnTo>
                <a:pt x="0" y="0"/>
              </a:lnTo>
              <a:lnTo>
                <a:pt x="0" y="9143"/>
              </a:lnTo>
              <a:lnTo>
                <a:pt x="4049014" y="9143"/>
              </a:lnTo>
              <a:lnTo>
                <a:pt x="4049014" y="0"/>
              </a:lnTo>
              <a:close/>
            </a:path>
          </a:pathLst>
        </a:custGeom>
        <a:solidFill>
          <a:srgbClr val="000000"/>
        </a:solidFill>
      </xdr:spPr>
    </xdr:sp>
    <xdr:clientData/>
  </xdr:oneCellAnchor>
</xdr:wsDr>
</file>

<file path=xl/drawings/drawing34.xml><?xml version="1.0" encoding="utf-8"?>
<xdr:wsDr xmlns:xdr="http://schemas.openxmlformats.org/drawingml/2006/spreadsheetDrawing" xmlns:a="http://schemas.openxmlformats.org/drawingml/2006/main">
  <xdr:oneCellAnchor>
    <xdr:from>
      <xdr:col>0</xdr:col>
      <xdr:colOff>905560</xdr:colOff>
      <xdr:row>27</xdr:row>
      <xdr:rowOff>114073</xdr:rowOff>
    </xdr:from>
    <xdr:ext cx="4049395" cy="20320"/>
    <xdr:sp macro="" textlink="">
      <xdr:nvSpPr>
        <xdr:cNvPr id="213" name="Shape 213">
          <a:extLst>
            <a:ext uri="{FF2B5EF4-FFF2-40B4-BE49-F238E27FC236}">
              <a16:creationId xmlns="" xmlns:a16="http://schemas.microsoft.com/office/drawing/2014/main" id="{00000000-0008-0000-2600-0000D5000000}"/>
            </a:ext>
          </a:extLst>
        </xdr:cNvPr>
        <xdr:cNvSpPr/>
      </xdr:nvSpPr>
      <xdr:spPr>
        <a:xfrm>
          <a:off x="0" y="0"/>
          <a:ext cx="4049395" cy="20320"/>
        </a:xfrm>
        <a:custGeom>
          <a:avLst/>
          <a:gdLst/>
          <a:ahLst/>
          <a:cxnLst/>
          <a:rect l="0" t="0" r="0" b="0"/>
          <a:pathLst>
            <a:path w="4049395" h="20320">
              <a:moveTo>
                <a:pt x="4049014" y="0"/>
              </a:moveTo>
              <a:lnTo>
                <a:pt x="0" y="0"/>
              </a:lnTo>
              <a:lnTo>
                <a:pt x="0" y="19812"/>
              </a:lnTo>
              <a:lnTo>
                <a:pt x="4049014" y="19812"/>
              </a:lnTo>
              <a:lnTo>
                <a:pt x="4049014" y="0"/>
              </a:lnTo>
              <a:close/>
            </a:path>
          </a:pathLst>
        </a:custGeom>
        <a:solidFill>
          <a:srgbClr val="000000"/>
        </a:solidFill>
      </xdr:spPr>
    </xdr:sp>
    <xdr:clientData/>
  </xdr:oneCellAnchor>
  <xdr:oneCellAnchor>
    <xdr:from>
      <xdr:col>0</xdr:col>
      <xdr:colOff>905560</xdr:colOff>
      <xdr:row>27</xdr:row>
      <xdr:rowOff>139473</xdr:rowOff>
    </xdr:from>
    <xdr:ext cx="4049395" cy="9525"/>
    <xdr:sp macro="" textlink="">
      <xdr:nvSpPr>
        <xdr:cNvPr id="214" name="Shape 214">
          <a:extLst>
            <a:ext uri="{FF2B5EF4-FFF2-40B4-BE49-F238E27FC236}">
              <a16:creationId xmlns="" xmlns:a16="http://schemas.microsoft.com/office/drawing/2014/main" id="{00000000-0008-0000-2600-0000D6000000}"/>
            </a:ext>
          </a:extLst>
        </xdr:cNvPr>
        <xdr:cNvSpPr/>
      </xdr:nvSpPr>
      <xdr:spPr>
        <a:xfrm>
          <a:off x="0" y="0"/>
          <a:ext cx="4049395" cy="9525"/>
        </a:xfrm>
        <a:custGeom>
          <a:avLst/>
          <a:gdLst/>
          <a:ahLst/>
          <a:cxnLst/>
          <a:rect l="0" t="0" r="0" b="0"/>
          <a:pathLst>
            <a:path w="4049395" h="9525">
              <a:moveTo>
                <a:pt x="4049014" y="0"/>
              </a:moveTo>
              <a:lnTo>
                <a:pt x="0" y="0"/>
              </a:lnTo>
              <a:lnTo>
                <a:pt x="0" y="9144"/>
              </a:lnTo>
              <a:lnTo>
                <a:pt x="4049014" y="9144"/>
              </a:lnTo>
              <a:lnTo>
                <a:pt x="4049014" y="0"/>
              </a:lnTo>
              <a:close/>
            </a:path>
          </a:pathLst>
        </a:custGeom>
        <a:solidFill>
          <a:srgbClr val="000000"/>
        </a:solidFill>
      </xdr:spPr>
    </xdr:sp>
    <xdr:clientData/>
  </xdr:oneCellAnchor>
</xdr:wsDr>
</file>

<file path=xl/drawings/drawing35.xml><?xml version="1.0" encoding="utf-8"?>
<xdr:wsDr xmlns:xdr="http://schemas.openxmlformats.org/drawingml/2006/spreadsheetDrawing" xmlns:a="http://schemas.openxmlformats.org/drawingml/2006/main">
  <xdr:oneCellAnchor>
    <xdr:from>
      <xdr:col>0</xdr:col>
      <xdr:colOff>905560</xdr:colOff>
      <xdr:row>27</xdr:row>
      <xdr:rowOff>114073</xdr:rowOff>
    </xdr:from>
    <xdr:ext cx="4049395" cy="20320"/>
    <xdr:sp macro="" textlink="">
      <xdr:nvSpPr>
        <xdr:cNvPr id="215" name="Shape 215">
          <a:extLst>
            <a:ext uri="{FF2B5EF4-FFF2-40B4-BE49-F238E27FC236}">
              <a16:creationId xmlns="" xmlns:a16="http://schemas.microsoft.com/office/drawing/2014/main" id="{00000000-0008-0000-2700-0000D7000000}"/>
            </a:ext>
          </a:extLst>
        </xdr:cNvPr>
        <xdr:cNvSpPr/>
      </xdr:nvSpPr>
      <xdr:spPr>
        <a:xfrm>
          <a:off x="0" y="0"/>
          <a:ext cx="4049395" cy="20320"/>
        </a:xfrm>
        <a:custGeom>
          <a:avLst/>
          <a:gdLst/>
          <a:ahLst/>
          <a:cxnLst/>
          <a:rect l="0" t="0" r="0" b="0"/>
          <a:pathLst>
            <a:path w="4049395" h="20320">
              <a:moveTo>
                <a:pt x="4049014" y="0"/>
              </a:moveTo>
              <a:lnTo>
                <a:pt x="0" y="0"/>
              </a:lnTo>
              <a:lnTo>
                <a:pt x="0" y="19812"/>
              </a:lnTo>
              <a:lnTo>
                <a:pt x="4049014" y="19812"/>
              </a:lnTo>
              <a:lnTo>
                <a:pt x="4049014" y="0"/>
              </a:lnTo>
              <a:close/>
            </a:path>
          </a:pathLst>
        </a:custGeom>
        <a:solidFill>
          <a:srgbClr val="000000"/>
        </a:solidFill>
      </xdr:spPr>
    </xdr:sp>
    <xdr:clientData/>
  </xdr:oneCellAnchor>
</xdr:wsDr>
</file>

<file path=xl/drawings/drawing36.xml><?xml version="1.0" encoding="utf-8"?>
<xdr:wsDr xmlns:xdr="http://schemas.openxmlformats.org/drawingml/2006/spreadsheetDrawing" xmlns:a="http://schemas.openxmlformats.org/drawingml/2006/main">
  <xdr:oneCellAnchor>
    <xdr:from>
      <xdr:col>0</xdr:col>
      <xdr:colOff>905560</xdr:colOff>
      <xdr:row>27</xdr:row>
      <xdr:rowOff>114073</xdr:rowOff>
    </xdr:from>
    <xdr:ext cx="4049395" cy="20320"/>
    <xdr:sp macro="" textlink="">
      <xdr:nvSpPr>
        <xdr:cNvPr id="216" name="Shape 216">
          <a:extLst>
            <a:ext uri="{FF2B5EF4-FFF2-40B4-BE49-F238E27FC236}">
              <a16:creationId xmlns="" xmlns:a16="http://schemas.microsoft.com/office/drawing/2014/main" id="{00000000-0008-0000-2800-0000D8000000}"/>
            </a:ext>
          </a:extLst>
        </xdr:cNvPr>
        <xdr:cNvSpPr/>
      </xdr:nvSpPr>
      <xdr:spPr>
        <a:xfrm>
          <a:off x="0" y="0"/>
          <a:ext cx="4049395" cy="20320"/>
        </a:xfrm>
        <a:custGeom>
          <a:avLst/>
          <a:gdLst/>
          <a:ahLst/>
          <a:cxnLst/>
          <a:rect l="0" t="0" r="0" b="0"/>
          <a:pathLst>
            <a:path w="4049395" h="20320">
              <a:moveTo>
                <a:pt x="4049014" y="0"/>
              </a:moveTo>
              <a:lnTo>
                <a:pt x="0" y="0"/>
              </a:lnTo>
              <a:lnTo>
                <a:pt x="0" y="19812"/>
              </a:lnTo>
              <a:lnTo>
                <a:pt x="4049014" y="19812"/>
              </a:lnTo>
              <a:lnTo>
                <a:pt x="4049014" y="0"/>
              </a:lnTo>
              <a:close/>
            </a:path>
          </a:pathLst>
        </a:custGeom>
        <a:solidFill>
          <a:srgbClr val="000000"/>
        </a:solidFill>
      </xdr:spPr>
    </xdr:sp>
    <xdr:clientData/>
  </xdr:oneCellAnchor>
</xdr:wsDr>
</file>

<file path=xl/drawings/drawing37.xml><?xml version="1.0" encoding="utf-8"?>
<xdr:wsDr xmlns:xdr="http://schemas.openxmlformats.org/drawingml/2006/spreadsheetDrawing" xmlns:a="http://schemas.openxmlformats.org/drawingml/2006/main">
  <xdr:oneCellAnchor>
    <xdr:from>
      <xdr:col>0</xdr:col>
      <xdr:colOff>905560</xdr:colOff>
      <xdr:row>27</xdr:row>
      <xdr:rowOff>114073</xdr:rowOff>
    </xdr:from>
    <xdr:ext cx="4049395" cy="20320"/>
    <xdr:sp macro="" textlink="">
      <xdr:nvSpPr>
        <xdr:cNvPr id="217" name="Shape 217">
          <a:extLst>
            <a:ext uri="{FF2B5EF4-FFF2-40B4-BE49-F238E27FC236}">
              <a16:creationId xmlns="" xmlns:a16="http://schemas.microsoft.com/office/drawing/2014/main" id="{00000000-0008-0000-2900-0000D9000000}"/>
            </a:ext>
          </a:extLst>
        </xdr:cNvPr>
        <xdr:cNvSpPr/>
      </xdr:nvSpPr>
      <xdr:spPr>
        <a:xfrm>
          <a:off x="0" y="0"/>
          <a:ext cx="4049395" cy="20320"/>
        </a:xfrm>
        <a:custGeom>
          <a:avLst/>
          <a:gdLst/>
          <a:ahLst/>
          <a:cxnLst/>
          <a:rect l="0" t="0" r="0" b="0"/>
          <a:pathLst>
            <a:path w="4049395" h="20320">
              <a:moveTo>
                <a:pt x="4049014" y="0"/>
              </a:moveTo>
              <a:lnTo>
                <a:pt x="0" y="0"/>
              </a:lnTo>
              <a:lnTo>
                <a:pt x="0" y="19812"/>
              </a:lnTo>
              <a:lnTo>
                <a:pt x="4049014" y="19812"/>
              </a:lnTo>
              <a:lnTo>
                <a:pt x="4049014" y="0"/>
              </a:lnTo>
              <a:close/>
            </a:path>
          </a:pathLst>
        </a:custGeom>
        <a:solidFill>
          <a:srgbClr val="000000"/>
        </a:solidFill>
      </xdr:spPr>
    </xdr:sp>
    <xdr:clientData/>
  </xdr:oneCellAnchor>
</xdr:wsDr>
</file>

<file path=xl/drawings/drawing38.xml><?xml version="1.0" encoding="utf-8"?>
<xdr:wsDr xmlns:xdr="http://schemas.openxmlformats.org/drawingml/2006/spreadsheetDrawing" xmlns:a="http://schemas.openxmlformats.org/drawingml/2006/main">
  <xdr:oneCellAnchor>
    <xdr:from>
      <xdr:col>0</xdr:col>
      <xdr:colOff>905560</xdr:colOff>
      <xdr:row>27</xdr:row>
      <xdr:rowOff>114073</xdr:rowOff>
    </xdr:from>
    <xdr:ext cx="4049395" cy="20320"/>
    <xdr:sp macro="" textlink="">
      <xdr:nvSpPr>
        <xdr:cNvPr id="218" name="Shape 218">
          <a:extLst>
            <a:ext uri="{FF2B5EF4-FFF2-40B4-BE49-F238E27FC236}">
              <a16:creationId xmlns="" xmlns:a16="http://schemas.microsoft.com/office/drawing/2014/main" id="{00000000-0008-0000-2A00-0000DA000000}"/>
            </a:ext>
          </a:extLst>
        </xdr:cNvPr>
        <xdr:cNvSpPr/>
      </xdr:nvSpPr>
      <xdr:spPr>
        <a:xfrm>
          <a:off x="0" y="0"/>
          <a:ext cx="4049395" cy="20320"/>
        </a:xfrm>
        <a:custGeom>
          <a:avLst/>
          <a:gdLst/>
          <a:ahLst/>
          <a:cxnLst/>
          <a:rect l="0" t="0" r="0" b="0"/>
          <a:pathLst>
            <a:path w="4049395" h="20320">
              <a:moveTo>
                <a:pt x="4049014" y="0"/>
              </a:moveTo>
              <a:lnTo>
                <a:pt x="0" y="0"/>
              </a:lnTo>
              <a:lnTo>
                <a:pt x="0" y="19812"/>
              </a:lnTo>
              <a:lnTo>
                <a:pt x="4049014" y="19812"/>
              </a:lnTo>
              <a:lnTo>
                <a:pt x="4049014" y="0"/>
              </a:lnTo>
              <a:close/>
            </a:path>
          </a:pathLst>
        </a:custGeom>
        <a:solidFill>
          <a:srgbClr val="000000"/>
        </a:solidFill>
      </xdr:spPr>
    </xdr:sp>
    <xdr:clientData/>
  </xdr:oneCellAnchor>
  <xdr:oneCellAnchor>
    <xdr:from>
      <xdr:col>0</xdr:col>
      <xdr:colOff>905560</xdr:colOff>
      <xdr:row>27</xdr:row>
      <xdr:rowOff>139473</xdr:rowOff>
    </xdr:from>
    <xdr:ext cx="4049395" cy="9525"/>
    <xdr:sp macro="" textlink="">
      <xdr:nvSpPr>
        <xdr:cNvPr id="219" name="Shape 219">
          <a:extLst>
            <a:ext uri="{FF2B5EF4-FFF2-40B4-BE49-F238E27FC236}">
              <a16:creationId xmlns="" xmlns:a16="http://schemas.microsoft.com/office/drawing/2014/main" id="{00000000-0008-0000-2A00-0000DB000000}"/>
            </a:ext>
          </a:extLst>
        </xdr:cNvPr>
        <xdr:cNvSpPr/>
      </xdr:nvSpPr>
      <xdr:spPr>
        <a:xfrm>
          <a:off x="0" y="0"/>
          <a:ext cx="4049395" cy="9525"/>
        </a:xfrm>
        <a:custGeom>
          <a:avLst/>
          <a:gdLst/>
          <a:ahLst/>
          <a:cxnLst/>
          <a:rect l="0" t="0" r="0" b="0"/>
          <a:pathLst>
            <a:path w="4049395" h="9525">
              <a:moveTo>
                <a:pt x="4049014" y="0"/>
              </a:moveTo>
              <a:lnTo>
                <a:pt x="0" y="0"/>
              </a:lnTo>
              <a:lnTo>
                <a:pt x="0" y="9144"/>
              </a:lnTo>
              <a:lnTo>
                <a:pt x="4049014" y="9144"/>
              </a:lnTo>
              <a:lnTo>
                <a:pt x="4049014" y="0"/>
              </a:lnTo>
              <a:close/>
            </a:path>
          </a:pathLst>
        </a:custGeom>
        <a:solidFill>
          <a:srgbClr val="000000"/>
        </a:solidFill>
      </xdr:spPr>
    </xdr:sp>
    <xdr:clientData/>
  </xdr:oneCellAnchor>
</xdr:wsDr>
</file>

<file path=xl/drawings/drawing39.xml><?xml version="1.0" encoding="utf-8"?>
<xdr:wsDr xmlns:xdr="http://schemas.openxmlformats.org/drawingml/2006/spreadsheetDrawing" xmlns:a="http://schemas.openxmlformats.org/drawingml/2006/main">
  <xdr:oneCellAnchor>
    <xdr:from>
      <xdr:col>0</xdr:col>
      <xdr:colOff>905560</xdr:colOff>
      <xdr:row>27</xdr:row>
      <xdr:rowOff>114073</xdr:rowOff>
    </xdr:from>
    <xdr:ext cx="3951604" cy="20320"/>
    <xdr:sp macro="" textlink="">
      <xdr:nvSpPr>
        <xdr:cNvPr id="220" name="Shape 220">
          <a:extLst>
            <a:ext uri="{FF2B5EF4-FFF2-40B4-BE49-F238E27FC236}">
              <a16:creationId xmlns="" xmlns:a16="http://schemas.microsoft.com/office/drawing/2014/main" id="{00000000-0008-0000-2B00-0000DC000000}"/>
            </a:ext>
          </a:extLst>
        </xdr:cNvPr>
        <xdr:cNvSpPr/>
      </xdr:nvSpPr>
      <xdr:spPr>
        <a:xfrm>
          <a:off x="0" y="0"/>
          <a:ext cx="3951604" cy="20320"/>
        </a:xfrm>
        <a:custGeom>
          <a:avLst/>
          <a:gdLst/>
          <a:ahLst/>
          <a:cxnLst/>
          <a:rect l="0" t="0" r="0" b="0"/>
          <a:pathLst>
            <a:path w="3951604" h="20320">
              <a:moveTo>
                <a:pt x="3951478" y="0"/>
              </a:moveTo>
              <a:lnTo>
                <a:pt x="0" y="0"/>
              </a:lnTo>
              <a:lnTo>
                <a:pt x="0" y="19812"/>
              </a:lnTo>
              <a:lnTo>
                <a:pt x="3951478" y="19812"/>
              </a:lnTo>
              <a:lnTo>
                <a:pt x="3951478" y="0"/>
              </a:lnTo>
              <a:close/>
            </a:path>
          </a:pathLst>
        </a:custGeom>
        <a:solidFill>
          <a:srgbClr val="000000"/>
        </a:solidFill>
      </xdr:spPr>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905560</xdr:colOff>
      <xdr:row>5</xdr:row>
      <xdr:rowOff>245828</xdr:rowOff>
    </xdr:from>
    <xdr:ext cx="3506470" cy="9525"/>
    <xdr:sp macro="" textlink="">
      <xdr:nvSpPr>
        <xdr:cNvPr id="15" name="Shape 15">
          <a:extLst>
            <a:ext uri="{FF2B5EF4-FFF2-40B4-BE49-F238E27FC236}">
              <a16:creationId xmlns="" xmlns:a16="http://schemas.microsoft.com/office/drawing/2014/main" id="{00000000-0008-0000-0200-00000F000000}"/>
            </a:ext>
          </a:extLst>
        </xdr:cNvPr>
        <xdr:cNvSpPr/>
      </xdr:nvSpPr>
      <xdr:spPr>
        <a:xfrm>
          <a:off x="0" y="0"/>
          <a:ext cx="3506470" cy="9525"/>
        </a:xfrm>
        <a:custGeom>
          <a:avLst/>
          <a:gdLst/>
          <a:ahLst/>
          <a:cxnLst/>
          <a:rect l="0" t="0" r="0" b="0"/>
          <a:pathLst>
            <a:path w="3506470" h="9525">
              <a:moveTo>
                <a:pt x="3506089" y="0"/>
              </a:moveTo>
              <a:lnTo>
                <a:pt x="0" y="0"/>
              </a:lnTo>
              <a:lnTo>
                <a:pt x="0" y="9143"/>
              </a:lnTo>
              <a:lnTo>
                <a:pt x="3506089" y="9143"/>
              </a:lnTo>
              <a:lnTo>
                <a:pt x="3506089" y="0"/>
              </a:lnTo>
              <a:close/>
            </a:path>
          </a:pathLst>
        </a:custGeom>
        <a:solidFill>
          <a:srgbClr val="000000"/>
        </a:solidFill>
      </xdr:spPr>
    </xdr:sp>
    <xdr:clientData/>
  </xdr:oneCellAnchor>
  <xdr:oneCellAnchor>
    <xdr:from>
      <xdr:col>0</xdr:col>
      <xdr:colOff>257860</xdr:colOff>
      <xdr:row>11</xdr:row>
      <xdr:rowOff>1593411</xdr:rowOff>
    </xdr:from>
    <xdr:ext cx="3456304" cy="9525"/>
    <xdr:sp macro="" textlink="">
      <xdr:nvSpPr>
        <xdr:cNvPr id="16" name="Shape 16">
          <a:extLst>
            <a:ext uri="{FF2B5EF4-FFF2-40B4-BE49-F238E27FC236}">
              <a16:creationId xmlns="" xmlns:a16="http://schemas.microsoft.com/office/drawing/2014/main" id="{00000000-0008-0000-0200-000010000000}"/>
            </a:ext>
          </a:extLst>
        </xdr:cNvPr>
        <xdr:cNvSpPr/>
      </xdr:nvSpPr>
      <xdr:spPr>
        <a:xfrm>
          <a:off x="0" y="0"/>
          <a:ext cx="3456304" cy="9525"/>
        </a:xfrm>
        <a:custGeom>
          <a:avLst/>
          <a:gdLst/>
          <a:ahLst/>
          <a:cxnLst/>
          <a:rect l="0" t="0" r="0" b="0"/>
          <a:pathLst>
            <a:path w="3456304" h="9525">
              <a:moveTo>
                <a:pt x="3455797" y="0"/>
              </a:moveTo>
              <a:lnTo>
                <a:pt x="0" y="0"/>
              </a:lnTo>
              <a:lnTo>
                <a:pt x="0" y="9143"/>
              </a:lnTo>
              <a:lnTo>
                <a:pt x="3455797" y="9143"/>
              </a:lnTo>
              <a:lnTo>
                <a:pt x="3455797" y="0"/>
              </a:lnTo>
              <a:close/>
            </a:path>
          </a:pathLst>
        </a:custGeom>
        <a:solidFill>
          <a:srgbClr val="000000"/>
        </a:solidFill>
      </xdr:spPr>
    </xdr:sp>
    <xdr:clientData/>
  </xdr:oneCellAnchor>
</xdr:wsDr>
</file>

<file path=xl/drawings/drawing40.xml><?xml version="1.0" encoding="utf-8"?>
<xdr:wsDr xmlns:xdr="http://schemas.openxmlformats.org/drawingml/2006/spreadsheetDrawing" xmlns:a="http://schemas.openxmlformats.org/drawingml/2006/main">
  <xdr:oneCellAnchor>
    <xdr:from>
      <xdr:col>0</xdr:col>
      <xdr:colOff>905560</xdr:colOff>
      <xdr:row>27</xdr:row>
      <xdr:rowOff>114073</xdr:rowOff>
    </xdr:from>
    <xdr:ext cx="3951604" cy="20320"/>
    <xdr:sp macro="" textlink="">
      <xdr:nvSpPr>
        <xdr:cNvPr id="221" name="Shape 221">
          <a:extLst>
            <a:ext uri="{FF2B5EF4-FFF2-40B4-BE49-F238E27FC236}">
              <a16:creationId xmlns="" xmlns:a16="http://schemas.microsoft.com/office/drawing/2014/main" id="{00000000-0008-0000-2C00-0000DD000000}"/>
            </a:ext>
          </a:extLst>
        </xdr:cNvPr>
        <xdr:cNvSpPr/>
      </xdr:nvSpPr>
      <xdr:spPr>
        <a:xfrm>
          <a:off x="0" y="0"/>
          <a:ext cx="3951604" cy="20320"/>
        </a:xfrm>
        <a:custGeom>
          <a:avLst/>
          <a:gdLst/>
          <a:ahLst/>
          <a:cxnLst/>
          <a:rect l="0" t="0" r="0" b="0"/>
          <a:pathLst>
            <a:path w="3951604" h="20320">
              <a:moveTo>
                <a:pt x="3951478" y="0"/>
              </a:moveTo>
              <a:lnTo>
                <a:pt x="0" y="0"/>
              </a:lnTo>
              <a:lnTo>
                <a:pt x="0" y="19812"/>
              </a:lnTo>
              <a:lnTo>
                <a:pt x="3951478" y="19812"/>
              </a:lnTo>
              <a:lnTo>
                <a:pt x="3951478" y="0"/>
              </a:lnTo>
              <a:close/>
            </a:path>
          </a:pathLst>
        </a:custGeom>
        <a:solidFill>
          <a:srgbClr val="000000"/>
        </a:solidFill>
      </xdr:spPr>
    </xdr:sp>
    <xdr:clientData/>
  </xdr:oneCellAnchor>
</xdr:wsDr>
</file>

<file path=xl/drawings/drawing41.xml><?xml version="1.0" encoding="utf-8"?>
<xdr:wsDr xmlns:xdr="http://schemas.openxmlformats.org/drawingml/2006/spreadsheetDrawing" xmlns:a="http://schemas.openxmlformats.org/drawingml/2006/main">
  <xdr:oneCellAnchor>
    <xdr:from>
      <xdr:col>0</xdr:col>
      <xdr:colOff>257860</xdr:colOff>
      <xdr:row>0</xdr:row>
      <xdr:rowOff>127349</xdr:rowOff>
    </xdr:from>
    <xdr:ext cx="3951604" cy="20320"/>
    <xdr:sp macro="" textlink="">
      <xdr:nvSpPr>
        <xdr:cNvPr id="222" name="Shape 222">
          <a:extLst>
            <a:ext uri="{FF2B5EF4-FFF2-40B4-BE49-F238E27FC236}">
              <a16:creationId xmlns="" xmlns:a16="http://schemas.microsoft.com/office/drawing/2014/main" id="{00000000-0008-0000-2D00-0000DE000000}"/>
            </a:ext>
          </a:extLst>
        </xdr:cNvPr>
        <xdr:cNvSpPr/>
      </xdr:nvSpPr>
      <xdr:spPr>
        <a:xfrm>
          <a:off x="0" y="0"/>
          <a:ext cx="3951604" cy="20320"/>
        </a:xfrm>
        <a:custGeom>
          <a:avLst/>
          <a:gdLst/>
          <a:ahLst/>
          <a:cxnLst/>
          <a:rect l="0" t="0" r="0" b="0"/>
          <a:pathLst>
            <a:path w="3951604" h="20320">
              <a:moveTo>
                <a:pt x="3951478" y="0"/>
              </a:moveTo>
              <a:lnTo>
                <a:pt x="0" y="0"/>
              </a:lnTo>
              <a:lnTo>
                <a:pt x="0" y="19812"/>
              </a:lnTo>
              <a:lnTo>
                <a:pt x="3951478" y="19812"/>
              </a:lnTo>
              <a:lnTo>
                <a:pt x="3951478" y="0"/>
              </a:lnTo>
              <a:close/>
            </a:path>
          </a:pathLst>
        </a:custGeom>
        <a:solidFill>
          <a:srgbClr val="000000"/>
        </a:solidFill>
      </xdr:spPr>
    </xdr:sp>
    <xdr:clientData/>
  </xdr:oneCellAnchor>
  <xdr:oneCellAnchor>
    <xdr:from>
      <xdr:col>0</xdr:col>
      <xdr:colOff>905560</xdr:colOff>
      <xdr:row>27</xdr:row>
      <xdr:rowOff>125481</xdr:rowOff>
    </xdr:from>
    <xdr:ext cx="3951604" cy="9525"/>
    <xdr:sp macro="" textlink="">
      <xdr:nvSpPr>
        <xdr:cNvPr id="223" name="Shape 223">
          <a:extLst>
            <a:ext uri="{FF2B5EF4-FFF2-40B4-BE49-F238E27FC236}">
              <a16:creationId xmlns="" xmlns:a16="http://schemas.microsoft.com/office/drawing/2014/main" id="{00000000-0008-0000-2D00-0000DF000000}"/>
            </a:ext>
          </a:extLst>
        </xdr:cNvPr>
        <xdr:cNvSpPr/>
      </xdr:nvSpPr>
      <xdr:spPr>
        <a:xfrm>
          <a:off x="0" y="0"/>
          <a:ext cx="3951604" cy="9525"/>
        </a:xfrm>
        <a:custGeom>
          <a:avLst/>
          <a:gdLst/>
          <a:ahLst/>
          <a:cxnLst/>
          <a:rect l="0" t="0" r="0" b="0"/>
          <a:pathLst>
            <a:path w="3951604" h="9525">
              <a:moveTo>
                <a:pt x="3951478" y="0"/>
              </a:moveTo>
              <a:lnTo>
                <a:pt x="0" y="0"/>
              </a:lnTo>
              <a:lnTo>
                <a:pt x="0" y="9144"/>
              </a:lnTo>
              <a:lnTo>
                <a:pt x="3951478" y="9144"/>
              </a:lnTo>
              <a:lnTo>
                <a:pt x="3951478" y="0"/>
              </a:lnTo>
              <a:close/>
            </a:path>
          </a:pathLst>
        </a:custGeom>
        <a:solidFill>
          <a:srgbClr val="000000"/>
        </a:solidFill>
      </xdr:spPr>
    </xdr:sp>
    <xdr:clientData/>
  </xdr:oneCellAnchor>
</xdr:wsDr>
</file>

<file path=xl/drawings/drawing42.xml><?xml version="1.0" encoding="utf-8"?>
<xdr:wsDr xmlns:xdr="http://schemas.openxmlformats.org/drawingml/2006/spreadsheetDrawing" xmlns:a="http://schemas.openxmlformats.org/drawingml/2006/main">
  <xdr:oneCellAnchor>
    <xdr:from>
      <xdr:col>0</xdr:col>
      <xdr:colOff>905560</xdr:colOff>
      <xdr:row>27</xdr:row>
      <xdr:rowOff>258853</xdr:rowOff>
    </xdr:from>
    <xdr:ext cx="3951604" cy="20320"/>
    <xdr:sp macro="" textlink="">
      <xdr:nvSpPr>
        <xdr:cNvPr id="224" name="Shape 224">
          <a:extLst>
            <a:ext uri="{FF2B5EF4-FFF2-40B4-BE49-F238E27FC236}">
              <a16:creationId xmlns="" xmlns:a16="http://schemas.microsoft.com/office/drawing/2014/main" id="{00000000-0008-0000-2E00-0000E0000000}"/>
            </a:ext>
          </a:extLst>
        </xdr:cNvPr>
        <xdr:cNvSpPr/>
      </xdr:nvSpPr>
      <xdr:spPr>
        <a:xfrm>
          <a:off x="0" y="0"/>
          <a:ext cx="3951604" cy="20320"/>
        </a:xfrm>
        <a:custGeom>
          <a:avLst/>
          <a:gdLst/>
          <a:ahLst/>
          <a:cxnLst/>
          <a:rect l="0" t="0" r="0" b="0"/>
          <a:pathLst>
            <a:path w="3951604" h="20320">
              <a:moveTo>
                <a:pt x="3951478" y="0"/>
              </a:moveTo>
              <a:lnTo>
                <a:pt x="0" y="0"/>
              </a:lnTo>
              <a:lnTo>
                <a:pt x="0" y="19812"/>
              </a:lnTo>
              <a:lnTo>
                <a:pt x="3951478" y="19812"/>
              </a:lnTo>
              <a:lnTo>
                <a:pt x="3951478" y="0"/>
              </a:lnTo>
              <a:close/>
            </a:path>
          </a:pathLst>
        </a:custGeom>
        <a:solidFill>
          <a:srgbClr val="000000"/>
        </a:solidFill>
      </xdr:spPr>
    </xdr:sp>
    <xdr:clientData/>
  </xdr:oneCellAnchor>
  <xdr:oneCellAnchor>
    <xdr:from>
      <xdr:col>0</xdr:col>
      <xdr:colOff>905560</xdr:colOff>
      <xdr:row>27</xdr:row>
      <xdr:rowOff>284253</xdr:rowOff>
    </xdr:from>
    <xdr:ext cx="3951604" cy="9525"/>
    <xdr:sp macro="" textlink="">
      <xdr:nvSpPr>
        <xdr:cNvPr id="225" name="Shape 225">
          <a:extLst>
            <a:ext uri="{FF2B5EF4-FFF2-40B4-BE49-F238E27FC236}">
              <a16:creationId xmlns="" xmlns:a16="http://schemas.microsoft.com/office/drawing/2014/main" id="{00000000-0008-0000-2E00-0000E1000000}"/>
            </a:ext>
          </a:extLst>
        </xdr:cNvPr>
        <xdr:cNvSpPr/>
      </xdr:nvSpPr>
      <xdr:spPr>
        <a:xfrm>
          <a:off x="0" y="0"/>
          <a:ext cx="3951604" cy="9525"/>
        </a:xfrm>
        <a:custGeom>
          <a:avLst/>
          <a:gdLst/>
          <a:ahLst/>
          <a:cxnLst/>
          <a:rect l="0" t="0" r="0" b="0"/>
          <a:pathLst>
            <a:path w="3951604" h="9525">
              <a:moveTo>
                <a:pt x="3951478" y="0"/>
              </a:moveTo>
              <a:lnTo>
                <a:pt x="0" y="0"/>
              </a:lnTo>
              <a:lnTo>
                <a:pt x="0" y="9144"/>
              </a:lnTo>
              <a:lnTo>
                <a:pt x="3951478" y="9144"/>
              </a:lnTo>
              <a:lnTo>
                <a:pt x="3951478" y="0"/>
              </a:lnTo>
              <a:close/>
            </a:path>
          </a:pathLst>
        </a:custGeom>
        <a:solidFill>
          <a:srgbClr val="000000"/>
        </a:solidFill>
      </xdr:spPr>
    </xdr:sp>
    <xdr:clientData/>
  </xdr:oneCellAnchor>
</xdr:wsDr>
</file>

<file path=xl/drawings/drawing43.xml><?xml version="1.0" encoding="utf-8"?>
<xdr:wsDr xmlns:xdr="http://schemas.openxmlformats.org/drawingml/2006/spreadsheetDrawing" xmlns:a="http://schemas.openxmlformats.org/drawingml/2006/main">
  <xdr:oneCellAnchor>
    <xdr:from>
      <xdr:col>1</xdr:col>
      <xdr:colOff>625525</xdr:colOff>
      <xdr:row>28</xdr:row>
      <xdr:rowOff>114073</xdr:rowOff>
    </xdr:from>
    <xdr:ext cx="3980815" cy="20320"/>
    <xdr:sp macro="" textlink="">
      <xdr:nvSpPr>
        <xdr:cNvPr id="226" name="Shape 226">
          <a:extLst>
            <a:ext uri="{FF2B5EF4-FFF2-40B4-BE49-F238E27FC236}">
              <a16:creationId xmlns="" xmlns:a16="http://schemas.microsoft.com/office/drawing/2014/main" id="{00000000-0008-0000-3000-0000E2000000}"/>
            </a:ext>
          </a:extLst>
        </xdr:cNvPr>
        <xdr:cNvSpPr/>
      </xdr:nvSpPr>
      <xdr:spPr>
        <a:xfrm>
          <a:off x="0" y="0"/>
          <a:ext cx="3980815" cy="20320"/>
        </a:xfrm>
        <a:custGeom>
          <a:avLst/>
          <a:gdLst/>
          <a:ahLst/>
          <a:cxnLst/>
          <a:rect l="0" t="0" r="0" b="0"/>
          <a:pathLst>
            <a:path w="3980815" h="20320">
              <a:moveTo>
                <a:pt x="3980434" y="0"/>
              </a:moveTo>
              <a:lnTo>
                <a:pt x="0" y="0"/>
              </a:lnTo>
              <a:lnTo>
                <a:pt x="0" y="19812"/>
              </a:lnTo>
              <a:lnTo>
                <a:pt x="3980434" y="19812"/>
              </a:lnTo>
              <a:lnTo>
                <a:pt x="3980434" y="0"/>
              </a:lnTo>
              <a:close/>
            </a:path>
          </a:pathLst>
        </a:custGeom>
        <a:solidFill>
          <a:srgbClr val="000000"/>
        </a:solidFill>
      </xdr:spPr>
    </xdr:sp>
    <xdr:clientData/>
  </xdr:oneCellAnchor>
</xdr:wsDr>
</file>

<file path=xl/drawings/drawing44.xml><?xml version="1.0" encoding="utf-8"?>
<xdr:wsDr xmlns:xdr="http://schemas.openxmlformats.org/drawingml/2006/spreadsheetDrawing" xmlns:a="http://schemas.openxmlformats.org/drawingml/2006/main">
  <xdr:oneCellAnchor>
    <xdr:from>
      <xdr:col>0</xdr:col>
      <xdr:colOff>905560</xdr:colOff>
      <xdr:row>28</xdr:row>
      <xdr:rowOff>114073</xdr:rowOff>
    </xdr:from>
    <xdr:ext cx="3980815" cy="9525"/>
    <xdr:sp macro="" textlink="">
      <xdr:nvSpPr>
        <xdr:cNvPr id="227" name="Shape 227">
          <a:extLst>
            <a:ext uri="{FF2B5EF4-FFF2-40B4-BE49-F238E27FC236}">
              <a16:creationId xmlns="" xmlns:a16="http://schemas.microsoft.com/office/drawing/2014/main" id="{00000000-0008-0000-3100-0000E3000000}"/>
            </a:ext>
          </a:extLst>
        </xdr:cNvPr>
        <xdr:cNvSpPr/>
      </xdr:nvSpPr>
      <xdr:spPr>
        <a:xfrm>
          <a:off x="0" y="0"/>
          <a:ext cx="3980815" cy="9525"/>
        </a:xfrm>
        <a:custGeom>
          <a:avLst/>
          <a:gdLst/>
          <a:ahLst/>
          <a:cxnLst/>
          <a:rect l="0" t="0" r="0" b="0"/>
          <a:pathLst>
            <a:path w="3980815" h="9525">
              <a:moveTo>
                <a:pt x="3980434" y="0"/>
              </a:moveTo>
              <a:lnTo>
                <a:pt x="0" y="0"/>
              </a:lnTo>
              <a:lnTo>
                <a:pt x="0" y="9144"/>
              </a:lnTo>
              <a:lnTo>
                <a:pt x="3980434" y="9144"/>
              </a:lnTo>
              <a:lnTo>
                <a:pt x="3980434" y="0"/>
              </a:lnTo>
              <a:close/>
            </a:path>
          </a:pathLst>
        </a:custGeom>
        <a:solidFill>
          <a:srgbClr val="000000"/>
        </a:solidFill>
      </xdr:spPr>
    </xdr:sp>
    <xdr:clientData/>
  </xdr:oneCellAnchor>
</xdr:wsDr>
</file>

<file path=xl/drawings/drawing45.xml><?xml version="1.0" encoding="utf-8"?>
<xdr:wsDr xmlns:xdr="http://schemas.openxmlformats.org/drawingml/2006/spreadsheetDrawing" xmlns:a="http://schemas.openxmlformats.org/drawingml/2006/main">
  <xdr:oneCellAnchor>
    <xdr:from>
      <xdr:col>0</xdr:col>
      <xdr:colOff>257860</xdr:colOff>
      <xdr:row>11</xdr:row>
      <xdr:rowOff>305147</xdr:rowOff>
    </xdr:from>
    <xdr:ext cx="4230370" cy="21590"/>
    <xdr:sp macro="" textlink="">
      <xdr:nvSpPr>
        <xdr:cNvPr id="228" name="Shape 228">
          <a:extLst>
            <a:ext uri="{FF2B5EF4-FFF2-40B4-BE49-F238E27FC236}">
              <a16:creationId xmlns="" xmlns:a16="http://schemas.microsoft.com/office/drawing/2014/main" id="{00000000-0008-0000-3200-0000E4000000}"/>
            </a:ext>
          </a:extLst>
        </xdr:cNvPr>
        <xdr:cNvSpPr/>
      </xdr:nvSpPr>
      <xdr:spPr>
        <a:xfrm>
          <a:off x="0" y="0"/>
          <a:ext cx="4230370" cy="21590"/>
        </a:xfrm>
        <a:custGeom>
          <a:avLst/>
          <a:gdLst/>
          <a:ahLst/>
          <a:cxnLst/>
          <a:rect l="0" t="0" r="0" b="0"/>
          <a:pathLst>
            <a:path w="4230370" h="21590">
              <a:moveTo>
                <a:pt x="4230370" y="0"/>
              </a:moveTo>
              <a:lnTo>
                <a:pt x="0" y="0"/>
              </a:lnTo>
              <a:lnTo>
                <a:pt x="0" y="21335"/>
              </a:lnTo>
              <a:lnTo>
                <a:pt x="4230370" y="21335"/>
              </a:lnTo>
              <a:lnTo>
                <a:pt x="4230370" y="0"/>
              </a:lnTo>
              <a:close/>
            </a:path>
          </a:pathLst>
        </a:custGeom>
        <a:solidFill>
          <a:srgbClr val="000000"/>
        </a:solidFill>
      </xdr:spPr>
    </xdr:sp>
    <xdr:clientData/>
  </xdr:oneCellAnchor>
  <xdr:oneCellAnchor>
    <xdr:from>
      <xdr:col>0</xdr:col>
      <xdr:colOff>905560</xdr:colOff>
      <xdr:row>12</xdr:row>
      <xdr:rowOff>155234</xdr:rowOff>
    </xdr:from>
    <xdr:ext cx="4230370" cy="10795"/>
    <xdr:sp macro="" textlink="">
      <xdr:nvSpPr>
        <xdr:cNvPr id="229" name="Shape 229">
          <a:extLst>
            <a:ext uri="{FF2B5EF4-FFF2-40B4-BE49-F238E27FC236}">
              <a16:creationId xmlns="" xmlns:a16="http://schemas.microsoft.com/office/drawing/2014/main" id="{00000000-0008-0000-3200-0000E5000000}"/>
            </a:ext>
          </a:extLst>
        </xdr:cNvPr>
        <xdr:cNvSpPr/>
      </xdr:nvSpPr>
      <xdr:spPr>
        <a:xfrm>
          <a:off x="0" y="0"/>
          <a:ext cx="4230370" cy="10795"/>
        </a:xfrm>
        <a:custGeom>
          <a:avLst/>
          <a:gdLst/>
          <a:ahLst/>
          <a:cxnLst/>
          <a:rect l="0" t="0" r="0" b="0"/>
          <a:pathLst>
            <a:path w="4230370" h="10795">
              <a:moveTo>
                <a:pt x="4230370" y="0"/>
              </a:moveTo>
              <a:lnTo>
                <a:pt x="0" y="0"/>
              </a:lnTo>
              <a:lnTo>
                <a:pt x="0" y="10668"/>
              </a:lnTo>
              <a:lnTo>
                <a:pt x="4230370" y="10668"/>
              </a:lnTo>
              <a:lnTo>
                <a:pt x="4230370" y="0"/>
              </a:lnTo>
              <a:close/>
            </a:path>
          </a:pathLst>
        </a:custGeom>
        <a:solidFill>
          <a:srgbClr val="000000"/>
        </a:solidFill>
      </xdr:spPr>
    </xdr:sp>
    <xdr:clientData/>
  </xdr:oneCellAnchor>
  <xdr:oneCellAnchor>
    <xdr:from>
      <xdr:col>0</xdr:col>
      <xdr:colOff>0</xdr:colOff>
      <xdr:row>14</xdr:row>
      <xdr:rowOff>0</xdr:rowOff>
    </xdr:from>
    <xdr:ext cx="5324475" cy="7181850"/>
    <xdr:pic>
      <xdr:nvPicPr>
        <xdr:cNvPr id="230" name="image11.png">
          <a:extLst>
            <a:ext uri="{FF2B5EF4-FFF2-40B4-BE49-F238E27FC236}">
              <a16:creationId xmlns="" xmlns:a16="http://schemas.microsoft.com/office/drawing/2014/main" id="{00000000-0008-0000-3200-0000E600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tretch>
          <a:fillRect/>
        </a:stretch>
      </xdr:blipFill>
      <xdr:spPr>
        <a:xfrm>
          <a:off x="0" y="0"/>
          <a:ext cx="5324475" cy="718185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257860</xdr:colOff>
      <xdr:row>4</xdr:row>
      <xdr:rowOff>847648</xdr:rowOff>
    </xdr:from>
    <xdr:ext cx="3456304" cy="9525"/>
    <xdr:sp macro="" textlink="">
      <xdr:nvSpPr>
        <xdr:cNvPr id="17" name="Shape 17">
          <a:extLst>
            <a:ext uri="{FF2B5EF4-FFF2-40B4-BE49-F238E27FC236}">
              <a16:creationId xmlns="" xmlns:a16="http://schemas.microsoft.com/office/drawing/2014/main" id="{00000000-0008-0000-0300-000011000000}"/>
            </a:ext>
          </a:extLst>
        </xdr:cNvPr>
        <xdr:cNvSpPr/>
      </xdr:nvSpPr>
      <xdr:spPr>
        <a:xfrm>
          <a:off x="0" y="0"/>
          <a:ext cx="3456304" cy="9525"/>
        </a:xfrm>
        <a:custGeom>
          <a:avLst/>
          <a:gdLst/>
          <a:ahLst/>
          <a:cxnLst/>
          <a:rect l="0" t="0" r="0" b="0"/>
          <a:pathLst>
            <a:path w="3456304" h="9525">
              <a:moveTo>
                <a:pt x="3455797" y="0"/>
              </a:moveTo>
              <a:lnTo>
                <a:pt x="0" y="0"/>
              </a:lnTo>
              <a:lnTo>
                <a:pt x="0" y="9143"/>
              </a:lnTo>
              <a:lnTo>
                <a:pt x="3455797" y="9143"/>
              </a:lnTo>
              <a:lnTo>
                <a:pt x="3455797" y="0"/>
              </a:lnTo>
              <a:close/>
            </a:path>
          </a:pathLst>
        </a:custGeom>
        <a:solidFill>
          <a:srgbClr val="000000"/>
        </a:solidFill>
      </xdr:spPr>
    </xdr:sp>
    <xdr:clientData/>
  </xdr:oneCellAnchor>
  <xdr:oneCellAnchor>
    <xdr:from>
      <xdr:col>6</xdr:col>
      <xdr:colOff>297179</xdr:colOff>
      <xdr:row>5</xdr:row>
      <xdr:rowOff>115654</xdr:rowOff>
    </xdr:from>
    <xdr:ext cx="1273175" cy="2613660"/>
    <xdr:grpSp>
      <xdr:nvGrpSpPr>
        <xdr:cNvPr id="18" name="Group 18">
          <a:extLst>
            <a:ext uri="{FF2B5EF4-FFF2-40B4-BE49-F238E27FC236}">
              <a16:creationId xmlns="" xmlns:a16="http://schemas.microsoft.com/office/drawing/2014/main" id="{00000000-0008-0000-0300-000012000000}"/>
            </a:ext>
          </a:extLst>
        </xdr:cNvPr>
        <xdr:cNvGrpSpPr/>
      </xdr:nvGrpSpPr>
      <xdr:grpSpPr>
        <a:xfrm>
          <a:off x="2849879" y="2449279"/>
          <a:ext cx="1273175" cy="2613660"/>
          <a:chOff x="0" y="0"/>
          <a:chExt cx="1273175" cy="2613660"/>
        </a:xfrm>
      </xdr:grpSpPr>
      <xdr:sp macro="" textlink="">
        <xdr:nvSpPr>
          <xdr:cNvPr id="19" name="Shape 19">
            <a:extLst>
              <a:ext uri="{FF2B5EF4-FFF2-40B4-BE49-F238E27FC236}">
                <a16:creationId xmlns="" xmlns:a16="http://schemas.microsoft.com/office/drawing/2014/main" id="{00000000-0008-0000-0300-000013000000}"/>
              </a:ext>
            </a:extLst>
          </xdr:cNvPr>
          <xdr:cNvSpPr/>
        </xdr:nvSpPr>
        <xdr:spPr>
          <a:xfrm>
            <a:off x="36321" y="0"/>
            <a:ext cx="598805" cy="1052195"/>
          </a:xfrm>
          <a:custGeom>
            <a:avLst/>
            <a:gdLst/>
            <a:ahLst/>
            <a:cxnLst/>
            <a:rect l="0" t="0" r="0" b="0"/>
            <a:pathLst>
              <a:path w="598805" h="1052195">
                <a:moveTo>
                  <a:pt x="0" y="0"/>
                </a:moveTo>
                <a:lnTo>
                  <a:pt x="0" y="1051940"/>
                </a:lnTo>
                <a:lnTo>
                  <a:pt x="598677" y="187071"/>
                </a:lnTo>
                <a:lnTo>
                  <a:pt x="557515" y="159972"/>
                </a:lnTo>
                <a:lnTo>
                  <a:pt x="515260" y="134903"/>
                </a:lnTo>
                <a:lnTo>
                  <a:pt x="471989" y="111889"/>
                </a:lnTo>
                <a:lnTo>
                  <a:pt x="427777" y="90953"/>
                </a:lnTo>
                <a:lnTo>
                  <a:pt x="382699" y="72119"/>
                </a:lnTo>
                <a:lnTo>
                  <a:pt x="336832" y="55412"/>
                </a:lnTo>
                <a:lnTo>
                  <a:pt x="290251" y="40854"/>
                </a:lnTo>
                <a:lnTo>
                  <a:pt x="243031" y="28470"/>
                </a:lnTo>
                <a:lnTo>
                  <a:pt x="195248" y="18285"/>
                </a:lnTo>
                <a:lnTo>
                  <a:pt x="146978" y="10321"/>
                </a:lnTo>
                <a:lnTo>
                  <a:pt x="98296" y="4603"/>
                </a:lnTo>
                <a:lnTo>
                  <a:pt x="49278" y="1154"/>
                </a:lnTo>
                <a:lnTo>
                  <a:pt x="0" y="0"/>
                </a:lnTo>
                <a:close/>
              </a:path>
            </a:pathLst>
          </a:custGeom>
          <a:solidFill>
            <a:srgbClr val="3B6393"/>
          </a:solidFill>
        </xdr:spPr>
      </xdr:sp>
      <xdr:sp macro="" textlink="">
        <xdr:nvSpPr>
          <xdr:cNvPr id="20" name="Shape 20">
            <a:extLst>
              <a:ext uri="{FF2B5EF4-FFF2-40B4-BE49-F238E27FC236}">
                <a16:creationId xmlns="" xmlns:a16="http://schemas.microsoft.com/office/drawing/2014/main" id="{00000000-0008-0000-0300-000014000000}"/>
              </a:ext>
            </a:extLst>
          </xdr:cNvPr>
          <xdr:cNvSpPr/>
        </xdr:nvSpPr>
        <xdr:spPr>
          <a:xfrm>
            <a:off x="178054" y="294259"/>
            <a:ext cx="1033144" cy="864869"/>
          </a:xfrm>
          <a:custGeom>
            <a:avLst/>
            <a:gdLst/>
            <a:ahLst/>
            <a:cxnLst/>
            <a:rect l="0" t="0" r="0" b="0"/>
            <a:pathLst>
              <a:path w="1033144" h="864869">
                <a:moveTo>
                  <a:pt x="598805" y="0"/>
                </a:moveTo>
                <a:lnTo>
                  <a:pt x="0" y="864869"/>
                </a:lnTo>
                <a:lnTo>
                  <a:pt x="1032636" y="664337"/>
                </a:lnTo>
                <a:lnTo>
                  <a:pt x="1021622" y="614161"/>
                </a:lnTo>
                <a:lnTo>
                  <a:pt x="1008234" y="564792"/>
                </a:lnTo>
                <a:lnTo>
                  <a:pt x="992520" y="516305"/>
                </a:lnTo>
                <a:lnTo>
                  <a:pt x="974530" y="468772"/>
                </a:lnTo>
                <a:lnTo>
                  <a:pt x="954312" y="422270"/>
                </a:lnTo>
                <a:lnTo>
                  <a:pt x="931914" y="376872"/>
                </a:lnTo>
                <a:lnTo>
                  <a:pt x="907386" y="332653"/>
                </a:lnTo>
                <a:lnTo>
                  <a:pt x="880776" y="289686"/>
                </a:lnTo>
                <a:lnTo>
                  <a:pt x="852133" y="248048"/>
                </a:lnTo>
                <a:lnTo>
                  <a:pt x="821506" y="207811"/>
                </a:lnTo>
                <a:lnTo>
                  <a:pt x="788944" y="169051"/>
                </a:lnTo>
                <a:lnTo>
                  <a:pt x="754495" y="131841"/>
                </a:lnTo>
                <a:lnTo>
                  <a:pt x="718207" y="96257"/>
                </a:lnTo>
                <a:lnTo>
                  <a:pt x="680131" y="62372"/>
                </a:lnTo>
                <a:lnTo>
                  <a:pt x="640313" y="30262"/>
                </a:lnTo>
                <a:lnTo>
                  <a:pt x="598805" y="0"/>
                </a:lnTo>
                <a:close/>
              </a:path>
            </a:pathLst>
          </a:custGeom>
          <a:solidFill>
            <a:srgbClr val="953C3A"/>
          </a:solidFill>
        </xdr:spPr>
      </xdr:sp>
      <xdr:sp macro="" textlink="">
        <xdr:nvSpPr>
          <xdr:cNvPr id="21" name="Shape 21">
            <a:extLst>
              <a:ext uri="{FF2B5EF4-FFF2-40B4-BE49-F238E27FC236}">
                <a16:creationId xmlns="" xmlns:a16="http://schemas.microsoft.com/office/drawing/2014/main" id="{00000000-0008-0000-0300-000015000000}"/>
              </a:ext>
            </a:extLst>
          </xdr:cNvPr>
          <xdr:cNvSpPr/>
        </xdr:nvSpPr>
        <xdr:spPr>
          <a:xfrm>
            <a:off x="220852" y="1106550"/>
            <a:ext cx="1052195" cy="433705"/>
          </a:xfrm>
          <a:custGeom>
            <a:avLst/>
            <a:gdLst/>
            <a:ahLst/>
            <a:cxnLst/>
            <a:rect l="0" t="0" r="0" b="0"/>
            <a:pathLst>
              <a:path w="1052195" h="433705">
                <a:moveTo>
                  <a:pt x="1032636" y="0"/>
                </a:moveTo>
                <a:lnTo>
                  <a:pt x="0" y="200533"/>
                </a:lnTo>
                <a:lnTo>
                  <a:pt x="1025779" y="433324"/>
                </a:lnTo>
                <a:lnTo>
                  <a:pt x="1035459" y="385684"/>
                </a:lnTo>
                <a:lnTo>
                  <a:pt x="1042909" y="337729"/>
                </a:lnTo>
                <a:lnTo>
                  <a:pt x="1048131" y="289541"/>
                </a:lnTo>
                <a:lnTo>
                  <a:pt x="1051122" y="241198"/>
                </a:lnTo>
                <a:lnTo>
                  <a:pt x="1051884" y="192783"/>
                </a:lnTo>
                <a:lnTo>
                  <a:pt x="1050417" y="144375"/>
                </a:lnTo>
                <a:lnTo>
                  <a:pt x="1046719" y="96055"/>
                </a:lnTo>
                <a:lnTo>
                  <a:pt x="1040793" y="47903"/>
                </a:lnTo>
                <a:lnTo>
                  <a:pt x="1032636" y="0"/>
                </a:lnTo>
                <a:close/>
              </a:path>
            </a:pathLst>
          </a:custGeom>
          <a:solidFill>
            <a:srgbClr val="799244"/>
          </a:solidFill>
        </xdr:spPr>
      </xdr:sp>
      <xdr:sp macro="" textlink="">
        <xdr:nvSpPr>
          <xdr:cNvPr id="22" name="Shape 22">
            <a:extLst>
              <a:ext uri="{FF2B5EF4-FFF2-40B4-BE49-F238E27FC236}">
                <a16:creationId xmlns="" xmlns:a16="http://schemas.microsoft.com/office/drawing/2014/main" id="{00000000-0008-0000-0300-000016000000}"/>
              </a:ext>
            </a:extLst>
          </xdr:cNvPr>
          <xdr:cNvSpPr/>
        </xdr:nvSpPr>
        <xdr:spPr>
          <a:xfrm>
            <a:off x="195071" y="1416685"/>
            <a:ext cx="1026160" cy="654685"/>
          </a:xfrm>
          <a:custGeom>
            <a:avLst/>
            <a:gdLst/>
            <a:ahLst/>
            <a:cxnLst/>
            <a:rect l="0" t="0" r="0" b="0"/>
            <a:pathLst>
              <a:path w="1026160" h="654685">
                <a:moveTo>
                  <a:pt x="0" y="0"/>
                </a:moveTo>
                <a:lnTo>
                  <a:pt x="823722" y="654176"/>
                </a:lnTo>
                <a:lnTo>
                  <a:pt x="855323" y="612277"/>
                </a:lnTo>
                <a:lnTo>
                  <a:pt x="884737" y="568935"/>
                </a:lnTo>
                <a:lnTo>
                  <a:pt x="911921" y="524241"/>
                </a:lnTo>
                <a:lnTo>
                  <a:pt x="936831" y="478287"/>
                </a:lnTo>
                <a:lnTo>
                  <a:pt x="959424" y="431163"/>
                </a:lnTo>
                <a:lnTo>
                  <a:pt x="979659" y="382961"/>
                </a:lnTo>
                <a:lnTo>
                  <a:pt x="997491" y="333771"/>
                </a:lnTo>
                <a:lnTo>
                  <a:pt x="1012879" y="283684"/>
                </a:lnTo>
                <a:lnTo>
                  <a:pt x="1025778" y="232790"/>
                </a:lnTo>
                <a:lnTo>
                  <a:pt x="0" y="0"/>
                </a:lnTo>
                <a:close/>
              </a:path>
            </a:pathLst>
          </a:custGeom>
          <a:solidFill>
            <a:srgbClr val="624D7D"/>
          </a:solidFill>
        </xdr:spPr>
      </xdr:sp>
      <xdr:sp macro="" textlink="">
        <xdr:nvSpPr>
          <xdr:cNvPr id="23" name="Shape 23">
            <a:extLst>
              <a:ext uri="{FF2B5EF4-FFF2-40B4-BE49-F238E27FC236}">
                <a16:creationId xmlns="" xmlns:a16="http://schemas.microsoft.com/office/drawing/2014/main" id="{00000000-0008-0000-0300-000017000000}"/>
              </a:ext>
            </a:extLst>
          </xdr:cNvPr>
          <xdr:cNvSpPr/>
        </xdr:nvSpPr>
        <xdr:spPr>
          <a:xfrm>
            <a:off x="137540" y="1495044"/>
            <a:ext cx="824230" cy="865505"/>
          </a:xfrm>
          <a:custGeom>
            <a:avLst/>
            <a:gdLst/>
            <a:ahLst/>
            <a:cxnLst/>
            <a:rect l="0" t="0" r="0" b="0"/>
            <a:pathLst>
              <a:path w="824230" h="865505">
                <a:moveTo>
                  <a:pt x="0" y="0"/>
                </a:moveTo>
                <a:lnTo>
                  <a:pt x="598043" y="865377"/>
                </a:lnTo>
                <a:lnTo>
                  <a:pt x="639877" y="834907"/>
                </a:lnTo>
                <a:lnTo>
                  <a:pt x="680117" y="802465"/>
                </a:lnTo>
                <a:lnTo>
                  <a:pt x="718692" y="768111"/>
                </a:lnTo>
                <a:lnTo>
                  <a:pt x="755532" y="731905"/>
                </a:lnTo>
                <a:lnTo>
                  <a:pt x="790565" y="693907"/>
                </a:lnTo>
                <a:lnTo>
                  <a:pt x="823721" y="654176"/>
                </a:lnTo>
                <a:lnTo>
                  <a:pt x="0" y="0"/>
                </a:lnTo>
                <a:close/>
              </a:path>
            </a:pathLst>
          </a:custGeom>
          <a:solidFill>
            <a:srgbClr val="39859B"/>
          </a:solidFill>
        </xdr:spPr>
      </xdr:sp>
      <xdr:sp macro="" textlink="">
        <xdr:nvSpPr>
          <xdr:cNvPr id="24" name="Shape 24">
            <a:extLst>
              <a:ext uri="{FF2B5EF4-FFF2-40B4-BE49-F238E27FC236}">
                <a16:creationId xmlns="" xmlns:a16="http://schemas.microsoft.com/office/drawing/2014/main" id="{00000000-0008-0000-0300-000018000000}"/>
              </a:ext>
            </a:extLst>
          </xdr:cNvPr>
          <xdr:cNvSpPr/>
        </xdr:nvSpPr>
        <xdr:spPr>
          <a:xfrm>
            <a:off x="69722" y="1541017"/>
            <a:ext cx="598170" cy="1012825"/>
          </a:xfrm>
          <a:custGeom>
            <a:avLst/>
            <a:gdLst/>
            <a:ahLst/>
            <a:cxnLst/>
            <a:rect l="0" t="0" r="0" b="0"/>
            <a:pathLst>
              <a:path w="598170" h="1012825">
                <a:moveTo>
                  <a:pt x="0" y="0"/>
                </a:moveTo>
                <a:lnTo>
                  <a:pt x="284734" y="1012571"/>
                </a:lnTo>
                <a:lnTo>
                  <a:pt x="332300" y="998005"/>
                </a:lnTo>
                <a:lnTo>
                  <a:pt x="379049" y="981223"/>
                </a:lnTo>
                <a:lnTo>
                  <a:pt x="424909" y="962262"/>
                </a:lnTo>
                <a:lnTo>
                  <a:pt x="469810" y="941159"/>
                </a:lnTo>
                <a:lnTo>
                  <a:pt x="513680" y="917952"/>
                </a:lnTo>
                <a:lnTo>
                  <a:pt x="556448" y="892679"/>
                </a:lnTo>
                <a:lnTo>
                  <a:pt x="598042" y="865378"/>
                </a:lnTo>
                <a:lnTo>
                  <a:pt x="0" y="0"/>
                </a:lnTo>
                <a:close/>
              </a:path>
            </a:pathLst>
          </a:custGeom>
          <a:solidFill>
            <a:srgbClr val="C27535"/>
          </a:solidFill>
        </xdr:spPr>
      </xdr:sp>
      <xdr:sp macro="" textlink="">
        <xdr:nvSpPr>
          <xdr:cNvPr id="25" name="Shape 25">
            <a:extLst>
              <a:ext uri="{FF2B5EF4-FFF2-40B4-BE49-F238E27FC236}">
                <a16:creationId xmlns="" xmlns:a16="http://schemas.microsoft.com/office/drawing/2014/main" id="{00000000-0008-0000-0300-000019000000}"/>
              </a:ext>
            </a:extLst>
          </xdr:cNvPr>
          <xdr:cNvSpPr/>
        </xdr:nvSpPr>
        <xdr:spPr>
          <a:xfrm>
            <a:off x="0" y="1562480"/>
            <a:ext cx="285115" cy="1050925"/>
          </a:xfrm>
          <a:custGeom>
            <a:avLst/>
            <a:gdLst/>
            <a:ahLst/>
            <a:cxnLst/>
            <a:rect l="0" t="0" r="0" b="0"/>
            <a:pathLst>
              <a:path w="285115" h="1050925">
                <a:moveTo>
                  <a:pt x="0" y="0"/>
                </a:moveTo>
                <a:lnTo>
                  <a:pt x="50418" y="1050798"/>
                </a:lnTo>
                <a:lnTo>
                  <a:pt x="97879" y="1047433"/>
                </a:lnTo>
                <a:lnTo>
                  <a:pt x="145114" y="1041922"/>
                </a:lnTo>
                <a:lnTo>
                  <a:pt x="192050" y="1034283"/>
                </a:lnTo>
                <a:lnTo>
                  <a:pt x="238614" y="1024536"/>
                </a:lnTo>
                <a:lnTo>
                  <a:pt x="284734" y="1012698"/>
                </a:lnTo>
                <a:lnTo>
                  <a:pt x="0" y="0"/>
                </a:lnTo>
                <a:close/>
              </a:path>
            </a:pathLst>
          </a:custGeom>
          <a:solidFill>
            <a:srgbClr val="4878B0"/>
          </a:solidFill>
        </xdr:spPr>
      </xdr:sp>
    </xdr:grpSp>
    <xdr:clientData/>
  </xdr:oneCellAnchor>
  <xdr:oneCellAnchor>
    <xdr:from>
      <xdr:col>2</xdr:col>
      <xdr:colOff>37639</xdr:colOff>
      <xdr:row>5</xdr:row>
      <xdr:rowOff>107950</xdr:rowOff>
    </xdr:from>
    <xdr:ext cx="1303655" cy="2759075"/>
    <xdr:grpSp>
      <xdr:nvGrpSpPr>
        <xdr:cNvPr id="26" name="Group 26">
          <a:extLst>
            <a:ext uri="{FF2B5EF4-FFF2-40B4-BE49-F238E27FC236}">
              <a16:creationId xmlns="" xmlns:a16="http://schemas.microsoft.com/office/drawing/2014/main" id="{00000000-0008-0000-0300-00001A000000}"/>
            </a:ext>
          </a:extLst>
        </xdr:cNvPr>
        <xdr:cNvGrpSpPr/>
      </xdr:nvGrpSpPr>
      <xdr:grpSpPr>
        <a:xfrm>
          <a:off x="1694989" y="2441575"/>
          <a:ext cx="1303655" cy="2759075"/>
          <a:chOff x="0" y="0"/>
          <a:chExt cx="1303655" cy="2759075"/>
        </a:xfrm>
      </xdr:grpSpPr>
      <xdr:sp macro="" textlink="">
        <xdr:nvSpPr>
          <xdr:cNvPr id="27" name="Shape 27">
            <a:extLst>
              <a:ext uri="{FF2B5EF4-FFF2-40B4-BE49-F238E27FC236}">
                <a16:creationId xmlns="" xmlns:a16="http://schemas.microsoft.com/office/drawing/2014/main" id="{00000000-0008-0000-0300-00001B000000}"/>
              </a:ext>
            </a:extLst>
          </xdr:cNvPr>
          <xdr:cNvSpPr/>
        </xdr:nvSpPr>
        <xdr:spPr>
          <a:xfrm>
            <a:off x="726646" y="1567814"/>
            <a:ext cx="576580" cy="1052195"/>
          </a:xfrm>
          <a:custGeom>
            <a:avLst/>
            <a:gdLst/>
            <a:ahLst/>
            <a:cxnLst/>
            <a:rect l="0" t="0" r="0" b="0"/>
            <a:pathLst>
              <a:path w="576580" h="1052195">
                <a:moveTo>
                  <a:pt x="526033" y="0"/>
                </a:moveTo>
                <a:lnTo>
                  <a:pt x="0" y="910843"/>
                </a:lnTo>
                <a:lnTo>
                  <a:pt x="44200" y="934989"/>
                </a:lnTo>
                <a:lnTo>
                  <a:pt x="89372" y="956929"/>
                </a:lnTo>
                <a:lnTo>
                  <a:pt x="135433" y="976643"/>
                </a:lnTo>
                <a:lnTo>
                  <a:pt x="182301" y="994113"/>
                </a:lnTo>
                <a:lnTo>
                  <a:pt x="229894" y="1009318"/>
                </a:lnTo>
                <a:lnTo>
                  <a:pt x="278129" y="1022238"/>
                </a:lnTo>
                <a:lnTo>
                  <a:pt x="326926" y="1032854"/>
                </a:lnTo>
                <a:lnTo>
                  <a:pt x="376202" y="1041145"/>
                </a:lnTo>
                <a:lnTo>
                  <a:pt x="425874" y="1047093"/>
                </a:lnTo>
                <a:lnTo>
                  <a:pt x="475861" y="1050676"/>
                </a:lnTo>
                <a:lnTo>
                  <a:pt x="526082" y="1051875"/>
                </a:lnTo>
                <a:lnTo>
                  <a:pt x="576452" y="1050670"/>
                </a:lnTo>
                <a:lnTo>
                  <a:pt x="526033" y="0"/>
                </a:lnTo>
                <a:close/>
              </a:path>
            </a:pathLst>
          </a:custGeom>
          <a:solidFill>
            <a:srgbClr val="B34946"/>
          </a:solidFill>
        </xdr:spPr>
      </xdr:sp>
      <xdr:sp macro="" textlink="">
        <xdr:nvSpPr>
          <xdr:cNvPr id="28" name="Shape 28">
            <a:extLst>
              <a:ext uri="{FF2B5EF4-FFF2-40B4-BE49-F238E27FC236}">
                <a16:creationId xmlns="" xmlns:a16="http://schemas.microsoft.com/office/drawing/2014/main" id="{00000000-0008-0000-0300-00001C000000}"/>
              </a:ext>
            </a:extLst>
          </xdr:cNvPr>
          <xdr:cNvSpPr/>
        </xdr:nvSpPr>
        <xdr:spPr>
          <a:xfrm>
            <a:off x="484076" y="1527302"/>
            <a:ext cx="679450" cy="911225"/>
          </a:xfrm>
          <a:custGeom>
            <a:avLst/>
            <a:gdLst/>
            <a:ahLst/>
            <a:cxnLst/>
            <a:rect l="0" t="0" r="0" b="0"/>
            <a:pathLst>
              <a:path w="679450" h="911225">
                <a:moveTo>
                  <a:pt x="679323" y="0"/>
                </a:moveTo>
                <a:lnTo>
                  <a:pt x="0" y="803148"/>
                </a:lnTo>
                <a:lnTo>
                  <a:pt x="36470" y="832621"/>
                </a:lnTo>
                <a:lnTo>
                  <a:pt x="74215" y="860440"/>
                </a:lnTo>
                <a:lnTo>
                  <a:pt x="113174" y="886569"/>
                </a:lnTo>
                <a:lnTo>
                  <a:pt x="153289" y="910971"/>
                </a:lnTo>
                <a:lnTo>
                  <a:pt x="679323" y="0"/>
                </a:lnTo>
                <a:close/>
              </a:path>
            </a:pathLst>
          </a:custGeom>
          <a:solidFill>
            <a:srgbClr val="91AE52"/>
          </a:solidFill>
        </xdr:spPr>
      </xdr:sp>
      <xdr:sp macro="" textlink="">
        <xdr:nvSpPr>
          <xdr:cNvPr id="29" name="Shape 29">
            <a:extLst>
              <a:ext uri="{FF2B5EF4-FFF2-40B4-BE49-F238E27FC236}">
                <a16:creationId xmlns="" xmlns:a16="http://schemas.microsoft.com/office/drawing/2014/main" id="{00000000-0008-0000-0300-00001D000000}"/>
              </a:ext>
            </a:extLst>
          </xdr:cNvPr>
          <xdr:cNvSpPr/>
        </xdr:nvSpPr>
        <xdr:spPr>
          <a:xfrm>
            <a:off x="341582" y="1500124"/>
            <a:ext cx="789305" cy="803275"/>
          </a:xfrm>
          <a:custGeom>
            <a:avLst/>
            <a:gdLst/>
            <a:ahLst/>
            <a:cxnLst/>
            <a:rect l="0" t="0" r="0" b="0"/>
            <a:pathLst>
              <a:path w="789305" h="803275">
                <a:moveTo>
                  <a:pt x="789051" y="0"/>
                </a:moveTo>
                <a:lnTo>
                  <a:pt x="0" y="695579"/>
                </a:lnTo>
                <a:lnTo>
                  <a:pt x="25949" y="723957"/>
                </a:lnTo>
                <a:lnTo>
                  <a:pt x="52911" y="751347"/>
                </a:lnTo>
                <a:lnTo>
                  <a:pt x="80849" y="777714"/>
                </a:lnTo>
                <a:lnTo>
                  <a:pt x="109728" y="803021"/>
                </a:lnTo>
                <a:lnTo>
                  <a:pt x="789051" y="0"/>
                </a:lnTo>
                <a:close/>
              </a:path>
            </a:pathLst>
          </a:custGeom>
          <a:solidFill>
            <a:srgbClr val="775D96"/>
          </a:solidFill>
        </xdr:spPr>
      </xdr:sp>
      <xdr:sp macro="" textlink="">
        <xdr:nvSpPr>
          <xdr:cNvPr id="30" name="Shape 30">
            <a:extLst>
              <a:ext uri="{FF2B5EF4-FFF2-40B4-BE49-F238E27FC236}">
                <a16:creationId xmlns="" xmlns:a16="http://schemas.microsoft.com/office/drawing/2014/main" id="{00000000-0008-0000-0300-00001E000000}"/>
              </a:ext>
            </a:extLst>
          </xdr:cNvPr>
          <xdr:cNvSpPr/>
        </xdr:nvSpPr>
        <xdr:spPr>
          <a:xfrm>
            <a:off x="202771" y="1467866"/>
            <a:ext cx="900430" cy="695960"/>
          </a:xfrm>
          <a:custGeom>
            <a:avLst/>
            <a:gdLst/>
            <a:ahLst/>
            <a:cxnLst/>
            <a:rect l="0" t="0" r="0" b="0"/>
            <a:pathLst>
              <a:path w="900430" h="695960">
                <a:moveTo>
                  <a:pt x="899922" y="0"/>
                </a:moveTo>
                <a:lnTo>
                  <a:pt x="0" y="544576"/>
                </a:lnTo>
                <a:lnTo>
                  <a:pt x="25163" y="584190"/>
                </a:lnTo>
                <a:lnTo>
                  <a:pt x="52054" y="622601"/>
                </a:lnTo>
                <a:lnTo>
                  <a:pt x="80635" y="659751"/>
                </a:lnTo>
                <a:lnTo>
                  <a:pt x="110871" y="695578"/>
                </a:lnTo>
                <a:lnTo>
                  <a:pt x="899922" y="0"/>
                </a:lnTo>
                <a:close/>
              </a:path>
            </a:pathLst>
          </a:custGeom>
          <a:solidFill>
            <a:srgbClr val="46A0B8"/>
          </a:solidFill>
        </xdr:spPr>
      </xdr:sp>
      <xdr:sp macro="" textlink="">
        <xdr:nvSpPr>
          <xdr:cNvPr id="31" name="Shape 31">
            <a:extLst>
              <a:ext uri="{FF2B5EF4-FFF2-40B4-BE49-F238E27FC236}">
                <a16:creationId xmlns="" xmlns:a16="http://schemas.microsoft.com/office/drawing/2014/main" id="{00000000-0008-0000-0300-00001F000000}"/>
              </a:ext>
            </a:extLst>
          </xdr:cNvPr>
          <xdr:cNvSpPr/>
        </xdr:nvSpPr>
        <xdr:spPr>
          <a:xfrm>
            <a:off x="78946" y="1422780"/>
            <a:ext cx="997585" cy="544830"/>
          </a:xfrm>
          <a:custGeom>
            <a:avLst/>
            <a:gdLst/>
            <a:ahLst/>
            <a:cxnLst/>
            <a:rect l="0" t="0" r="0" b="0"/>
            <a:pathLst>
              <a:path w="997585" h="544830">
                <a:moveTo>
                  <a:pt x="997204" y="0"/>
                </a:moveTo>
                <a:lnTo>
                  <a:pt x="0" y="335025"/>
                </a:lnTo>
                <a:lnTo>
                  <a:pt x="15737" y="378619"/>
                </a:lnTo>
                <a:lnTo>
                  <a:pt x="33365" y="421432"/>
                </a:lnTo>
                <a:lnTo>
                  <a:pt x="52852" y="463416"/>
                </a:lnTo>
                <a:lnTo>
                  <a:pt x="74168" y="504523"/>
                </a:lnTo>
                <a:lnTo>
                  <a:pt x="97281" y="544702"/>
                </a:lnTo>
                <a:lnTo>
                  <a:pt x="997204" y="0"/>
                </a:lnTo>
                <a:close/>
              </a:path>
            </a:pathLst>
          </a:custGeom>
          <a:solidFill>
            <a:srgbClr val="E78B41"/>
          </a:solidFill>
        </xdr:spPr>
      </xdr:sp>
      <xdr:sp macro="" textlink="">
        <xdr:nvSpPr>
          <xdr:cNvPr id="32" name="Shape 32">
            <a:extLst>
              <a:ext uri="{FF2B5EF4-FFF2-40B4-BE49-F238E27FC236}">
                <a16:creationId xmlns="" xmlns:a16="http://schemas.microsoft.com/office/drawing/2014/main" id="{00000000-0008-0000-0300-000020000000}"/>
              </a:ext>
            </a:extLst>
          </xdr:cNvPr>
          <xdr:cNvSpPr/>
        </xdr:nvSpPr>
        <xdr:spPr>
          <a:xfrm>
            <a:off x="16970" y="1372488"/>
            <a:ext cx="1042035" cy="335280"/>
          </a:xfrm>
          <a:custGeom>
            <a:avLst/>
            <a:gdLst/>
            <a:ahLst/>
            <a:cxnLst/>
            <a:rect l="0" t="0" r="0" b="0"/>
            <a:pathLst>
              <a:path w="1042035" h="335280">
                <a:moveTo>
                  <a:pt x="1041780" y="0"/>
                </a:moveTo>
                <a:lnTo>
                  <a:pt x="0" y="145542"/>
                </a:lnTo>
                <a:lnTo>
                  <a:pt x="7858" y="193651"/>
                </a:lnTo>
                <a:lnTo>
                  <a:pt x="17906" y="241331"/>
                </a:lnTo>
                <a:lnTo>
                  <a:pt x="30146" y="288488"/>
                </a:lnTo>
                <a:lnTo>
                  <a:pt x="44576" y="335026"/>
                </a:lnTo>
                <a:lnTo>
                  <a:pt x="1041780" y="0"/>
                </a:lnTo>
                <a:close/>
              </a:path>
            </a:pathLst>
          </a:custGeom>
          <a:solidFill>
            <a:srgbClr val="7D9BC7"/>
          </a:solidFill>
        </xdr:spPr>
      </xdr:sp>
      <xdr:sp macro="" textlink="">
        <xdr:nvSpPr>
          <xdr:cNvPr id="33" name="Shape 33">
            <a:extLst>
              <a:ext uri="{FF2B5EF4-FFF2-40B4-BE49-F238E27FC236}">
                <a16:creationId xmlns="" xmlns:a16="http://schemas.microsoft.com/office/drawing/2014/main" id="{00000000-0008-0000-0300-000021000000}"/>
              </a:ext>
            </a:extLst>
          </xdr:cNvPr>
          <xdr:cNvSpPr/>
        </xdr:nvSpPr>
        <xdr:spPr>
          <a:xfrm>
            <a:off x="0" y="1126997"/>
            <a:ext cx="1052195" cy="326390"/>
          </a:xfrm>
          <a:custGeom>
            <a:avLst/>
            <a:gdLst/>
            <a:ahLst/>
            <a:cxnLst/>
            <a:rect l="0" t="0" r="0" b="0"/>
            <a:pathLst>
              <a:path w="1052195" h="326390">
                <a:moveTo>
                  <a:pt x="15446" y="0"/>
                </a:moveTo>
                <a:lnTo>
                  <a:pt x="7465" y="54083"/>
                </a:lnTo>
                <a:lnTo>
                  <a:pt x="2318" y="108434"/>
                </a:lnTo>
                <a:lnTo>
                  <a:pt x="0" y="162940"/>
                </a:lnTo>
                <a:lnTo>
                  <a:pt x="507" y="217489"/>
                </a:lnTo>
                <a:lnTo>
                  <a:pt x="3837" y="271968"/>
                </a:lnTo>
                <a:lnTo>
                  <a:pt x="9985" y="326263"/>
                </a:lnTo>
                <a:lnTo>
                  <a:pt x="1051766" y="180721"/>
                </a:lnTo>
                <a:lnTo>
                  <a:pt x="15446" y="0"/>
                </a:lnTo>
                <a:close/>
              </a:path>
            </a:pathLst>
          </a:custGeom>
          <a:solidFill>
            <a:srgbClr val="C97D7C"/>
          </a:solidFill>
        </xdr:spPr>
      </xdr:sp>
      <xdr:sp macro="" textlink="">
        <xdr:nvSpPr>
          <xdr:cNvPr id="34" name="Shape 34">
            <a:extLst>
              <a:ext uri="{FF2B5EF4-FFF2-40B4-BE49-F238E27FC236}">
                <a16:creationId xmlns="" xmlns:a16="http://schemas.microsoft.com/office/drawing/2014/main" id="{00000000-0008-0000-0300-000022000000}"/>
              </a:ext>
            </a:extLst>
          </xdr:cNvPr>
          <xdr:cNvSpPr/>
        </xdr:nvSpPr>
        <xdr:spPr>
          <a:xfrm>
            <a:off x="31956" y="680719"/>
            <a:ext cx="1036319" cy="540385"/>
          </a:xfrm>
          <a:custGeom>
            <a:avLst/>
            <a:gdLst/>
            <a:ahLst/>
            <a:cxnLst/>
            <a:rect l="0" t="0" r="0" b="0"/>
            <a:pathLst>
              <a:path w="1036319" h="540385">
                <a:moveTo>
                  <a:pt x="133477" y="0"/>
                </a:moveTo>
                <a:lnTo>
                  <a:pt x="109650" y="41951"/>
                </a:lnTo>
                <a:lnTo>
                  <a:pt x="87814" y="84889"/>
                </a:lnTo>
                <a:lnTo>
                  <a:pt x="67993" y="128741"/>
                </a:lnTo>
                <a:lnTo>
                  <a:pt x="50212" y="173434"/>
                </a:lnTo>
                <a:lnTo>
                  <a:pt x="34497" y="218895"/>
                </a:lnTo>
                <a:lnTo>
                  <a:pt x="20873" y="265050"/>
                </a:lnTo>
                <a:lnTo>
                  <a:pt x="9366" y="311828"/>
                </a:lnTo>
                <a:lnTo>
                  <a:pt x="0" y="359155"/>
                </a:lnTo>
                <a:lnTo>
                  <a:pt x="1036319" y="539876"/>
                </a:lnTo>
                <a:lnTo>
                  <a:pt x="133477" y="0"/>
                </a:lnTo>
                <a:close/>
              </a:path>
            </a:pathLst>
          </a:custGeom>
          <a:solidFill>
            <a:srgbClr val="ADC583"/>
          </a:solidFill>
        </xdr:spPr>
      </xdr:sp>
      <xdr:sp macro="" textlink="">
        <xdr:nvSpPr>
          <xdr:cNvPr id="35" name="Shape 35">
            <a:extLst>
              <a:ext uri="{FF2B5EF4-FFF2-40B4-BE49-F238E27FC236}">
                <a16:creationId xmlns="" xmlns:a16="http://schemas.microsoft.com/office/drawing/2014/main" id="{00000000-0008-0000-0300-000023000000}"/>
              </a:ext>
            </a:extLst>
          </xdr:cNvPr>
          <xdr:cNvSpPr/>
        </xdr:nvSpPr>
        <xdr:spPr>
          <a:xfrm>
            <a:off x="201501" y="439166"/>
            <a:ext cx="902969" cy="715645"/>
          </a:xfrm>
          <a:custGeom>
            <a:avLst/>
            <a:gdLst/>
            <a:ahLst/>
            <a:cxnLst/>
            <a:rect l="0" t="0" r="0" b="0"/>
            <a:pathLst>
              <a:path w="902969" h="715645">
                <a:moveTo>
                  <a:pt x="131572" y="0"/>
                </a:moveTo>
                <a:lnTo>
                  <a:pt x="95244" y="41227"/>
                </a:lnTo>
                <a:lnTo>
                  <a:pt x="61166" y="84264"/>
                </a:lnTo>
                <a:lnTo>
                  <a:pt x="29398" y="129016"/>
                </a:lnTo>
                <a:lnTo>
                  <a:pt x="0" y="175387"/>
                </a:lnTo>
                <a:lnTo>
                  <a:pt x="902842" y="715263"/>
                </a:lnTo>
                <a:lnTo>
                  <a:pt x="131572" y="0"/>
                </a:lnTo>
                <a:close/>
              </a:path>
            </a:pathLst>
          </a:custGeom>
          <a:solidFill>
            <a:srgbClr val="9B88B3"/>
          </a:solidFill>
        </xdr:spPr>
      </xdr:sp>
      <xdr:sp macro="" textlink="">
        <xdr:nvSpPr>
          <xdr:cNvPr id="36" name="Shape 36">
            <a:extLst>
              <a:ext uri="{FF2B5EF4-FFF2-40B4-BE49-F238E27FC236}">
                <a16:creationId xmlns="" xmlns:a16="http://schemas.microsoft.com/office/drawing/2014/main" id="{00000000-0008-0000-0300-000024000000}"/>
              </a:ext>
            </a:extLst>
          </xdr:cNvPr>
          <xdr:cNvSpPr/>
        </xdr:nvSpPr>
        <xdr:spPr>
          <a:xfrm>
            <a:off x="378793" y="199517"/>
            <a:ext cx="771525" cy="908050"/>
          </a:xfrm>
          <a:custGeom>
            <a:avLst/>
            <a:gdLst/>
            <a:ahLst/>
            <a:cxnLst/>
            <a:rect l="0" t="0" r="0" b="0"/>
            <a:pathLst>
              <a:path w="771525" h="908050">
                <a:moveTo>
                  <a:pt x="239649" y="0"/>
                </a:moveTo>
                <a:lnTo>
                  <a:pt x="195897" y="27039"/>
                </a:lnTo>
                <a:lnTo>
                  <a:pt x="153585" y="56171"/>
                </a:lnTo>
                <a:lnTo>
                  <a:pt x="112776" y="87328"/>
                </a:lnTo>
                <a:lnTo>
                  <a:pt x="73533" y="120443"/>
                </a:lnTo>
                <a:lnTo>
                  <a:pt x="35919" y="155448"/>
                </a:lnTo>
                <a:lnTo>
                  <a:pt x="0" y="192277"/>
                </a:lnTo>
                <a:lnTo>
                  <a:pt x="771270" y="907668"/>
                </a:lnTo>
                <a:lnTo>
                  <a:pt x="239649" y="0"/>
                </a:lnTo>
                <a:close/>
              </a:path>
            </a:pathLst>
          </a:custGeom>
          <a:solidFill>
            <a:srgbClr val="7BBACF"/>
          </a:solidFill>
        </xdr:spPr>
      </xdr:sp>
      <xdr:sp macro="" textlink="">
        <xdr:nvSpPr>
          <xdr:cNvPr id="37" name="Shape 37">
            <a:extLst>
              <a:ext uri="{FF2B5EF4-FFF2-40B4-BE49-F238E27FC236}">
                <a16:creationId xmlns="" xmlns:a16="http://schemas.microsoft.com/office/drawing/2014/main" id="{00000000-0008-0000-0300-000025000000}"/>
              </a:ext>
            </a:extLst>
          </xdr:cNvPr>
          <xdr:cNvSpPr/>
        </xdr:nvSpPr>
        <xdr:spPr>
          <a:xfrm>
            <a:off x="678767" y="61722"/>
            <a:ext cx="532130" cy="1009650"/>
          </a:xfrm>
          <a:custGeom>
            <a:avLst/>
            <a:gdLst/>
            <a:ahLst/>
            <a:cxnLst/>
            <a:rect l="0" t="0" r="0" b="0"/>
            <a:pathLst>
              <a:path w="532130" h="1009650">
                <a:moveTo>
                  <a:pt x="234569" y="0"/>
                </a:moveTo>
                <a:lnTo>
                  <a:pt x="185753" y="15661"/>
                </a:lnTo>
                <a:lnTo>
                  <a:pt x="137809" y="33670"/>
                </a:lnTo>
                <a:lnTo>
                  <a:pt x="90816" y="53995"/>
                </a:lnTo>
                <a:lnTo>
                  <a:pt x="44853" y="76606"/>
                </a:lnTo>
                <a:lnTo>
                  <a:pt x="0" y="101473"/>
                </a:lnTo>
                <a:lnTo>
                  <a:pt x="531621" y="1009141"/>
                </a:lnTo>
                <a:lnTo>
                  <a:pt x="234569" y="0"/>
                </a:lnTo>
                <a:close/>
              </a:path>
            </a:pathLst>
          </a:custGeom>
          <a:solidFill>
            <a:srgbClr val="F8AA79"/>
          </a:solidFill>
        </xdr:spPr>
      </xdr:sp>
      <xdr:sp macro="" textlink="">
        <xdr:nvSpPr>
          <xdr:cNvPr id="38" name="Shape 38">
            <a:extLst>
              <a:ext uri="{FF2B5EF4-FFF2-40B4-BE49-F238E27FC236}">
                <a16:creationId xmlns="" xmlns:a16="http://schemas.microsoft.com/office/drawing/2014/main" id="{00000000-0008-0000-0300-000026000000}"/>
              </a:ext>
            </a:extLst>
          </xdr:cNvPr>
          <xdr:cNvSpPr/>
        </xdr:nvSpPr>
        <xdr:spPr>
          <a:xfrm>
            <a:off x="980265" y="0"/>
            <a:ext cx="297180" cy="1052195"/>
          </a:xfrm>
          <a:custGeom>
            <a:avLst/>
            <a:gdLst/>
            <a:ahLst/>
            <a:cxnLst/>
            <a:rect l="0" t="0" r="0" b="0"/>
            <a:pathLst>
              <a:path w="297180" h="1052195">
                <a:moveTo>
                  <a:pt x="296925" y="0"/>
                </a:moveTo>
                <a:lnTo>
                  <a:pt x="246744" y="1203"/>
                </a:lnTo>
                <a:lnTo>
                  <a:pt x="196718" y="4802"/>
                </a:lnTo>
                <a:lnTo>
                  <a:pt x="146938" y="10779"/>
                </a:lnTo>
                <a:lnTo>
                  <a:pt x="97498" y="19115"/>
                </a:lnTo>
                <a:lnTo>
                  <a:pt x="48488" y="29795"/>
                </a:lnTo>
                <a:lnTo>
                  <a:pt x="0" y="42799"/>
                </a:lnTo>
                <a:lnTo>
                  <a:pt x="296925" y="1051941"/>
                </a:lnTo>
                <a:lnTo>
                  <a:pt x="296925" y="0"/>
                </a:lnTo>
                <a:close/>
              </a:path>
            </a:pathLst>
          </a:custGeom>
          <a:solidFill>
            <a:srgbClr val="B6C3DC"/>
          </a:solidFill>
        </xdr:spPr>
      </xdr:sp>
      <xdr:sp macro="" textlink="">
        <xdr:nvSpPr>
          <xdr:cNvPr id="39" name="Shape 39">
            <a:extLst>
              <a:ext uri="{FF2B5EF4-FFF2-40B4-BE49-F238E27FC236}">
                <a16:creationId xmlns="" xmlns:a16="http://schemas.microsoft.com/office/drawing/2014/main" id="{00000000-0008-0000-0300-000027000000}"/>
              </a:ext>
            </a:extLst>
          </xdr:cNvPr>
          <xdr:cNvSpPr/>
        </xdr:nvSpPr>
        <xdr:spPr>
          <a:xfrm>
            <a:off x="244173" y="221361"/>
            <a:ext cx="314325" cy="2534285"/>
          </a:xfrm>
          <a:custGeom>
            <a:avLst/>
            <a:gdLst/>
            <a:ahLst/>
            <a:cxnLst/>
            <a:rect l="0" t="0" r="0" b="0"/>
            <a:pathLst>
              <a:path w="314325" h="2534285">
                <a:moveTo>
                  <a:pt x="314198" y="2166366"/>
                </a:moveTo>
                <a:lnTo>
                  <a:pt x="197104" y="2534031"/>
                </a:lnTo>
                <a:lnTo>
                  <a:pt x="154305" y="2534031"/>
                </a:lnTo>
              </a:path>
              <a:path w="314325" h="2534285">
                <a:moveTo>
                  <a:pt x="150368" y="2030095"/>
                </a:moveTo>
                <a:lnTo>
                  <a:pt x="42799" y="2269744"/>
                </a:lnTo>
                <a:lnTo>
                  <a:pt x="0" y="2269744"/>
                </a:lnTo>
              </a:path>
              <a:path w="314325" h="2534285">
                <a:moveTo>
                  <a:pt x="247395" y="65532"/>
                </a:moveTo>
                <a:lnTo>
                  <a:pt x="190245" y="0"/>
                </a:lnTo>
                <a:lnTo>
                  <a:pt x="147446" y="0"/>
                </a:lnTo>
              </a:path>
            </a:pathLst>
          </a:custGeom>
          <a:ln w="7143">
            <a:solidFill>
              <a:srgbClr val="000000"/>
            </a:solidFill>
          </a:ln>
        </xdr:spPr>
      </xdr:sp>
    </xdr:grpSp>
    <xdr:clientData/>
  </xdr:oneCellAnchor>
  <xdr:oneCellAnchor>
    <xdr:from>
      <xdr:col>0</xdr:col>
      <xdr:colOff>905560</xdr:colOff>
      <xdr:row>8</xdr:row>
      <xdr:rowOff>239851</xdr:rowOff>
    </xdr:from>
    <xdr:ext cx="3838575" cy="9525"/>
    <xdr:sp macro="" textlink="">
      <xdr:nvSpPr>
        <xdr:cNvPr id="40" name="Shape 40">
          <a:extLst>
            <a:ext uri="{FF2B5EF4-FFF2-40B4-BE49-F238E27FC236}">
              <a16:creationId xmlns="" xmlns:a16="http://schemas.microsoft.com/office/drawing/2014/main" id="{00000000-0008-0000-0300-000028000000}"/>
            </a:ext>
          </a:extLst>
        </xdr:cNvPr>
        <xdr:cNvSpPr/>
      </xdr:nvSpPr>
      <xdr:spPr>
        <a:xfrm>
          <a:off x="0" y="0"/>
          <a:ext cx="3838575" cy="9525"/>
        </a:xfrm>
        <a:custGeom>
          <a:avLst/>
          <a:gdLst/>
          <a:ahLst/>
          <a:cxnLst/>
          <a:rect l="0" t="0" r="0" b="0"/>
          <a:pathLst>
            <a:path w="3838575" h="9525">
              <a:moveTo>
                <a:pt x="3838321" y="0"/>
              </a:moveTo>
              <a:lnTo>
                <a:pt x="0" y="0"/>
              </a:lnTo>
              <a:lnTo>
                <a:pt x="0" y="9143"/>
              </a:lnTo>
              <a:lnTo>
                <a:pt x="3838321" y="9143"/>
              </a:lnTo>
              <a:lnTo>
                <a:pt x="3838321" y="0"/>
              </a:lnTo>
              <a:close/>
            </a:path>
          </a:pathLst>
        </a:custGeom>
        <a:solidFill>
          <a:srgbClr val="000000"/>
        </a:solidFill>
      </xdr:spPr>
    </xdr:sp>
    <xdr:clientData/>
  </xdr:oneCellAnchor>
  <xdr:oneCellAnchor>
    <xdr:from>
      <xdr:col>0</xdr:col>
      <xdr:colOff>1265159</xdr:colOff>
      <xdr:row>10</xdr:row>
      <xdr:rowOff>0</xdr:rowOff>
    </xdr:from>
    <xdr:ext cx="3293110" cy="3710940"/>
    <xdr:grpSp>
      <xdr:nvGrpSpPr>
        <xdr:cNvPr id="41" name="Group 41">
          <a:extLst>
            <a:ext uri="{FF2B5EF4-FFF2-40B4-BE49-F238E27FC236}">
              <a16:creationId xmlns="" xmlns:a16="http://schemas.microsoft.com/office/drawing/2014/main" id="{00000000-0008-0000-0300-000029000000}"/>
            </a:ext>
          </a:extLst>
        </xdr:cNvPr>
        <xdr:cNvGrpSpPr/>
      </xdr:nvGrpSpPr>
      <xdr:grpSpPr>
        <a:xfrm>
          <a:off x="1265159" y="8105775"/>
          <a:ext cx="3293110" cy="3710940"/>
          <a:chOff x="0" y="0"/>
          <a:chExt cx="3293110" cy="3710940"/>
        </a:xfrm>
      </xdr:grpSpPr>
      <xdr:sp macro="" textlink="">
        <xdr:nvSpPr>
          <xdr:cNvPr id="42" name="Shape 42">
            <a:extLst>
              <a:ext uri="{FF2B5EF4-FFF2-40B4-BE49-F238E27FC236}">
                <a16:creationId xmlns="" xmlns:a16="http://schemas.microsoft.com/office/drawing/2014/main" id="{00000000-0008-0000-0300-00002A000000}"/>
              </a:ext>
            </a:extLst>
          </xdr:cNvPr>
          <xdr:cNvSpPr/>
        </xdr:nvSpPr>
        <xdr:spPr>
          <a:xfrm>
            <a:off x="297702" y="45254"/>
            <a:ext cx="2990215" cy="3133725"/>
          </a:xfrm>
          <a:custGeom>
            <a:avLst/>
            <a:gdLst/>
            <a:ahLst/>
            <a:cxnLst/>
            <a:rect l="0" t="0" r="0" b="0"/>
            <a:pathLst>
              <a:path w="2990215" h="3133725">
                <a:moveTo>
                  <a:pt x="2990215" y="0"/>
                </a:moveTo>
                <a:lnTo>
                  <a:pt x="0" y="0"/>
                </a:lnTo>
                <a:lnTo>
                  <a:pt x="0" y="3133724"/>
                </a:lnTo>
                <a:lnTo>
                  <a:pt x="2990215" y="3133724"/>
                </a:lnTo>
                <a:lnTo>
                  <a:pt x="2990215" y="0"/>
                </a:lnTo>
                <a:close/>
              </a:path>
            </a:pathLst>
          </a:custGeom>
          <a:solidFill>
            <a:srgbClr val="C0C0C0"/>
          </a:solidFill>
        </xdr:spPr>
      </xdr:sp>
      <xdr:sp macro="" textlink="">
        <xdr:nvSpPr>
          <xdr:cNvPr id="43" name="Shape 43">
            <a:extLst>
              <a:ext uri="{FF2B5EF4-FFF2-40B4-BE49-F238E27FC236}">
                <a16:creationId xmlns="" xmlns:a16="http://schemas.microsoft.com/office/drawing/2014/main" id="{00000000-0008-0000-0300-00002B000000}"/>
              </a:ext>
            </a:extLst>
          </xdr:cNvPr>
          <xdr:cNvSpPr/>
        </xdr:nvSpPr>
        <xdr:spPr>
          <a:xfrm>
            <a:off x="297702" y="45254"/>
            <a:ext cx="2990215" cy="2741930"/>
          </a:xfrm>
          <a:custGeom>
            <a:avLst/>
            <a:gdLst/>
            <a:ahLst/>
            <a:cxnLst/>
            <a:rect l="0" t="0" r="0" b="0"/>
            <a:pathLst>
              <a:path w="2990215" h="2741930">
                <a:moveTo>
                  <a:pt x="0" y="2741676"/>
                </a:moveTo>
                <a:lnTo>
                  <a:pt x="2990215" y="2741676"/>
                </a:lnTo>
              </a:path>
              <a:path w="2990215" h="2741930">
                <a:moveTo>
                  <a:pt x="0" y="2350770"/>
                </a:moveTo>
                <a:lnTo>
                  <a:pt x="2990215" y="2350770"/>
                </a:lnTo>
              </a:path>
              <a:path w="2990215" h="2741930">
                <a:moveTo>
                  <a:pt x="0" y="1958721"/>
                </a:moveTo>
                <a:lnTo>
                  <a:pt x="2990215" y="1958721"/>
                </a:lnTo>
              </a:path>
              <a:path w="2990215" h="2741930">
                <a:moveTo>
                  <a:pt x="0" y="1566672"/>
                </a:moveTo>
                <a:lnTo>
                  <a:pt x="2990215" y="1566672"/>
                </a:lnTo>
              </a:path>
              <a:path w="2990215" h="2741930">
                <a:moveTo>
                  <a:pt x="0" y="1174623"/>
                </a:moveTo>
                <a:lnTo>
                  <a:pt x="2990215" y="1174623"/>
                </a:lnTo>
              </a:path>
              <a:path w="2990215" h="2741930">
                <a:moveTo>
                  <a:pt x="0" y="783717"/>
                </a:moveTo>
                <a:lnTo>
                  <a:pt x="2990215" y="783717"/>
                </a:lnTo>
              </a:path>
              <a:path w="2990215" h="2741930">
                <a:moveTo>
                  <a:pt x="0" y="391668"/>
                </a:moveTo>
                <a:lnTo>
                  <a:pt x="2990215" y="391668"/>
                </a:lnTo>
              </a:path>
              <a:path w="2990215" h="2741930">
                <a:moveTo>
                  <a:pt x="0" y="0"/>
                </a:moveTo>
                <a:lnTo>
                  <a:pt x="2990215" y="0"/>
                </a:lnTo>
              </a:path>
            </a:pathLst>
          </a:custGeom>
          <a:ln w="3175">
            <a:solidFill>
              <a:srgbClr val="000000"/>
            </a:solidFill>
          </a:ln>
        </xdr:spPr>
      </xdr:sp>
      <xdr:sp macro="" textlink="">
        <xdr:nvSpPr>
          <xdr:cNvPr id="44" name="Shape 44">
            <a:extLst>
              <a:ext uri="{FF2B5EF4-FFF2-40B4-BE49-F238E27FC236}">
                <a16:creationId xmlns="" xmlns:a16="http://schemas.microsoft.com/office/drawing/2014/main" id="{00000000-0008-0000-0300-00002C000000}"/>
              </a:ext>
            </a:extLst>
          </xdr:cNvPr>
          <xdr:cNvSpPr/>
        </xdr:nvSpPr>
        <xdr:spPr>
          <a:xfrm>
            <a:off x="297702" y="45254"/>
            <a:ext cx="2990215" cy="3133725"/>
          </a:xfrm>
          <a:custGeom>
            <a:avLst/>
            <a:gdLst/>
            <a:ahLst/>
            <a:cxnLst/>
            <a:rect l="0" t="0" r="0" b="0"/>
            <a:pathLst>
              <a:path w="2990215" h="3133725">
                <a:moveTo>
                  <a:pt x="0" y="3133724"/>
                </a:moveTo>
                <a:lnTo>
                  <a:pt x="2990215" y="3133724"/>
                </a:lnTo>
                <a:lnTo>
                  <a:pt x="2990215" y="0"/>
                </a:lnTo>
                <a:lnTo>
                  <a:pt x="0" y="0"/>
                </a:lnTo>
                <a:lnTo>
                  <a:pt x="0" y="3133724"/>
                </a:lnTo>
                <a:close/>
              </a:path>
            </a:pathLst>
          </a:custGeom>
          <a:ln w="9525">
            <a:solidFill>
              <a:srgbClr val="808080"/>
            </a:solidFill>
          </a:ln>
        </xdr:spPr>
      </xdr:sp>
      <xdr:sp macro="" textlink="">
        <xdr:nvSpPr>
          <xdr:cNvPr id="45" name="Shape 45">
            <a:extLst>
              <a:ext uri="{FF2B5EF4-FFF2-40B4-BE49-F238E27FC236}">
                <a16:creationId xmlns="" xmlns:a16="http://schemas.microsoft.com/office/drawing/2014/main" id="{00000000-0008-0000-0300-00002D000000}"/>
              </a:ext>
            </a:extLst>
          </xdr:cNvPr>
          <xdr:cNvSpPr/>
        </xdr:nvSpPr>
        <xdr:spPr>
          <a:xfrm>
            <a:off x="331992" y="2325158"/>
            <a:ext cx="2877185" cy="854075"/>
          </a:xfrm>
          <a:custGeom>
            <a:avLst/>
            <a:gdLst/>
            <a:ahLst/>
            <a:cxnLst/>
            <a:rect l="0" t="0" r="0" b="0"/>
            <a:pathLst>
              <a:path w="2877185" h="854075">
                <a:moveTo>
                  <a:pt x="44577" y="208026"/>
                </a:moveTo>
                <a:lnTo>
                  <a:pt x="0" y="208026"/>
                </a:lnTo>
                <a:lnTo>
                  <a:pt x="0" y="853821"/>
                </a:lnTo>
                <a:lnTo>
                  <a:pt x="44577" y="853821"/>
                </a:lnTo>
                <a:lnTo>
                  <a:pt x="44577" y="208026"/>
                </a:lnTo>
                <a:close/>
              </a:path>
              <a:path w="2877185" h="854075">
                <a:moveTo>
                  <a:pt x="202311" y="0"/>
                </a:moveTo>
                <a:lnTo>
                  <a:pt x="156591" y="0"/>
                </a:lnTo>
                <a:lnTo>
                  <a:pt x="156591" y="853821"/>
                </a:lnTo>
                <a:lnTo>
                  <a:pt x="202311" y="853821"/>
                </a:lnTo>
                <a:lnTo>
                  <a:pt x="202311" y="0"/>
                </a:lnTo>
                <a:close/>
              </a:path>
              <a:path w="2877185" h="854075">
                <a:moveTo>
                  <a:pt x="358902" y="697230"/>
                </a:moveTo>
                <a:lnTo>
                  <a:pt x="314325" y="697230"/>
                </a:lnTo>
                <a:lnTo>
                  <a:pt x="314325" y="853821"/>
                </a:lnTo>
                <a:lnTo>
                  <a:pt x="358902" y="853821"/>
                </a:lnTo>
                <a:lnTo>
                  <a:pt x="358902" y="697230"/>
                </a:lnTo>
                <a:close/>
              </a:path>
              <a:path w="2877185" h="854075">
                <a:moveTo>
                  <a:pt x="516636" y="379476"/>
                </a:moveTo>
                <a:lnTo>
                  <a:pt x="472059" y="379476"/>
                </a:lnTo>
                <a:lnTo>
                  <a:pt x="472059" y="853821"/>
                </a:lnTo>
                <a:lnTo>
                  <a:pt x="516636" y="853821"/>
                </a:lnTo>
                <a:lnTo>
                  <a:pt x="516636" y="379476"/>
                </a:lnTo>
                <a:close/>
              </a:path>
              <a:path w="2877185" h="854075">
                <a:moveTo>
                  <a:pt x="674370" y="709803"/>
                </a:moveTo>
                <a:lnTo>
                  <a:pt x="628650" y="709803"/>
                </a:lnTo>
                <a:lnTo>
                  <a:pt x="628650" y="853821"/>
                </a:lnTo>
                <a:lnTo>
                  <a:pt x="674370" y="853821"/>
                </a:lnTo>
                <a:lnTo>
                  <a:pt x="674370" y="709803"/>
                </a:lnTo>
                <a:close/>
              </a:path>
              <a:path w="2877185" h="854075">
                <a:moveTo>
                  <a:pt x="830961" y="613791"/>
                </a:moveTo>
                <a:lnTo>
                  <a:pt x="786384" y="613791"/>
                </a:lnTo>
                <a:lnTo>
                  <a:pt x="786384" y="853821"/>
                </a:lnTo>
                <a:lnTo>
                  <a:pt x="830961" y="853821"/>
                </a:lnTo>
                <a:lnTo>
                  <a:pt x="830961" y="613791"/>
                </a:lnTo>
                <a:close/>
              </a:path>
              <a:path w="2877185" h="854075">
                <a:moveTo>
                  <a:pt x="1146429" y="729234"/>
                </a:moveTo>
                <a:lnTo>
                  <a:pt x="1100709" y="729234"/>
                </a:lnTo>
                <a:lnTo>
                  <a:pt x="1100709" y="853821"/>
                </a:lnTo>
                <a:lnTo>
                  <a:pt x="1146429" y="853821"/>
                </a:lnTo>
                <a:lnTo>
                  <a:pt x="1146429" y="729234"/>
                </a:lnTo>
                <a:close/>
              </a:path>
              <a:path w="2877185" h="854075">
                <a:moveTo>
                  <a:pt x="1303020" y="811530"/>
                </a:moveTo>
                <a:lnTo>
                  <a:pt x="1258443" y="811530"/>
                </a:lnTo>
                <a:lnTo>
                  <a:pt x="1258443" y="853821"/>
                </a:lnTo>
                <a:lnTo>
                  <a:pt x="1303020" y="853821"/>
                </a:lnTo>
                <a:lnTo>
                  <a:pt x="1303020" y="811530"/>
                </a:lnTo>
                <a:close/>
              </a:path>
              <a:path w="2877185" h="854075">
                <a:moveTo>
                  <a:pt x="1460754" y="795528"/>
                </a:moveTo>
                <a:lnTo>
                  <a:pt x="1416177" y="795528"/>
                </a:lnTo>
                <a:lnTo>
                  <a:pt x="1416177" y="853821"/>
                </a:lnTo>
                <a:lnTo>
                  <a:pt x="1460754" y="853821"/>
                </a:lnTo>
                <a:lnTo>
                  <a:pt x="1460754" y="795528"/>
                </a:lnTo>
                <a:close/>
              </a:path>
              <a:path w="2877185" h="854075">
                <a:moveTo>
                  <a:pt x="1618488" y="706386"/>
                </a:moveTo>
                <a:lnTo>
                  <a:pt x="1572768" y="706386"/>
                </a:lnTo>
                <a:lnTo>
                  <a:pt x="1572768" y="853821"/>
                </a:lnTo>
                <a:lnTo>
                  <a:pt x="1618488" y="853821"/>
                </a:lnTo>
                <a:lnTo>
                  <a:pt x="1618488" y="706386"/>
                </a:lnTo>
                <a:close/>
              </a:path>
              <a:path w="2877185" h="854075">
                <a:moveTo>
                  <a:pt x="1775079" y="708660"/>
                </a:moveTo>
                <a:lnTo>
                  <a:pt x="1730489" y="708660"/>
                </a:lnTo>
                <a:lnTo>
                  <a:pt x="1730489" y="853821"/>
                </a:lnTo>
                <a:lnTo>
                  <a:pt x="1775079" y="853821"/>
                </a:lnTo>
                <a:lnTo>
                  <a:pt x="1775079" y="708660"/>
                </a:lnTo>
                <a:close/>
              </a:path>
              <a:path w="2877185" h="854075">
                <a:moveTo>
                  <a:pt x="1932813" y="740676"/>
                </a:moveTo>
                <a:lnTo>
                  <a:pt x="1888236" y="740676"/>
                </a:lnTo>
                <a:lnTo>
                  <a:pt x="1888236" y="853821"/>
                </a:lnTo>
                <a:lnTo>
                  <a:pt x="1932813" y="853821"/>
                </a:lnTo>
                <a:lnTo>
                  <a:pt x="1932813" y="740676"/>
                </a:lnTo>
                <a:close/>
              </a:path>
              <a:path w="2877185" h="854075">
                <a:moveTo>
                  <a:pt x="2090547" y="282321"/>
                </a:moveTo>
                <a:lnTo>
                  <a:pt x="2045970" y="282321"/>
                </a:lnTo>
                <a:lnTo>
                  <a:pt x="2045970" y="853821"/>
                </a:lnTo>
                <a:lnTo>
                  <a:pt x="2090547" y="853821"/>
                </a:lnTo>
                <a:lnTo>
                  <a:pt x="2090547" y="282321"/>
                </a:lnTo>
                <a:close/>
              </a:path>
              <a:path w="2877185" h="854075">
                <a:moveTo>
                  <a:pt x="2404872" y="707517"/>
                </a:moveTo>
                <a:lnTo>
                  <a:pt x="2360295" y="707517"/>
                </a:lnTo>
                <a:lnTo>
                  <a:pt x="2360295" y="853821"/>
                </a:lnTo>
                <a:lnTo>
                  <a:pt x="2404872" y="853821"/>
                </a:lnTo>
                <a:lnTo>
                  <a:pt x="2404872" y="707517"/>
                </a:lnTo>
                <a:close/>
              </a:path>
              <a:path w="2877185" h="854075">
                <a:moveTo>
                  <a:pt x="2562606" y="414909"/>
                </a:moveTo>
                <a:lnTo>
                  <a:pt x="2518029" y="414909"/>
                </a:lnTo>
                <a:lnTo>
                  <a:pt x="2518029" y="853821"/>
                </a:lnTo>
                <a:lnTo>
                  <a:pt x="2562606" y="853821"/>
                </a:lnTo>
                <a:lnTo>
                  <a:pt x="2562606" y="414909"/>
                </a:lnTo>
                <a:close/>
              </a:path>
              <a:path w="2877185" h="854075">
                <a:moveTo>
                  <a:pt x="2720340" y="521208"/>
                </a:moveTo>
                <a:lnTo>
                  <a:pt x="2674620" y="521208"/>
                </a:lnTo>
                <a:lnTo>
                  <a:pt x="2674620" y="853821"/>
                </a:lnTo>
                <a:lnTo>
                  <a:pt x="2720340" y="853821"/>
                </a:lnTo>
                <a:lnTo>
                  <a:pt x="2720340" y="521208"/>
                </a:lnTo>
                <a:close/>
              </a:path>
              <a:path w="2877185" h="854075">
                <a:moveTo>
                  <a:pt x="2876931" y="697230"/>
                </a:moveTo>
                <a:lnTo>
                  <a:pt x="2832354" y="697230"/>
                </a:lnTo>
                <a:lnTo>
                  <a:pt x="2832354" y="853821"/>
                </a:lnTo>
                <a:lnTo>
                  <a:pt x="2876931" y="853821"/>
                </a:lnTo>
                <a:lnTo>
                  <a:pt x="2876931" y="697230"/>
                </a:lnTo>
                <a:close/>
              </a:path>
            </a:pathLst>
          </a:custGeom>
          <a:solidFill>
            <a:srgbClr val="9999FF"/>
          </a:solidFill>
        </xdr:spPr>
      </xdr:sp>
      <xdr:sp macro="" textlink="">
        <xdr:nvSpPr>
          <xdr:cNvPr id="46" name="Shape 46">
            <a:extLst>
              <a:ext uri="{FF2B5EF4-FFF2-40B4-BE49-F238E27FC236}">
                <a16:creationId xmlns="" xmlns:a16="http://schemas.microsoft.com/office/drawing/2014/main" id="{00000000-0008-0000-0300-00002E000000}"/>
              </a:ext>
            </a:extLst>
          </xdr:cNvPr>
          <xdr:cNvSpPr/>
        </xdr:nvSpPr>
        <xdr:spPr>
          <a:xfrm>
            <a:off x="331992" y="2325158"/>
            <a:ext cx="2877185" cy="854075"/>
          </a:xfrm>
          <a:custGeom>
            <a:avLst/>
            <a:gdLst/>
            <a:ahLst/>
            <a:cxnLst/>
            <a:rect l="0" t="0" r="0" b="0"/>
            <a:pathLst>
              <a:path w="2877185" h="854075">
                <a:moveTo>
                  <a:pt x="0" y="208025"/>
                </a:moveTo>
                <a:lnTo>
                  <a:pt x="44577" y="208025"/>
                </a:lnTo>
                <a:lnTo>
                  <a:pt x="44577" y="853820"/>
                </a:lnTo>
                <a:lnTo>
                  <a:pt x="0" y="853820"/>
                </a:lnTo>
                <a:lnTo>
                  <a:pt x="0" y="208025"/>
                </a:lnTo>
                <a:close/>
              </a:path>
              <a:path w="2877185" h="854075">
                <a:moveTo>
                  <a:pt x="156590" y="0"/>
                </a:moveTo>
                <a:lnTo>
                  <a:pt x="202310" y="0"/>
                </a:lnTo>
                <a:lnTo>
                  <a:pt x="202310" y="853820"/>
                </a:lnTo>
                <a:lnTo>
                  <a:pt x="156590" y="853820"/>
                </a:lnTo>
                <a:lnTo>
                  <a:pt x="156590" y="0"/>
                </a:lnTo>
                <a:close/>
              </a:path>
              <a:path w="2877185" h="854075">
                <a:moveTo>
                  <a:pt x="314324" y="697229"/>
                </a:moveTo>
                <a:lnTo>
                  <a:pt x="358902" y="697229"/>
                </a:lnTo>
                <a:lnTo>
                  <a:pt x="358902" y="853820"/>
                </a:lnTo>
                <a:lnTo>
                  <a:pt x="314324" y="853820"/>
                </a:lnTo>
                <a:lnTo>
                  <a:pt x="314324" y="697229"/>
                </a:lnTo>
                <a:close/>
              </a:path>
              <a:path w="2877185" h="854075">
                <a:moveTo>
                  <a:pt x="472059" y="379475"/>
                </a:moveTo>
                <a:lnTo>
                  <a:pt x="516635" y="379475"/>
                </a:lnTo>
                <a:lnTo>
                  <a:pt x="516635" y="853820"/>
                </a:lnTo>
                <a:lnTo>
                  <a:pt x="472059" y="853820"/>
                </a:lnTo>
                <a:lnTo>
                  <a:pt x="472059" y="379475"/>
                </a:lnTo>
                <a:close/>
              </a:path>
              <a:path w="2877185" h="854075">
                <a:moveTo>
                  <a:pt x="628649" y="709802"/>
                </a:moveTo>
                <a:lnTo>
                  <a:pt x="674370" y="709802"/>
                </a:lnTo>
                <a:lnTo>
                  <a:pt x="674370" y="853820"/>
                </a:lnTo>
                <a:lnTo>
                  <a:pt x="628649" y="853820"/>
                </a:lnTo>
                <a:lnTo>
                  <a:pt x="628649" y="709802"/>
                </a:lnTo>
                <a:close/>
              </a:path>
              <a:path w="2877185" h="854075">
                <a:moveTo>
                  <a:pt x="786384" y="613790"/>
                </a:moveTo>
                <a:lnTo>
                  <a:pt x="830960" y="613790"/>
                </a:lnTo>
                <a:lnTo>
                  <a:pt x="830960" y="853820"/>
                </a:lnTo>
                <a:lnTo>
                  <a:pt x="786384" y="853820"/>
                </a:lnTo>
                <a:lnTo>
                  <a:pt x="786384" y="613790"/>
                </a:lnTo>
                <a:close/>
              </a:path>
              <a:path w="2877185" h="854075">
                <a:moveTo>
                  <a:pt x="1100709" y="729233"/>
                </a:moveTo>
                <a:lnTo>
                  <a:pt x="1146429" y="729233"/>
                </a:lnTo>
                <a:lnTo>
                  <a:pt x="1146429" y="853820"/>
                </a:lnTo>
                <a:lnTo>
                  <a:pt x="1100709" y="853820"/>
                </a:lnTo>
                <a:lnTo>
                  <a:pt x="1100709" y="729233"/>
                </a:lnTo>
                <a:close/>
              </a:path>
              <a:path w="2877185" h="854075">
                <a:moveTo>
                  <a:pt x="1258442" y="811529"/>
                </a:moveTo>
                <a:lnTo>
                  <a:pt x="1303020" y="811529"/>
                </a:lnTo>
                <a:lnTo>
                  <a:pt x="1303020" y="853820"/>
                </a:lnTo>
                <a:lnTo>
                  <a:pt x="1258442" y="853820"/>
                </a:lnTo>
                <a:lnTo>
                  <a:pt x="1258442" y="811529"/>
                </a:lnTo>
                <a:close/>
              </a:path>
              <a:path w="2877185" h="854075">
                <a:moveTo>
                  <a:pt x="1416177" y="795527"/>
                </a:moveTo>
                <a:lnTo>
                  <a:pt x="1460754" y="795527"/>
                </a:lnTo>
                <a:lnTo>
                  <a:pt x="1460754" y="853820"/>
                </a:lnTo>
                <a:lnTo>
                  <a:pt x="1416177" y="853820"/>
                </a:lnTo>
                <a:lnTo>
                  <a:pt x="1416177" y="795527"/>
                </a:lnTo>
                <a:close/>
              </a:path>
              <a:path w="2877185" h="854075">
                <a:moveTo>
                  <a:pt x="1572767" y="706374"/>
                </a:moveTo>
                <a:lnTo>
                  <a:pt x="1618487" y="706374"/>
                </a:lnTo>
                <a:lnTo>
                  <a:pt x="1618487" y="853820"/>
                </a:lnTo>
                <a:lnTo>
                  <a:pt x="1572767" y="853820"/>
                </a:lnTo>
                <a:lnTo>
                  <a:pt x="1572767" y="706374"/>
                </a:lnTo>
                <a:close/>
              </a:path>
              <a:path w="2877185" h="854075">
                <a:moveTo>
                  <a:pt x="1730502" y="708659"/>
                </a:moveTo>
                <a:lnTo>
                  <a:pt x="1775078" y="708659"/>
                </a:lnTo>
                <a:lnTo>
                  <a:pt x="1775078" y="853820"/>
                </a:lnTo>
                <a:lnTo>
                  <a:pt x="1730502" y="853820"/>
                </a:lnTo>
                <a:lnTo>
                  <a:pt x="1730502" y="708659"/>
                </a:lnTo>
                <a:close/>
              </a:path>
              <a:path w="2877185" h="854075">
                <a:moveTo>
                  <a:pt x="1888236" y="740663"/>
                </a:moveTo>
                <a:lnTo>
                  <a:pt x="1932813" y="740663"/>
                </a:lnTo>
                <a:lnTo>
                  <a:pt x="1932813" y="853820"/>
                </a:lnTo>
                <a:lnTo>
                  <a:pt x="1888236" y="853820"/>
                </a:lnTo>
                <a:lnTo>
                  <a:pt x="1888236" y="740663"/>
                </a:lnTo>
                <a:close/>
              </a:path>
              <a:path w="2877185" h="854075">
                <a:moveTo>
                  <a:pt x="2045970" y="282320"/>
                </a:moveTo>
                <a:lnTo>
                  <a:pt x="2090547" y="282320"/>
                </a:lnTo>
                <a:lnTo>
                  <a:pt x="2090547" y="853820"/>
                </a:lnTo>
                <a:lnTo>
                  <a:pt x="2045970" y="853820"/>
                </a:lnTo>
                <a:lnTo>
                  <a:pt x="2045970" y="282320"/>
                </a:lnTo>
                <a:close/>
              </a:path>
              <a:path w="2877185" h="854075">
                <a:moveTo>
                  <a:pt x="2360295" y="707516"/>
                </a:moveTo>
                <a:lnTo>
                  <a:pt x="2404872" y="707516"/>
                </a:lnTo>
                <a:lnTo>
                  <a:pt x="2404872" y="853820"/>
                </a:lnTo>
                <a:lnTo>
                  <a:pt x="2360295" y="853820"/>
                </a:lnTo>
                <a:lnTo>
                  <a:pt x="2360295" y="707516"/>
                </a:lnTo>
                <a:close/>
              </a:path>
              <a:path w="2877185" h="854075">
                <a:moveTo>
                  <a:pt x="2518029" y="414908"/>
                </a:moveTo>
                <a:lnTo>
                  <a:pt x="2562606" y="414908"/>
                </a:lnTo>
                <a:lnTo>
                  <a:pt x="2562606" y="853820"/>
                </a:lnTo>
                <a:lnTo>
                  <a:pt x="2518029" y="853820"/>
                </a:lnTo>
                <a:lnTo>
                  <a:pt x="2518029" y="414908"/>
                </a:lnTo>
                <a:close/>
              </a:path>
              <a:path w="2877185" h="854075">
                <a:moveTo>
                  <a:pt x="2674620" y="521207"/>
                </a:moveTo>
                <a:lnTo>
                  <a:pt x="2720340" y="521207"/>
                </a:lnTo>
                <a:lnTo>
                  <a:pt x="2720340" y="853820"/>
                </a:lnTo>
                <a:lnTo>
                  <a:pt x="2674620" y="853820"/>
                </a:lnTo>
                <a:lnTo>
                  <a:pt x="2674620" y="521207"/>
                </a:lnTo>
                <a:close/>
              </a:path>
              <a:path w="2877185" h="854075">
                <a:moveTo>
                  <a:pt x="2832354" y="697229"/>
                </a:moveTo>
                <a:lnTo>
                  <a:pt x="2876931" y="697229"/>
                </a:lnTo>
                <a:lnTo>
                  <a:pt x="2876931" y="853820"/>
                </a:lnTo>
                <a:lnTo>
                  <a:pt x="2832354" y="853820"/>
                </a:lnTo>
                <a:lnTo>
                  <a:pt x="2832354" y="697229"/>
                </a:lnTo>
                <a:close/>
              </a:path>
            </a:pathLst>
          </a:custGeom>
          <a:ln w="9525">
            <a:solidFill>
              <a:srgbClr val="000000"/>
            </a:solidFill>
          </a:ln>
        </xdr:spPr>
      </xdr:sp>
      <xdr:sp macro="" textlink="">
        <xdr:nvSpPr>
          <xdr:cNvPr id="47" name="Shape 47">
            <a:extLst>
              <a:ext uri="{FF2B5EF4-FFF2-40B4-BE49-F238E27FC236}">
                <a16:creationId xmlns="" xmlns:a16="http://schemas.microsoft.com/office/drawing/2014/main" id="{00000000-0008-0000-0300-00002F000000}"/>
              </a:ext>
            </a:extLst>
          </xdr:cNvPr>
          <xdr:cNvSpPr/>
        </xdr:nvSpPr>
        <xdr:spPr>
          <a:xfrm>
            <a:off x="376569" y="550079"/>
            <a:ext cx="2878455" cy="2628900"/>
          </a:xfrm>
          <a:custGeom>
            <a:avLst/>
            <a:gdLst/>
            <a:ahLst/>
            <a:cxnLst/>
            <a:rect l="0" t="0" r="0" b="0"/>
            <a:pathLst>
              <a:path w="2878455" h="2628900">
                <a:moveTo>
                  <a:pt x="44577" y="548640"/>
                </a:moveTo>
                <a:lnTo>
                  <a:pt x="0" y="548640"/>
                </a:lnTo>
                <a:lnTo>
                  <a:pt x="0" y="2628900"/>
                </a:lnTo>
                <a:lnTo>
                  <a:pt x="44577" y="2628900"/>
                </a:lnTo>
                <a:lnTo>
                  <a:pt x="44577" y="548640"/>
                </a:lnTo>
                <a:close/>
              </a:path>
              <a:path w="2878455" h="2628900">
                <a:moveTo>
                  <a:pt x="202311" y="0"/>
                </a:moveTo>
                <a:lnTo>
                  <a:pt x="157734" y="0"/>
                </a:lnTo>
                <a:lnTo>
                  <a:pt x="157734" y="2628900"/>
                </a:lnTo>
                <a:lnTo>
                  <a:pt x="202311" y="2628900"/>
                </a:lnTo>
                <a:lnTo>
                  <a:pt x="202311" y="0"/>
                </a:lnTo>
                <a:close/>
              </a:path>
              <a:path w="2878455" h="2628900">
                <a:moveTo>
                  <a:pt x="360045" y="916686"/>
                </a:moveTo>
                <a:lnTo>
                  <a:pt x="314325" y="916686"/>
                </a:lnTo>
                <a:lnTo>
                  <a:pt x="314325" y="2628900"/>
                </a:lnTo>
                <a:lnTo>
                  <a:pt x="360045" y="2628900"/>
                </a:lnTo>
                <a:lnTo>
                  <a:pt x="360045" y="916686"/>
                </a:lnTo>
                <a:close/>
              </a:path>
              <a:path w="2878455" h="2628900">
                <a:moveTo>
                  <a:pt x="516636" y="1085850"/>
                </a:moveTo>
                <a:lnTo>
                  <a:pt x="472059" y="1085850"/>
                </a:lnTo>
                <a:lnTo>
                  <a:pt x="472059" y="2628900"/>
                </a:lnTo>
                <a:lnTo>
                  <a:pt x="516636" y="2628900"/>
                </a:lnTo>
                <a:lnTo>
                  <a:pt x="516636" y="1085850"/>
                </a:lnTo>
                <a:close/>
              </a:path>
              <a:path w="2878455" h="2628900">
                <a:moveTo>
                  <a:pt x="674370" y="1444752"/>
                </a:moveTo>
                <a:lnTo>
                  <a:pt x="629793" y="1444752"/>
                </a:lnTo>
                <a:lnTo>
                  <a:pt x="629793" y="2628900"/>
                </a:lnTo>
                <a:lnTo>
                  <a:pt x="674370" y="2628900"/>
                </a:lnTo>
                <a:lnTo>
                  <a:pt x="674370" y="1444752"/>
                </a:lnTo>
                <a:close/>
              </a:path>
              <a:path w="2878455" h="2628900">
                <a:moveTo>
                  <a:pt x="832104" y="1380744"/>
                </a:moveTo>
                <a:lnTo>
                  <a:pt x="786384" y="1380744"/>
                </a:lnTo>
                <a:lnTo>
                  <a:pt x="786384" y="2628900"/>
                </a:lnTo>
                <a:lnTo>
                  <a:pt x="832104" y="2628900"/>
                </a:lnTo>
                <a:lnTo>
                  <a:pt x="832104" y="1380744"/>
                </a:lnTo>
                <a:close/>
              </a:path>
              <a:path w="2878455" h="2628900">
                <a:moveTo>
                  <a:pt x="988695" y="1610487"/>
                </a:moveTo>
                <a:lnTo>
                  <a:pt x="944118" y="1610487"/>
                </a:lnTo>
                <a:lnTo>
                  <a:pt x="944118" y="2628900"/>
                </a:lnTo>
                <a:lnTo>
                  <a:pt x="988695" y="2628900"/>
                </a:lnTo>
                <a:lnTo>
                  <a:pt x="988695" y="1610487"/>
                </a:lnTo>
                <a:close/>
              </a:path>
              <a:path w="2878455" h="2628900">
                <a:moveTo>
                  <a:pt x="1146429" y="180594"/>
                </a:moveTo>
                <a:lnTo>
                  <a:pt x="1101852" y="180594"/>
                </a:lnTo>
                <a:lnTo>
                  <a:pt x="1101852" y="2628900"/>
                </a:lnTo>
                <a:lnTo>
                  <a:pt x="1146429" y="2628900"/>
                </a:lnTo>
                <a:lnTo>
                  <a:pt x="1146429" y="180594"/>
                </a:lnTo>
                <a:close/>
              </a:path>
              <a:path w="2878455" h="2628900">
                <a:moveTo>
                  <a:pt x="1304163" y="1867662"/>
                </a:moveTo>
                <a:lnTo>
                  <a:pt x="1258443" y="1867662"/>
                </a:lnTo>
                <a:lnTo>
                  <a:pt x="1258443" y="2628900"/>
                </a:lnTo>
                <a:lnTo>
                  <a:pt x="1304163" y="2628900"/>
                </a:lnTo>
                <a:lnTo>
                  <a:pt x="1304163" y="1867662"/>
                </a:lnTo>
                <a:close/>
              </a:path>
              <a:path w="2878455" h="2628900">
                <a:moveTo>
                  <a:pt x="1460754" y="2029968"/>
                </a:moveTo>
                <a:lnTo>
                  <a:pt x="1416177" y="2029968"/>
                </a:lnTo>
                <a:lnTo>
                  <a:pt x="1416177" y="2628900"/>
                </a:lnTo>
                <a:lnTo>
                  <a:pt x="1460754" y="2628900"/>
                </a:lnTo>
                <a:lnTo>
                  <a:pt x="1460754" y="2029968"/>
                </a:lnTo>
                <a:close/>
              </a:path>
              <a:path w="2878455" h="2628900">
                <a:moveTo>
                  <a:pt x="1618475" y="1973961"/>
                </a:moveTo>
                <a:lnTo>
                  <a:pt x="1573911" y="1973961"/>
                </a:lnTo>
                <a:lnTo>
                  <a:pt x="1573911" y="2628900"/>
                </a:lnTo>
                <a:lnTo>
                  <a:pt x="1618475" y="2628900"/>
                </a:lnTo>
                <a:lnTo>
                  <a:pt x="1618475" y="1973961"/>
                </a:lnTo>
                <a:close/>
              </a:path>
              <a:path w="2878455" h="2628900">
                <a:moveTo>
                  <a:pt x="1776222" y="1783080"/>
                </a:moveTo>
                <a:lnTo>
                  <a:pt x="1730502" y="1783080"/>
                </a:lnTo>
                <a:lnTo>
                  <a:pt x="1730502" y="2628900"/>
                </a:lnTo>
                <a:lnTo>
                  <a:pt x="1776222" y="2628900"/>
                </a:lnTo>
                <a:lnTo>
                  <a:pt x="1776222" y="1783080"/>
                </a:lnTo>
                <a:close/>
              </a:path>
              <a:path w="2878455" h="2628900">
                <a:moveTo>
                  <a:pt x="1933956" y="1907667"/>
                </a:moveTo>
                <a:lnTo>
                  <a:pt x="1888236" y="1907667"/>
                </a:lnTo>
                <a:lnTo>
                  <a:pt x="1888236" y="2628900"/>
                </a:lnTo>
                <a:lnTo>
                  <a:pt x="1933956" y="2628900"/>
                </a:lnTo>
                <a:lnTo>
                  <a:pt x="1933956" y="1907667"/>
                </a:lnTo>
                <a:close/>
              </a:path>
              <a:path w="2878455" h="2628900">
                <a:moveTo>
                  <a:pt x="2090547" y="1797939"/>
                </a:moveTo>
                <a:lnTo>
                  <a:pt x="2045970" y="1797939"/>
                </a:lnTo>
                <a:lnTo>
                  <a:pt x="2045970" y="2628900"/>
                </a:lnTo>
                <a:lnTo>
                  <a:pt x="2090547" y="2628900"/>
                </a:lnTo>
                <a:lnTo>
                  <a:pt x="2090547" y="1797939"/>
                </a:lnTo>
                <a:close/>
              </a:path>
              <a:path w="2878455" h="2628900">
                <a:moveTo>
                  <a:pt x="2248281" y="1312164"/>
                </a:moveTo>
                <a:lnTo>
                  <a:pt x="2203704" y="1312164"/>
                </a:lnTo>
                <a:lnTo>
                  <a:pt x="2203704" y="2628900"/>
                </a:lnTo>
                <a:lnTo>
                  <a:pt x="2248281" y="2628900"/>
                </a:lnTo>
                <a:lnTo>
                  <a:pt x="2248281" y="1312164"/>
                </a:lnTo>
                <a:close/>
              </a:path>
              <a:path w="2878455" h="2628900">
                <a:moveTo>
                  <a:pt x="2406015" y="1834515"/>
                </a:moveTo>
                <a:lnTo>
                  <a:pt x="2360295" y="1834515"/>
                </a:lnTo>
                <a:lnTo>
                  <a:pt x="2360295" y="2628900"/>
                </a:lnTo>
                <a:lnTo>
                  <a:pt x="2406015" y="2628900"/>
                </a:lnTo>
                <a:lnTo>
                  <a:pt x="2406015" y="1834515"/>
                </a:lnTo>
                <a:close/>
              </a:path>
              <a:path w="2878455" h="2628900">
                <a:moveTo>
                  <a:pt x="2562606" y="1747647"/>
                </a:moveTo>
                <a:lnTo>
                  <a:pt x="2518029" y="1747647"/>
                </a:lnTo>
                <a:lnTo>
                  <a:pt x="2518029" y="2628900"/>
                </a:lnTo>
                <a:lnTo>
                  <a:pt x="2562606" y="2628900"/>
                </a:lnTo>
                <a:lnTo>
                  <a:pt x="2562606" y="1747647"/>
                </a:lnTo>
                <a:close/>
              </a:path>
              <a:path w="2878455" h="2628900">
                <a:moveTo>
                  <a:pt x="2720340" y="1863090"/>
                </a:moveTo>
                <a:lnTo>
                  <a:pt x="2675763" y="1863090"/>
                </a:lnTo>
                <a:lnTo>
                  <a:pt x="2675763" y="2628900"/>
                </a:lnTo>
                <a:lnTo>
                  <a:pt x="2720340" y="2628900"/>
                </a:lnTo>
                <a:lnTo>
                  <a:pt x="2720340" y="1863090"/>
                </a:lnTo>
                <a:close/>
              </a:path>
              <a:path w="2878455" h="2628900">
                <a:moveTo>
                  <a:pt x="2878074" y="1497330"/>
                </a:moveTo>
                <a:lnTo>
                  <a:pt x="2832354" y="1497330"/>
                </a:lnTo>
                <a:lnTo>
                  <a:pt x="2832354" y="2628900"/>
                </a:lnTo>
                <a:lnTo>
                  <a:pt x="2878074" y="2628900"/>
                </a:lnTo>
                <a:lnTo>
                  <a:pt x="2878074" y="1497330"/>
                </a:lnTo>
                <a:close/>
              </a:path>
            </a:pathLst>
          </a:custGeom>
          <a:solidFill>
            <a:srgbClr val="993366"/>
          </a:solidFill>
        </xdr:spPr>
      </xdr:sp>
      <xdr:sp macro="" textlink="">
        <xdr:nvSpPr>
          <xdr:cNvPr id="48" name="Shape 48">
            <a:extLst>
              <a:ext uri="{FF2B5EF4-FFF2-40B4-BE49-F238E27FC236}">
                <a16:creationId xmlns="" xmlns:a16="http://schemas.microsoft.com/office/drawing/2014/main" id="{00000000-0008-0000-0300-000030000000}"/>
              </a:ext>
            </a:extLst>
          </xdr:cNvPr>
          <xdr:cNvSpPr/>
        </xdr:nvSpPr>
        <xdr:spPr>
          <a:xfrm>
            <a:off x="376569" y="550079"/>
            <a:ext cx="2878455" cy="2628900"/>
          </a:xfrm>
          <a:custGeom>
            <a:avLst/>
            <a:gdLst/>
            <a:ahLst/>
            <a:cxnLst/>
            <a:rect l="0" t="0" r="0" b="0"/>
            <a:pathLst>
              <a:path w="2878455" h="2628900">
                <a:moveTo>
                  <a:pt x="0" y="548639"/>
                </a:moveTo>
                <a:lnTo>
                  <a:pt x="44576" y="548639"/>
                </a:lnTo>
                <a:lnTo>
                  <a:pt x="44576" y="2628900"/>
                </a:lnTo>
                <a:lnTo>
                  <a:pt x="0" y="2628900"/>
                </a:lnTo>
                <a:lnTo>
                  <a:pt x="0" y="548639"/>
                </a:lnTo>
                <a:close/>
              </a:path>
              <a:path w="2878455" h="2628900">
                <a:moveTo>
                  <a:pt x="157733" y="0"/>
                </a:moveTo>
                <a:lnTo>
                  <a:pt x="202310" y="0"/>
                </a:lnTo>
                <a:lnTo>
                  <a:pt x="202310" y="2628900"/>
                </a:lnTo>
                <a:lnTo>
                  <a:pt x="157733" y="2628900"/>
                </a:lnTo>
                <a:lnTo>
                  <a:pt x="157733" y="0"/>
                </a:lnTo>
                <a:close/>
              </a:path>
              <a:path w="2878455" h="2628900">
                <a:moveTo>
                  <a:pt x="314325" y="916686"/>
                </a:moveTo>
                <a:lnTo>
                  <a:pt x="360044" y="916686"/>
                </a:lnTo>
                <a:lnTo>
                  <a:pt x="360044" y="2628900"/>
                </a:lnTo>
                <a:lnTo>
                  <a:pt x="314325" y="2628900"/>
                </a:lnTo>
                <a:lnTo>
                  <a:pt x="314325" y="916686"/>
                </a:lnTo>
                <a:close/>
              </a:path>
              <a:path w="2878455" h="2628900">
                <a:moveTo>
                  <a:pt x="472058" y="1085850"/>
                </a:moveTo>
                <a:lnTo>
                  <a:pt x="516635" y="1085850"/>
                </a:lnTo>
                <a:lnTo>
                  <a:pt x="516635" y="2628900"/>
                </a:lnTo>
                <a:lnTo>
                  <a:pt x="472058" y="2628900"/>
                </a:lnTo>
                <a:lnTo>
                  <a:pt x="472058" y="1085850"/>
                </a:lnTo>
                <a:close/>
              </a:path>
              <a:path w="2878455" h="2628900">
                <a:moveTo>
                  <a:pt x="629793" y="1444752"/>
                </a:moveTo>
                <a:lnTo>
                  <a:pt x="674369" y="1444752"/>
                </a:lnTo>
                <a:lnTo>
                  <a:pt x="674369" y="2628900"/>
                </a:lnTo>
                <a:lnTo>
                  <a:pt x="629793" y="2628900"/>
                </a:lnTo>
                <a:lnTo>
                  <a:pt x="629793" y="1444752"/>
                </a:lnTo>
                <a:close/>
              </a:path>
              <a:path w="2878455" h="2628900">
                <a:moveTo>
                  <a:pt x="786383" y="1380744"/>
                </a:moveTo>
                <a:lnTo>
                  <a:pt x="832103" y="1380744"/>
                </a:lnTo>
                <a:lnTo>
                  <a:pt x="832103" y="2628900"/>
                </a:lnTo>
                <a:lnTo>
                  <a:pt x="786383" y="2628900"/>
                </a:lnTo>
                <a:lnTo>
                  <a:pt x="786383" y="1380744"/>
                </a:lnTo>
                <a:close/>
              </a:path>
              <a:path w="2878455" h="2628900">
                <a:moveTo>
                  <a:pt x="944118" y="1610487"/>
                </a:moveTo>
                <a:lnTo>
                  <a:pt x="988694" y="1610487"/>
                </a:lnTo>
                <a:lnTo>
                  <a:pt x="988694" y="2628900"/>
                </a:lnTo>
                <a:lnTo>
                  <a:pt x="944118" y="2628900"/>
                </a:lnTo>
                <a:lnTo>
                  <a:pt x="944118" y="1610487"/>
                </a:lnTo>
                <a:close/>
              </a:path>
              <a:path w="2878455" h="2628900">
                <a:moveTo>
                  <a:pt x="1101852" y="180594"/>
                </a:moveTo>
                <a:lnTo>
                  <a:pt x="1146428" y="180594"/>
                </a:lnTo>
                <a:lnTo>
                  <a:pt x="1146428" y="2628900"/>
                </a:lnTo>
                <a:lnTo>
                  <a:pt x="1101852" y="2628900"/>
                </a:lnTo>
                <a:lnTo>
                  <a:pt x="1101852" y="180594"/>
                </a:lnTo>
                <a:close/>
              </a:path>
              <a:path w="2878455" h="2628900">
                <a:moveTo>
                  <a:pt x="1258443" y="1867662"/>
                </a:moveTo>
                <a:lnTo>
                  <a:pt x="1304163" y="1867662"/>
                </a:lnTo>
                <a:lnTo>
                  <a:pt x="1304163" y="2628900"/>
                </a:lnTo>
                <a:lnTo>
                  <a:pt x="1258443" y="2628900"/>
                </a:lnTo>
                <a:lnTo>
                  <a:pt x="1258443" y="1867662"/>
                </a:lnTo>
                <a:close/>
              </a:path>
              <a:path w="2878455" h="2628900">
                <a:moveTo>
                  <a:pt x="1416177" y="2029968"/>
                </a:moveTo>
                <a:lnTo>
                  <a:pt x="1460753" y="2029968"/>
                </a:lnTo>
                <a:lnTo>
                  <a:pt x="1460753" y="2628900"/>
                </a:lnTo>
                <a:lnTo>
                  <a:pt x="1416177" y="2628900"/>
                </a:lnTo>
                <a:lnTo>
                  <a:pt x="1416177" y="2029968"/>
                </a:lnTo>
                <a:close/>
              </a:path>
              <a:path w="2878455" h="2628900">
                <a:moveTo>
                  <a:pt x="1573910" y="1973961"/>
                </a:moveTo>
                <a:lnTo>
                  <a:pt x="1618487" y="1973961"/>
                </a:lnTo>
                <a:lnTo>
                  <a:pt x="1618487" y="2628900"/>
                </a:lnTo>
                <a:lnTo>
                  <a:pt x="1573910" y="2628900"/>
                </a:lnTo>
                <a:lnTo>
                  <a:pt x="1573910" y="1973961"/>
                </a:lnTo>
                <a:close/>
              </a:path>
              <a:path w="2878455" h="2628900">
                <a:moveTo>
                  <a:pt x="1730501" y="1783080"/>
                </a:moveTo>
                <a:lnTo>
                  <a:pt x="1776221" y="1783080"/>
                </a:lnTo>
                <a:lnTo>
                  <a:pt x="1776221" y="2628900"/>
                </a:lnTo>
                <a:lnTo>
                  <a:pt x="1730501" y="2628900"/>
                </a:lnTo>
                <a:lnTo>
                  <a:pt x="1730501" y="1783080"/>
                </a:lnTo>
                <a:close/>
              </a:path>
              <a:path w="2878455" h="2628900">
                <a:moveTo>
                  <a:pt x="1888235" y="1907667"/>
                </a:moveTo>
                <a:lnTo>
                  <a:pt x="1933956" y="1907667"/>
                </a:lnTo>
                <a:lnTo>
                  <a:pt x="1933956" y="2628900"/>
                </a:lnTo>
                <a:lnTo>
                  <a:pt x="1888235" y="2628900"/>
                </a:lnTo>
                <a:lnTo>
                  <a:pt x="1888235" y="1907667"/>
                </a:lnTo>
                <a:close/>
              </a:path>
              <a:path w="2878455" h="2628900">
                <a:moveTo>
                  <a:pt x="2045970" y="1797939"/>
                </a:moveTo>
                <a:lnTo>
                  <a:pt x="2090546" y="1797939"/>
                </a:lnTo>
                <a:lnTo>
                  <a:pt x="2090546" y="2628900"/>
                </a:lnTo>
                <a:lnTo>
                  <a:pt x="2045970" y="2628900"/>
                </a:lnTo>
                <a:lnTo>
                  <a:pt x="2045970" y="1797939"/>
                </a:lnTo>
                <a:close/>
              </a:path>
              <a:path w="2878455" h="2628900">
                <a:moveTo>
                  <a:pt x="2203704" y="1312164"/>
                </a:moveTo>
                <a:lnTo>
                  <a:pt x="2248281" y="1312164"/>
                </a:lnTo>
                <a:lnTo>
                  <a:pt x="2248281" y="2628900"/>
                </a:lnTo>
                <a:lnTo>
                  <a:pt x="2203704" y="2628900"/>
                </a:lnTo>
                <a:lnTo>
                  <a:pt x="2203704" y="1312164"/>
                </a:lnTo>
                <a:close/>
              </a:path>
              <a:path w="2878455" h="2628900">
                <a:moveTo>
                  <a:pt x="2360295" y="1834514"/>
                </a:moveTo>
                <a:lnTo>
                  <a:pt x="2406015" y="1834514"/>
                </a:lnTo>
                <a:lnTo>
                  <a:pt x="2406015" y="2628900"/>
                </a:lnTo>
                <a:lnTo>
                  <a:pt x="2360295" y="2628900"/>
                </a:lnTo>
                <a:lnTo>
                  <a:pt x="2360295" y="1834514"/>
                </a:lnTo>
                <a:close/>
              </a:path>
              <a:path w="2878455" h="2628900">
                <a:moveTo>
                  <a:pt x="2518029" y="1747647"/>
                </a:moveTo>
                <a:lnTo>
                  <a:pt x="2562606" y="1747647"/>
                </a:lnTo>
                <a:lnTo>
                  <a:pt x="2562606" y="2628900"/>
                </a:lnTo>
                <a:lnTo>
                  <a:pt x="2518029" y="2628900"/>
                </a:lnTo>
                <a:lnTo>
                  <a:pt x="2518029" y="1747647"/>
                </a:lnTo>
                <a:close/>
              </a:path>
              <a:path w="2878455" h="2628900">
                <a:moveTo>
                  <a:pt x="2675762" y="1863089"/>
                </a:moveTo>
                <a:lnTo>
                  <a:pt x="2720340" y="1863089"/>
                </a:lnTo>
                <a:lnTo>
                  <a:pt x="2720340" y="2628900"/>
                </a:lnTo>
                <a:lnTo>
                  <a:pt x="2675762" y="2628900"/>
                </a:lnTo>
                <a:lnTo>
                  <a:pt x="2675762" y="1863089"/>
                </a:lnTo>
                <a:close/>
              </a:path>
              <a:path w="2878455" h="2628900">
                <a:moveTo>
                  <a:pt x="2832354" y="1497330"/>
                </a:moveTo>
                <a:lnTo>
                  <a:pt x="2878073" y="1497330"/>
                </a:lnTo>
                <a:lnTo>
                  <a:pt x="2878073" y="2628900"/>
                </a:lnTo>
                <a:lnTo>
                  <a:pt x="2832354" y="2628900"/>
                </a:lnTo>
                <a:lnTo>
                  <a:pt x="2832354" y="1497330"/>
                </a:lnTo>
                <a:close/>
              </a:path>
            </a:pathLst>
          </a:custGeom>
          <a:ln w="9525">
            <a:solidFill>
              <a:srgbClr val="000000"/>
            </a:solidFill>
          </a:ln>
        </xdr:spPr>
      </xdr:sp>
      <xdr:sp macro="" textlink="">
        <xdr:nvSpPr>
          <xdr:cNvPr id="49" name="Shape 49">
            <a:extLst>
              <a:ext uri="{FF2B5EF4-FFF2-40B4-BE49-F238E27FC236}">
                <a16:creationId xmlns="" xmlns:a16="http://schemas.microsoft.com/office/drawing/2014/main" id="{00000000-0008-0000-0300-000031000000}"/>
              </a:ext>
            </a:extLst>
          </xdr:cNvPr>
          <xdr:cNvSpPr/>
        </xdr:nvSpPr>
        <xdr:spPr>
          <a:xfrm>
            <a:off x="274715" y="45254"/>
            <a:ext cx="3013710" cy="3157220"/>
          </a:xfrm>
          <a:custGeom>
            <a:avLst/>
            <a:gdLst/>
            <a:ahLst/>
            <a:cxnLst/>
            <a:rect l="0" t="0" r="0" b="0"/>
            <a:pathLst>
              <a:path w="3013710" h="3157220">
                <a:moveTo>
                  <a:pt x="22987" y="3133725"/>
                </a:moveTo>
                <a:lnTo>
                  <a:pt x="22987" y="0"/>
                </a:lnTo>
              </a:path>
              <a:path w="3013710" h="3157220">
                <a:moveTo>
                  <a:pt x="0" y="3133725"/>
                </a:moveTo>
                <a:lnTo>
                  <a:pt x="22987" y="3133725"/>
                </a:lnTo>
              </a:path>
              <a:path w="3013710" h="3157220">
                <a:moveTo>
                  <a:pt x="0" y="2741676"/>
                </a:moveTo>
                <a:lnTo>
                  <a:pt x="22987" y="2741676"/>
                </a:lnTo>
              </a:path>
              <a:path w="3013710" h="3157220">
                <a:moveTo>
                  <a:pt x="0" y="2350770"/>
                </a:moveTo>
                <a:lnTo>
                  <a:pt x="22987" y="2350770"/>
                </a:lnTo>
              </a:path>
              <a:path w="3013710" h="3157220">
                <a:moveTo>
                  <a:pt x="0" y="1958721"/>
                </a:moveTo>
                <a:lnTo>
                  <a:pt x="22987" y="1958721"/>
                </a:lnTo>
              </a:path>
              <a:path w="3013710" h="3157220">
                <a:moveTo>
                  <a:pt x="0" y="1566672"/>
                </a:moveTo>
                <a:lnTo>
                  <a:pt x="22987" y="1566672"/>
                </a:lnTo>
              </a:path>
              <a:path w="3013710" h="3157220">
                <a:moveTo>
                  <a:pt x="0" y="1174623"/>
                </a:moveTo>
                <a:lnTo>
                  <a:pt x="22987" y="1174623"/>
                </a:lnTo>
              </a:path>
              <a:path w="3013710" h="3157220">
                <a:moveTo>
                  <a:pt x="0" y="783717"/>
                </a:moveTo>
                <a:lnTo>
                  <a:pt x="22987" y="783717"/>
                </a:lnTo>
              </a:path>
              <a:path w="3013710" h="3157220">
                <a:moveTo>
                  <a:pt x="0" y="391668"/>
                </a:moveTo>
                <a:lnTo>
                  <a:pt x="22987" y="391668"/>
                </a:lnTo>
              </a:path>
              <a:path w="3013710" h="3157220">
                <a:moveTo>
                  <a:pt x="0" y="0"/>
                </a:moveTo>
                <a:lnTo>
                  <a:pt x="22987" y="0"/>
                </a:lnTo>
              </a:path>
              <a:path w="3013710" h="3157220">
                <a:moveTo>
                  <a:pt x="22987" y="3133725"/>
                </a:moveTo>
                <a:lnTo>
                  <a:pt x="3013202" y="3133725"/>
                </a:lnTo>
              </a:path>
              <a:path w="3013710" h="3157220">
                <a:moveTo>
                  <a:pt x="22987" y="3133725"/>
                </a:moveTo>
                <a:lnTo>
                  <a:pt x="22987" y="3156712"/>
                </a:lnTo>
              </a:path>
              <a:path w="3013710" h="3157220">
                <a:moveTo>
                  <a:pt x="180720" y="3133725"/>
                </a:moveTo>
                <a:lnTo>
                  <a:pt x="180720" y="3156712"/>
                </a:lnTo>
              </a:path>
              <a:path w="3013710" h="3157220">
                <a:moveTo>
                  <a:pt x="337312" y="3133725"/>
                </a:moveTo>
                <a:lnTo>
                  <a:pt x="337312" y="3156712"/>
                </a:lnTo>
              </a:path>
              <a:path w="3013710" h="3157220">
                <a:moveTo>
                  <a:pt x="495045" y="3133725"/>
                </a:moveTo>
                <a:lnTo>
                  <a:pt x="495045" y="3156712"/>
                </a:lnTo>
              </a:path>
              <a:path w="3013710" h="3157220">
                <a:moveTo>
                  <a:pt x="652780" y="3133725"/>
                </a:moveTo>
                <a:lnTo>
                  <a:pt x="652780" y="3156712"/>
                </a:lnTo>
              </a:path>
              <a:path w="3013710" h="3157220">
                <a:moveTo>
                  <a:pt x="809370" y="3133725"/>
                </a:moveTo>
                <a:lnTo>
                  <a:pt x="809370" y="3156712"/>
                </a:lnTo>
              </a:path>
              <a:path w="3013710" h="3157220">
                <a:moveTo>
                  <a:pt x="1439164" y="3133725"/>
                </a:moveTo>
                <a:lnTo>
                  <a:pt x="1439164" y="3156712"/>
                </a:lnTo>
              </a:path>
              <a:path w="3013710" h="3157220">
                <a:moveTo>
                  <a:pt x="1596898" y="3133725"/>
                </a:moveTo>
                <a:lnTo>
                  <a:pt x="1596898" y="3156712"/>
                </a:lnTo>
              </a:path>
              <a:path w="3013710" h="3157220">
                <a:moveTo>
                  <a:pt x="1754632" y="3133725"/>
                </a:moveTo>
                <a:lnTo>
                  <a:pt x="1754632" y="3156712"/>
                </a:lnTo>
              </a:path>
              <a:path w="3013710" h="3157220">
                <a:moveTo>
                  <a:pt x="2855341" y="3133725"/>
                </a:moveTo>
                <a:lnTo>
                  <a:pt x="2855341" y="3156712"/>
                </a:lnTo>
              </a:path>
            </a:pathLst>
          </a:custGeom>
          <a:ln w="3175">
            <a:solidFill>
              <a:srgbClr val="000000"/>
            </a:solidFill>
          </a:ln>
        </xdr:spPr>
      </xdr:sp>
      <xdr:pic>
        <xdr:nvPicPr>
          <xdr:cNvPr id="50" name="image7.png">
            <a:extLst>
              <a:ext uri="{FF2B5EF4-FFF2-40B4-BE49-F238E27FC236}">
                <a16:creationId xmlns="" xmlns:a16="http://schemas.microsoft.com/office/drawing/2014/main" id="{00000000-0008-0000-0300-00003200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tretch>
            <a:fillRect/>
          </a:stretch>
        </xdr:blipFill>
        <xdr:spPr>
          <a:xfrm>
            <a:off x="12460" y="3178979"/>
            <a:ext cx="3205734" cy="531494"/>
          </a:xfrm>
          <a:prstGeom prst="rect">
            <a:avLst/>
          </a:prstGeom>
        </xdr:spPr>
      </xdr:pic>
      <xdr:sp macro="" textlink="">
        <xdr:nvSpPr>
          <xdr:cNvPr id="51" name="Shape 51">
            <a:extLst>
              <a:ext uri="{FF2B5EF4-FFF2-40B4-BE49-F238E27FC236}">
                <a16:creationId xmlns="" xmlns:a16="http://schemas.microsoft.com/office/drawing/2014/main" id="{00000000-0008-0000-0300-000033000000}"/>
              </a:ext>
            </a:extLst>
          </xdr:cNvPr>
          <xdr:cNvSpPr/>
        </xdr:nvSpPr>
        <xdr:spPr>
          <a:xfrm>
            <a:off x="3287917" y="3178979"/>
            <a:ext cx="0" cy="23495"/>
          </a:xfrm>
          <a:custGeom>
            <a:avLst/>
            <a:gdLst/>
            <a:ahLst/>
            <a:cxnLst/>
            <a:rect l="0" t="0" r="0" b="0"/>
            <a:pathLst>
              <a:path h="23495">
                <a:moveTo>
                  <a:pt x="0" y="0"/>
                </a:moveTo>
                <a:lnTo>
                  <a:pt x="0" y="22986"/>
                </a:lnTo>
              </a:path>
            </a:pathLst>
          </a:custGeom>
          <a:ln w="3175">
            <a:solidFill>
              <a:srgbClr val="000000"/>
            </a:solidFill>
          </a:ln>
        </xdr:spPr>
      </xdr:sp>
      <xdr:sp macro="" textlink="">
        <xdr:nvSpPr>
          <xdr:cNvPr id="52" name="Textbox 52">
            <a:extLst>
              <a:ext uri="{FF2B5EF4-FFF2-40B4-BE49-F238E27FC236}">
                <a16:creationId xmlns="" xmlns:a16="http://schemas.microsoft.com/office/drawing/2014/main" id="{00000000-0008-0000-0300-000034000000}"/>
              </a:ext>
            </a:extLst>
          </xdr:cNvPr>
          <xdr:cNvSpPr txBox="1"/>
        </xdr:nvSpPr>
        <xdr:spPr>
          <a:xfrm>
            <a:off x="0" y="0"/>
            <a:ext cx="245745" cy="85725"/>
          </a:xfrm>
          <a:prstGeom prst="rect">
            <a:avLst/>
          </a:prstGeom>
        </xdr:spPr>
        <xdr:txBody>
          <a:bodyPr vertOverflow="clip" lIns="0" tIns="0" rIns="0" bIns="0" anchor="t"/>
          <a:lstStyle/>
          <a:p>
            <a:r>
              <a:rPr sz="600" b="0">
                <a:latin typeface="Arial"/>
                <a:cs typeface="Arial"/>
              </a:rPr>
              <a:t>8</a:t>
            </a:r>
            <a:r>
              <a:rPr sz="600" b="0" spc="-5">
                <a:latin typeface="Arial"/>
                <a:cs typeface="Arial"/>
              </a:rPr>
              <a:t>0</a:t>
            </a:r>
            <a:r>
              <a:rPr sz="600" b="0" spc="0">
                <a:latin typeface="Arial"/>
                <a:cs typeface="Arial"/>
              </a:rPr>
              <a:t>0</a:t>
            </a:r>
            <a:r>
              <a:rPr sz="600" b="0" spc="-10">
                <a:latin typeface="Arial"/>
                <a:cs typeface="Arial"/>
              </a:rPr>
              <a:t>.</a:t>
            </a:r>
            <a:r>
              <a:rPr sz="600" b="0" spc="0">
                <a:latin typeface="Arial"/>
                <a:cs typeface="Arial"/>
              </a:rPr>
              <a:t>00</a:t>
            </a:r>
          </a:p>
        </xdr:txBody>
      </xdr:sp>
      <xdr:sp macro="" textlink="">
        <xdr:nvSpPr>
          <xdr:cNvPr id="53" name="Textbox 53">
            <a:extLst>
              <a:ext uri="{FF2B5EF4-FFF2-40B4-BE49-F238E27FC236}">
                <a16:creationId xmlns="" xmlns:a16="http://schemas.microsoft.com/office/drawing/2014/main" id="{00000000-0008-0000-0300-000035000000}"/>
              </a:ext>
            </a:extLst>
          </xdr:cNvPr>
          <xdr:cNvSpPr txBox="1"/>
        </xdr:nvSpPr>
        <xdr:spPr>
          <a:xfrm>
            <a:off x="10" y="391392"/>
            <a:ext cx="245745" cy="86360"/>
          </a:xfrm>
          <a:prstGeom prst="rect">
            <a:avLst/>
          </a:prstGeom>
        </xdr:spPr>
        <xdr:txBody>
          <a:bodyPr vertOverflow="clip" lIns="0" tIns="0" rIns="0" bIns="0" anchor="t"/>
          <a:lstStyle/>
          <a:p>
            <a:r>
              <a:rPr sz="600" b="0" spc="-5">
                <a:latin typeface="Arial"/>
                <a:cs typeface="Arial"/>
              </a:rPr>
              <a:t>700.0</a:t>
            </a:r>
            <a:r>
              <a:rPr sz="600" b="0" spc="0">
                <a:latin typeface="Arial"/>
                <a:cs typeface="Arial"/>
              </a:rPr>
              <a:t>0</a:t>
            </a:r>
          </a:p>
        </xdr:txBody>
      </xdr:sp>
      <xdr:sp macro="" textlink="">
        <xdr:nvSpPr>
          <xdr:cNvPr id="54" name="Textbox 54">
            <a:extLst>
              <a:ext uri="{FF2B5EF4-FFF2-40B4-BE49-F238E27FC236}">
                <a16:creationId xmlns="" xmlns:a16="http://schemas.microsoft.com/office/drawing/2014/main" id="{00000000-0008-0000-0300-000036000000}"/>
              </a:ext>
            </a:extLst>
          </xdr:cNvPr>
          <xdr:cNvSpPr txBox="1"/>
        </xdr:nvSpPr>
        <xdr:spPr>
          <a:xfrm>
            <a:off x="0" y="783590"/>
            <a:ext cx="245745" cy="85725"/>
          </a:xfrm>
          <a:prstGeom prst="rect">
            <a:avLst/>
          </a:prstGeom>
        </xdr:spPr>
        <xdr:txBody>
          <a:bodyPr vertOverflow="clip" lIns="0" tIns="0" rIns="0" bIns="0" anchor="t"/>
          <a:lstStyle/>
          <a:p>
            <a:r>
              <a:rPr sz="600" b="0">
                <a:latin typeface="Arial"/>
                <a:cs typeface="Arial"/>
              </a:rPr>
              <a:t>6</a:t>
            </a:r>
            <a:r>
              <a:rPr sz="600" b="0" spc="-5">
                <a:latin typeface="Arial"/>
                <a:cs typeface="Arial"/>
              </a:rPr>
              <a:t>0</a:t>
            </a:r>
            <a:r>
              <a:rPr sz="600" b="0" spc="0">
                <a:latin typeface="Arial"/>
                <a:cs typeface="Arial"/>
              </a:rPr>
              <a:t>0</a:t>
            </a:r>
            <a:r>
              <a:rPr sz="600" b="0" spc="-10">
                <a:latin typeface="Arial"/>
                <a:cs typeface="Arial"/>
              </a:rPr>
              <a:t>.</a:t>
            </a:r>
            <a:r>
              <a:rPr sz="600" b="0" spc="0">
                <a:latin typeface="Arial"/>
                <a:cs typeface="Arial"/>
              </a:rPr>
              <a:t>00</a:t>
            </a:r>
          </a:p>
        </xdr:txBody>
      </xdr:sp>
      <xdr:sp macro="" textlink="">
        <xdr:nvSpPr>
          <xdr:cNvPr id="55" name="Textbox 55">
            <a:extLst>
              <a:ext uri="{FF2B5EF4-FFF2-40B4-BE49-F238E27FC236}">
                <a16:creationId xmlns="" xmlns:a16="http://schemas.microsoft.com/office/drawing/2014/main" id="{00000000-0008-0000-0300-000037000000}"/>
              </a:ext>
            </a:extLst>
          </xdr:cNvPr>
          <xdr:cNvSpPr txBox="1"/>
        </xdr:nvSpPr>
        <xdr:spPr>
          <a:xfrm>
            <a:off x="10" y="1174982"/>
            <a:ext cx="245745" cy="86360"/>
          </a:xfrm>
          <a:prstGeom prst="rect">
            <a:avLst/>
          </a:prstGeom>
        </xdr:spPr>
        <xdr:txBody>
          <a:bodyPr vertOverflow="clip" lIns="0" tIns="0" rIns="0" bIns="0" anchor="t"/>
          <a:lstStyle/>
          <a:p>
            <a:r>
              <a:rPr sz="600" b="0" spc="-5">
                <a:latin typeface="Arial"/>
                <a:cs typeface="Arial"/>
              </a:rPr>
              <a:t>500.0</a:t>
            </a:r>
            <a:r>
              <a:rPr sz="600" b="0" spc="0">
                <a:latin typeface="Arial"/>
                <a:cs typeface="Arial"/>
              </a:rPr>
              <a:t>0</a:t>
            </a:r>
          </a:p>
        </xdr:txBody>
      </xdr:sp>
      <xdr:sp macro="" textlink="">
        <xdr:nvSpPr>
          <xdr:cNvPr id="56" name="Textbox 56">
            <a:extLst>
              <a:ext uri="{FF2B5EF4-FFF2-40B4-BE49-F238E27FC236}">
                <a16:creationId xmlns="" xmlns:a16="http://schemas.microsoft.com/office/drawing/2014/main" id="{00000000-0008-0000-0300-000038000000}"/>
              </a:ext>
            </a:extLst>
          </xdr:cNvPr>
          <xdr:cNvSpPr txBox="1"/>
        </xdr:nvSpPr>
        <xdr:spPr>
          <a:xfrm>
            <a:off x="0" y="1567307"/>
            <a:ext cx="245745" cy="85725"/>
          </a:xfrm>
          <a:prstGeom prst="rect">
            <a:avLst/>
          </a:prstGeom>
        </xdr:spPr>
        <xdr:txBody>
          <a:bodyPr vertOverflow="clip" lIns="0" tIns="0" rIns="0" bIns="0" anchor="t"/>
          <a:lstStyle/>
          <a:p>
            <a:r>
              <a:rPr sz="600" b="0">
                <a:latin typeface="Arial"/>
                <a:cs typeface="Arial"/>
              </a:rPr>
              <a:t>4</a:t>
            </a:r>
            <a:r>
              <a:rPr sz="600" b="0" spc="-5">
                <a:latin typeface="Arial"/>
                <a:cs typeface="Arial"/>
              </a:rPr>
              <a:t>0</a:t>
            </a:r>
            <a:r>
              <a:rPr sz="600" b="0" spc="0">
                <a:latin typeface="Arial"/>
                <a:cs typeface="Arial"/>
              </a:rPr>
              <a:t>0</a:t>
            </a:r>
            <a:r>
              <a:rPr sz="600" b="0" spc="-10">
                <a:latin typeface="Arial"/>
                <a:cs typeface="Arial"/>
              </a:rPr>
              <a:t>.</a:t>
            </a:r>
            <a:r>
              <a:rPr sz="600" b="0" spc="0">
                <a:latin typeface="Arial"/>
                <a:cs typeface="Arial"/>
              </a:rPr>
              <a:t>00</a:t>
            </a:r>
          </a:p>
        </xdr:txBody>
      </xdr:sp>
      <xdr:sp macro="" textlink="">
        <xdr:nvSpPr>
          <xdr:cNvPr id="57" name="Textbox 57">
            <a:extLst>
              <a:ext uri="{FF2B5EF4-FFF2-40B4-BE49-F238E27FC236}">
                <a16:creationId xmlns="" xmlns:a16="http://schemas.microsoft.com/office/drawing/2014/main" id="{00000000-0008-0000-0300-000039000000}"/>
              </a:ext>
            </a:extLst>
          </xdr:cNvPr>
          <xdr:cNvSpPr txBox="1"/>
        </xdr:nvSpPr>
        <xdr:spPr>
          <a:xfrm>
            <a:off x="0" y="1958975"/>
            <a:ext cx="245745" cy="85725"/>
          </a:xfrm>
          <a:prstGeom prst="rect">
            <a:avLst/>
          </a:prstGeom>
        </xdr:spPr>
        <xdr:txBody>
          <a:bodyPr vertOverflow="clip" lIns="0" tIns="0" rIns="0" bIns="0" anchor="t"/>
          <a:lstStyle/>
          <a:p>
            <a:r>
              <a:rPr sz="600" b="0">
                <a:latin typeface="Arial"/>
                <a:cs typeface="Arial"/>
              </a:rPr>
              <a:t>3</a:t>
            </a:r>
            <a:r>
              <a:rPr sz="600" b="0" spc="-5">
                <a:latin typeface="Arial"/>
                <a:cs typeface="Arial"/>
              </a:rPr>
              <a:t>0</a:t>
            </a:r>
            <a:r>
              <a:rPr sz="600" b="0" spc="0">
                <a:latin typeface="Arial"/>
                <a:cs typeface="Arial"/>
              </a:rPr>
              <a:t>0</a:t>
            </a:r>
            <a:r>
              <a:rPr sz="600" b="0" spc="-10">
                <a:latin typeface="Arial"/>
                <a:cs typeface="Arial"/>
              </a:rPr>
              <a:t>.</a:t>
            </a:r>
            <a:r>
              <a:rPr sz="600" b="0" spc="0">
                <a:latin typeface="Arial"/>
                <a:cs typeface="Arial"/>
              </a:rPr>
              <a:t>00</a:t>
            </a:r>
          </a:p>
        </xdr:txBody>
      </xdr:sp>
      <xdr:sp macro="" textlink="">
        <xdr:nvSpPr>
          <xdr:cNvPr id="58" name="Textbox 58">
            <a:extLst>
              <a:ext uri="{FF2B5EF4-FFF2-40B4-BE49-F238E27FC236}">
                <a16:creationId xmlns="" xmlns:a16="http://schemas.microsoft.com/office/drawing/2014/main" id="{00000000-0008-0000-0300-00003A000000}"/>
              </a:ext>
            </a:extLst>
          </xdr:cNvPr>
          <xdr:cNvSpPr txBox="1"/>
        </xdr:nvSpPr>
        <xdr:spPr>
          <a:xfrm>
            <a:off x="0" y="2350897"/>
            <a:ext cx="245745" cy="85725"/>
          </a:xfrm>
          <a:prstGeom prst="rect">
            <a:avLst/>
          </a:prstGeom>
        </xdr:spPr>
        <xdr:txBody>
          <a:bodyPr vertOverflow="clip" lIns="0" tIns="0" rIns="0" bIns="0" anchor="t"/>
          <a:lstStyle/>
          <a:p>
            <a:r>
              <a:rPr sz="600" b="0">
                <a:latin typeface="Arial"/>
                <a:cs typeface="Arial"/>
              </a:rPr>
              <a:t>2</a:t>
            </a:r>
            <a:r>
              <a:rPr sz="600" b="0" spc="-5">
                <a:latin typeface="Arial"/>
                <a:cs typeface="Arial"/>
              </a:rPr>
              <a:t>0</a:t>
            </a:r>
            <a:r>
              <a:rPr sz="600" b="0" spc="0">
                <a:latin typeface="Arial"/>
                <a:cs typeface="Arial"/>
              </a:rPr>
              <a:t>0</a:t>
            </a:r>
            <a:r>
              <a:rPr sz="600" b="0" spc="-10">
                <a:latin typeface="Arial"/>
                <a:cs typeface="Arial"/>
              </a:rPr>
              <a:t>.</a:t>
            </a:r>
            <a:r>
              <a:rPr sz="600" b="0" spc="0">
                <a:latin typeface="Arial"/>
                <a:cs typeface="Arial"/>
              </a:rPr>
              <a:t>00</a:t>
            </a:r>
          </a:p>
        </xdr:txBody>
      </xdr:sp>
      <xdr:sp macro="" textlink="">
        <xdr:nvSpPr>
          <xdr:cNvPr id="59" name="Textbox 59">
            <a:extLst>
              <a:ext uri="{FF2B5EF4-FFF2-40B4-BE49-F238E27FC236}">
                <a16:creationId xmlns="" xmlns:a16="http://schemas.microsoft.com/office/drawing/2014/main" id="{00000000-0008-0000-0300-00003B000000}"/>
              </a:ext>
            </a:extLst>
          </xdr:cNvPr>
          <xdr:cNvSpPr txBox="1"/>
        </xdr:nvSpPr>
        <xdr:spPr>
          <a:xfrm>
            <a:off x="0" y="2742564"/>
            <a:ext cx="245745" cy="85725"/>
          </a:xfrm>
          <a:prstGeom prst="rect">
            <a:avLst/>
          </a:prstGeom>
        </xdr:spPr>
        <xdr:txBody>
          <a:bodyPr vertOverflow="clip" lIns="0" tIns="0" rIns="0" bIns="0" anchor="t"/>
          <a:lstStyle/>
          <a:p>
            <a:r>
              <a:rPr sz="600" b="0">
                <a:latin typeface="Arial"/>
                <a:cs typeface="Arial"/>
              </a:rPr>
              <a:t>1</a:t>
            </a:r>
            <a:r>
              <a:rPr sz="600" b="0" spc="-5">
                <a:latin typeface="Arial"/>
                <a:cs typeface="Arial"/>
              </a:rPr>
              <a:t>0</a:t>
            </a:r>
            <a:r>
              <a:rPr sz="600" b="0" spc="0">
                <a:latin typeface="Arial"/>
                <a:cs typeface="Arial"/>
              </a:rPr>
              <a:t>0</a:t>
            </a:r>
            <a:r>
              <a:rPr sz="600" b="0" spc="-10">
                <a:latin typeface="Arial"/>
                <a:cs typeface="Arial"/>
              </a:rPr>
              <a:t>.</a:t>
            </a:r>
            <a:r>
              <a:rPr sz="600" b="0" spc="0">
                <a:latin typeface="Arial"/>
                <a:cs typeface="Arial"/>
              </a:rPr>
              <a:t>00</a:t>
            </a:r>
          </a:p>
        </xdr:txBody>
      </xdr:sp>
      <xdr:sp macro="" textlink="">
        <xdr:nvSpPr>
          <xdr:cNvPr id="60" name="Textbox 60">
            <a:extLst>
              <a:ext uri="{FF2B5EF4-FFF2-40B4-BE49-F238E27FC236}">
                <a16:creationId xmlns="" xmlns:a16="http://schemas.microsoft.com/office/drawing/2014/main" id="{00000000-0008-0000-0300-00003C000000}"/>
              </a:ext>
            </a:extLst>
          </xdr:cNvPr>
          <xdr:cNvSpPr txBox="1"/>
        </xdr:nvSpPr>
        <xdr:spPr>
          <a:xfrm>
            <a:off x="84770" y="3133957"/>
            <a:ext cx="161290" cy="86360"/>
          </a:xfrm>
          <a:prstGeom prst="rect">
            <a:avLst/>
          </a:prstGeom>
        </xdr:spPr>
        <xdr:txBody>
          <a:bodyPr vertOverflow="clip" lIns="0" tIns="0" rIns="0" bIns="0" anchor="t"/>
          <a:lstStyle/>
          <a:p>
            <a:r>
              <a:rPr sz="600" b="0" spc="-5">
                <a:latin typeface="Arial"/>
                <a:cs typeface="Arial"/>
              </a:rPr>
              <a:t>0.0</a:t>
            </a:r>
            <a:r>
              <a:rPr sz="600" b="0" spc="0">
                <a:latin typeface="Arial"/>
                <a:cs typeface="Arial"/>
              </a:rPr>
              <a:t>0</a:t>
            </a:r>
          </a:p>
        </xdr:txBody>
      </xdr:sp>
      <xdr:sp macro="" textlink="">
        <xdr:nvSpPr>
          <xdr:cNvPr id="61" name="Textbox 61">
            <a:extLst>
              <a:ext uri="{FF2B5EF4-FFF2-40B4-BE49-F238E27FC236}">
                <a16:creationId xmlns="" xmlns:a16="http://schemas.microsoft.com/office/drawing/2014/main" id="{00000000-0008-0000-0300-00003D000000}"/>
              </a:ext>
            </a:extLst>
          </xdr:cNvPr>
          <xdr:cNvSpPr txBox="1"/>
        </xdr:nvSpPr>
        <xdr:spPr>
          <a:xfrm>
            <a:off x="1152793" y="3623000"/>
            <a:ext cx="421005" cy="62865"/>
          </a:xfrm>
          <a:prstGeom prst="rect">
            <a:avLst/>
          </a:prstGeom>
        </xdr:spPr>
        <xdr:txBody>
          <a:bodyPr vertOverflow="clip" lIns="0" tIns="0" rIns="0" bIns="0" anchor="t"/>
          <a:lstStyle/>
          <a:p>
            <a:r>
              <a:rPr sz="450" b="0">
                <a:latin typeface="Arial"/>
                <a:cs typeface="Arial"/>
              </a:rPr>
              <a:t>T</a:t>
            </a:r>
            <a:r>
              <a:rPr sz="450" b="0" spc="-10">
                <a:latin typeface="Arial"/>
                <a:cs typeface="Arial"/>
              </a:rPr>
              <a:t>A</a:t>
            </a:r>
            <a:r>
              <a:rPr sz="450" b="0" spc="0">
                <a:latin typeface="Arial"/>
                <a:cs typeface="Arial"/>
              </a:rPr>
              <a:t>N</a:t>
            </a:r>
            <a:r>
              <a:rPr sz="450" b="0" spc="-10">
                <a:latin typeface="Arial"/>
                <a:cs typeface="Arial"/>
              </a:rPr>
              <a:t>A</a:t>
            </a:r>
            <a:r>
              <a:rPr sz="450" b="0" spc="0">
                <a:latin typeface="Arial"/>
                <a:cs typeface="Arial"/>
              </a:rPr>
              <a:t>H</a:t>
            </a:r>
            <a:r>
              <a:rPr sz="450" b="0" spc="-5">
                <a:latin typeface="Arial"/>
                <a:cs typeface="Arial"/>
              </a:rPr>
              <a:t> </a:t>
            </a:r>
            <a:r>
              <a:rPr sz="450" b="0" spc="-10">
                <a:latin typeface="Arial"/>
                <a:cs typeface="Arial"/>
              </a:rPr>
              <a:t>S</a:t>
            </a:r>
            <a:r>
              <a:rPr sz="450" b="0" spc="0">
                <a:latin typeface="Arial"/>
                <a:cs typeface="Arial"/>
              </a:rPr>
              <a:t>A</a:t>
            </a:r>
            <a:r>
              <a:rPr sz="450" b="0" spc="-5">
                <a:latin typeface="Arial"/>
                <a:cs typeface="Arial"/>
              </a:rPr>
              <a:t>W</a:t>
            </a:r>
            <a:r>
              <a:rPr sz="450" b="0" spc="-10">
                <a:latin typeface="Arial"/>
                <a:cs typeface="Arial"/>
              </a:rPr>
              <a:t>A</a:t>
            </a:r>
            <a:r>
              <a:rPr sz="450" b="0" spc="0">
                <a:latin typeface="Arial"/>
                <a:cs typeface="Arial"/>
              </a:rPr>
              <a:t>H</a:t>
            </a:r>
          </a:p>
        </xdr:txBody>
      </xdr:sp>
      <xdr:sp macro="" textlink="">
        <xdr:nvSpPr>
          <xdr:cNvPr id="62" name="Textbox 62">
            <a:extLst>
              <a:ext uri="{FF2B5EF4-FFF2-40B4-BE49-F238E27FC236}">
                <a16:creationId xmlns="" xmlns:a16="http://schemas.microsoft.com/office/drawing/2014/main" id="{00000000-0008-0000-0300-00003E000000}"/>
              </a:ext>
            </a:extLst>
          </xdr:cNvPr>
          <xdr:cNvSpPr txBox="1"/>
        </xdr:nvSpPr>
        <xdr:spPr>
          <a:xfrm>
            <a:off x="1852055" y="3623000"/>
            <a:ext cx="431800" cy="62865"/>
          </a:xfrm>
          <a:prstGeom prst="rect">
            <a:avLst/>
          </a:prstGeom>
        </xdr:spPr>
        <xdr:txBody>
          <a:bodyPr vertOverflow="clip" lIns="0" tIns="0" rIns="0" bIns="0" anchor="t"/>
          <a:lstStyle/>
          <a:p>
            <a:r>
              <a:rPr sz="450" b="0">
                <a:latin typeface="Arial"/>
                <a:cs typeface="Arial"/>
              </a:rPr>
              <a:t>T</a:t>
            </a:r>
            <a:r>
              <a:rPr sz="450" b="0" spc="-10">
                <a:latin typeface="Arial"/>
                <a:cs typeface="Arial"/>
              </a:rPr>
              <a:t>A</a:t>
            </a:r>
            <a:r>
              <a:rPr sz="450" b="0" spc="0">
                <a:latin typeface="Arial"/>
                <a:cs typeface="Arial"/>
              </a:rPr>
              <a:t>N</a:t>
            </a:r>
            <a:r>
              <a:rPr sz="450" b="0" spc="-10">
                <a:latin typeface="Arial"/>
                <a:cs typeface="Arial"/>
              </a:rPr>
              <a:t>A</a:t>
            </a:r>
            <a:r>
              <a:rPr sz="450" b="0" spc="0">
                <a:latin typeface="Arial"/>
                <a:cs typeface="Arial"/>
              </a:rPr>
              <a:t>H</a:t>
            </a:r>
            <a:r>
              <a:rPr sz="450" b="0" spc="-5">
                <a:latin typeface="Arial"/>
                <a:cs typeface="Arial"/>
              </a:rPr>
              <a:t> </a:t>
            </a:r>
            <a:r>
              <a:rPr sz="450" b="0" spc="-10">
                <a:latin typeface="Arial"/>
                <a:cs typeface="Arial"/>
              </a:rPr>
              <a:t>K</a:t>
            </a:r>
            <a:r>
              <a:rPr sz="450" b="0" spc="0">
                <a:latin typeface="Arial"/>
                <a:cs typeface="Arial"/>
              </a:rPr>
              <a:t>E</a:t>
            </a:r>
            <a:r>
              <a:rPr sz="450" b="0" spc="-5">
                <a:latin typeface="Arial"/>
                <a:cs typeface="Arial"/>
              </a:rPr>
              <a:t>R</a:t>
            </a:r>
            <a:r>
              <a:rPr sz="450" b="0" spc="0">
                <a:latin typeface="Arial"/>
                <a:cs typeface="Arial"/>
              </a:rPr>
              <a:t>I</a:t>
            </a:r>
            <a:r>
              <a:rPr sz="450" b="0" spc="-5">
                <a:latin typeface="Arial"/>
                <a:cs typeface="Arial"/>
              </a:rPr>
              <a:t>N</a:t>
            </a:r>
            <a:r>
              <a:rPr sz="450" b="0" spc="0">
                <a:latin typeface="Arial"/>
                <a:cs typeface="Arial"/>
              </a:rPr>
              <a:t>G</a:t>
            </a:r>
          </a:p>
        </xdr:txBody>
      </xdr:sp>
    </xdr:grpSp>
    <xdr:clientData/>
  </xdr:oneCellAnchor>
  <xdr:oneCellAnchor>
    <xdr:from>
      <xdr:col>0</xdr:col>
      <xdr:colOff>905560</xdr:colOff>
      <xdr:row>21</xdr:row>
      <xdr:rowOff>0</xdr:rowOff>
    </xdr:from>
    <xdr:ext cx="3401060" cy="20320"/>
    <xdr:sp macro="" textlink="">
      <xdr:nvSpPr>
        <xdr:cNvPr id="63" name="Shape 63">
          <a:extLst>
            <a:ext uri="{FF2B5EF4-FFF2-40B4-BE49-F238E27FC236}">
              <a16:creationId xmlns="" xmlns:a16="http://schemas.microsoft.com/office/drawing/2014/main" id="{00000000-0008-0000-0300-00003F000000}"/>
            </a:ext>
          </a:extLst>
        </xdr:cNvPr>
        <xdr:cNvSpPr/>
      </xdr:nvSpPr>
      <xdr:spPr>
        <a:xfrm>
          <a:off x="0" y="0"/>
          <a:ext cx="3401060" cy="20320"/>
        </a:xfrm>
        <a:custGeom>
          <a:avLst/>
          <a:gdLst/>
          <a:ahLst/>
          <a:cxnLst/>
          <a:rect l="0" t="0" r="0" b="0"/>
          <a:pathLst>
            <a:path w="3401060" h="20320">
              <a:moveTo>
                <a:pt x="3400933" y="0"/>
              </a:moveTo>
              <a:lnTo>
                <a:pt x="0" y="0"/>
              </a:lnTo>
              <a:lnTo>
                <a:pt x="0" y="19812"/>
              </a:lnTo>
              <a:lnTo>
                <a:pt x="3400933" y="19812"/>
              </a:lnTo>
              <a:lnTo>
                <a:pt x="3400933" y="0"/>
              </a:lnTo>
              <a:close/>
            </a:path>
          </a:pathLst>
        </a:custGeom>
        <a:solidFill>
          <a:srgbClr val="000000"/>
        </a:solidFill>
      </xdr:spPr>
    </xdr:sp>
    <xdr:clientData/>
  </xdr:oneCellAnchor>
  <xdr:oneCellAnchor>
    <xdr:from>
      <xdr:col>0</xdr:col>
      <xdr:colOff>257860</xdr:colOff>
      <xdr:row>19</xdr:row>
      <xdr:rowOff>115575</xdr:rowOff>
    </xdr:from>
    <xdr:ext cx="3401060" cy="20320"/>
    <xdr:sp macro="" textlink="">
      <xdr:nvSpPr>
        <xdr:cNvPr id="64" name="Shape 64">
          <a:extLst>
            <a:ext uri="{FF2B5EF4-FFF2-40B4-BE49-F238E27FC236}">
              <a16:creationId xmlns="" xmlns:a16="http://schemas.microsoft.com/office/drawing/2014/main" id="{00000000-0008-0000-0300-000040000000}"/>
            </a:ext>
          </a:extLst>
        </xdr:cNvPr>
        <xdr:cNvSpPr/>
      </xdr:nvSpPr>
      <xdr:spPr>
        <a:xfrm>
          <a:off x="0" y="0"/>
          <a:ext cx="3401060" cy="20320"/>
        </a:xfrm>
        <a:custGeom>
          <a:avLst/>
          <a:gdLst/>
          <a:ahLst/>
          <a:cxnLst/>
          <a:rect l="0" t="0" r="0" b="0"/>
          <a:pathLst>
            <a:path w="3401060" h="20320">
              <a:moveTo>
                <a:pt x="3400933" y="0"/>
              </a:moveTo>
              <a:lnTo>
                <a:pt x="0" y="0"/>
              </a:lnTo>
              <a:lnTo>
                <a:pt x="0" y="19812"/>
              </a:lnTo>
              <a:lnTo>
                <a:pt x="3400933" y="19812"/>
              </a:lnTo>
              <a:lnTo>
                <a:pt x="3400933" y="0"/>
              </a:lnTo>
              <a:close/>
            </a:path>
          </a:pathLst>
        </a:custGeom>
        <a:solidFill>
          <a:srgbClr val="000000"/>
        </a:solidFill>
      </xdr:spPr>
    </xdr:sp>
    <xdr:clientData/>
  </xdr:oneCellAnchor>
  <xdr:oneCellAnchor>
    <xdr:from>
      <xdr:col>0</xdr:col>
      <xdr:colOff>905560</xdr:colOff>
      <xdr:row>22</xdr:row>
      <xdr:rowOff>0</xdr:rowOff>
    </xdr:from>
    <xdr:ext cx="3401060" cy="9525"/>
    <xdr:sp macro="" textlink="">
      <xdr:nvSpPr>
        <xdr:cNvPr id="65" name="Shape 65">
          <a:extLst>
            <a:ext uri="{FF2B5EF4-FFF2-40B4-BE49-F238E27FC236}">
              <a16:creationId xmlns="" xmlns:a16="http://schemas.microsoft.com/office/drawing/2014/main" id="{00000000-0008-0000-0300-000041000000}"/>
            </a:ext>
          </a:extLst>
        </xdr:cNvPr>
        <xdr:cNvSpPr/>
      </xdr:nvSpPr>
      <xdr:spPr>
        <a:xfrm>
          <a:off x="0" y="0"/>
          <a:ext cx="3401060" cy="9525"/>
        </a:xfrm>
        <a:custGeom>
          <a:avLst/>
          <a:gdLst/>
          <a:ahLst/>
          <a:cxnLst/>
          <a:rect l="0" t="0" r="0" b="0"/>
          <a:pathLst>
            <a:path w="3401060" h="9525">
              <a:moveTo>
                <a:pt x="3400933" y="0"/>
              </a:moveTo>
              <a:lnTo>
                <a:pt x="0" y="0"/>
              </a:lnTo>
              <a:lnTo>
                <a:pt x="0" y="9143"/>
              </a:lnTo>
              <a:lnTo>
                <a:pt x="3400933" y="9143"/>
              </a:lnTo>
              <a:lnTo>
                <a:pt x="3400933" y="0"/>
              </a:lnTo>
              <a:close/>
            </a:path>
          </a:pathLst>
        </a:custGeom>
        <a:solidFill>
          <a:srgbClr val="000000"/>
        </a:solidFill>
      </xdr:spPr>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625525</xdr:colOff>
      <xdr:row>27</xdr:row>
      <xdr:rowOff>114073</xdr:rowOff>
    </xdr:from>
    <xdr:ext cx="3623945" cy="20320"/>
    <xdr:sp macro="" textlink="">
      <xdr:nvSpPr>
        <xdr:cNvPr id="66" name="Shape 66">
          <a:extLst>
            <a:ext uri="{FF2B5EF4-FFF2-40B4-BE49-F238E27FC236}">
              <a16:creationId xmlns="" xmlns:a16="http://schemas.microsoft.com/office/drawing/2014/main" id="{00000000-0008-0000-0400-000042000000}"/>
            </a:ext>
          </a:extLst>
        </xdr:cNvPr>
        <xdr:cNvSpPr/>
      </xdr:nvSpPr>
      <xdr:spPr>
        <a:xfrm>
          <a:off x="0" y="0"/>
          <a:ext cx="3623945" cy="20320"/>
        </a:xfrm>
        <a:custGeom>
          <a:avLst/>
          <a:gdLst/>
          <a:ahLst/>
          <a:cxnLst/>
          <a:rect l="0" t="0" r="0" b="0"/>
          <a:pathLst>
            <a:path w="3623945" h="20320">
              <a:moveTo>
                <a:pt x="3623437" y="0"/>
              </a:moveTo>
              <a:lnTo>
                <a:pt x="0" y="0"/>
              </a:lnTo>
              <a:lnTo>
                <a:pt x="0" y="19812"/>
              </a:lnTo>
              <a:lnTo>
                <a:pt x="3623437" y="19812"/>
              </a:lnTo>
              <a:lnTo>
                <a:pt x="3623437" y="0"/>
              </a:lnTo>
              <a:close/>
            </a:path>
          </a:pathLst>
        </a:custGeom>
        <a:solidFill>
          <a:srgbClr val="000000"/>
        </a:solidFill>
      </xdr:spPr>
    </xdr:sp>
    <xdr:clientData/>
  </xdr:oneCellAnchor>
  <xdr:oneCellAnchor>
    <xdr:from>
      <xdr:col>1</xdr:col>
      <xdr:colOff>625525</xdr:colOff>
      <xdr:row>27</xdr:row>
      <xdr:rowOff>139473</xdr:rowOff>
    </xdr:from>
    <xdr:ext cx="3623945" cy="9525"/>
    <xdr:sp macro="" textlink="">
      <xdr:nvSpPr>
        <xdr:cNvPr id="67" name="Shape 67">
          <a:extLst>
            <a:ext uri="{FF2B5EF4-FFF2-40B4-BE49-F238E27FC236}">
              <a16:creationId xmlns="" xmlns:a16="http://schemas.microsoft.com/office/drawing/2014/main" id="{00000000-0008-0000-0400-000043000000}"/>
            </a:ext>
          </a:extLst>
        </xdr:cNvPr>
        <xdr:cNvSpPr/>
      </xdr:nvSpPr>
      <xdr:spPr>
        <a:xfrm>
          <a:off x="0" y="0"/>
          <a:ext cx="3623945" cy="9525"/>
        </a:xfrm>
        <a:custGeom>
          <a:avLst/>
          <a:gdLst/>
          <a:ahLst/>
          <a:cxnLst/>
          <a:rect l="0" t="0" r="0" b="0"/>
          <a:pathLst>
            <a:path w="3623945" h="9525">
              <a:moveTo>
                <a:pt x="3623437" y="0"/>
              </a:moveTo>
              <a:lnTo>
                <a:pt x="0" y="0"/>
              </a:lnTo>
              <a:lnTo>
                <a:pt x="0" y="9143"/>
              </a:lnTo>
              <a:lnTo>
                <a:pt x="3623437" y="9143"/>
              </a:lnTo>
              <a:lnTo>
                <a:pt x="3623437" y="0"/>
              </a:lnTo>
              <a:close/>
            </a:path>
          </a:pathLst>
        </a:custGeom>
        <a:solidFill>
          <a:srgbClr val="000000"/>
        </a:solidFill>
      </xdr:spPr>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625525</xdr:colOff>
      <xdr:row>27</xdr:row>
      <xdr:rowOff>114073</xdr:rowOff>
    </xdr:from>
    <xdr:ext cx="3471545" cy="20320"/>
    <xdr:sp macro="" textlink="">
      <xdr:nvSpPr>
        <xdr:cNvPr id="68" name="Shape 68">
          <a:extLst>
            <a:ext uri="{FF2B5EF4-FFF2-40B4-BE49-F238E27FC236}">
              <a16:creationId xmlns="" xmlns:a16="http://schemas.microsoft.com/office/drawing/2014/main" id="{00000000-0008-0000-0500-000044000000}"/>
            </a:ext>
          </a:extLst>
        </xdr:cNvPr>
        <xdr:cNvSpPr/>
      </xdr:nvSpPr>
      <xdr:spPr>
        <a:xfrm>
          <a:off x="0" y="0"/>
          <a:ext cx="3471545" cy="20320"/>
        </a:xfrm>
        <a:custGeom>
          <a:avLst/>
          <a:gdLst/>
          <a:ahLst/>
          <a:cxnLst/>
          <a:rect l="0" t="0" r="0" b="0"/>
          <a:pathLst>
            <a:path w="3471545" h="20320">
              <a:moveTo>
                <a:pt x="3471037" y="0"/>
              </a:moveTo>
              <a:lnTo>
                <a:pt x="0" y="0"/>
              </a:lnTo>
              <a:lnTo>
                <a:pt x="0" y="19812"/>
              </a:lnTo>
              <a:lnTo>
                <a:pt x="3471037" y="19812"/>
              </a:lnTo>
              <a:lnTo>
                <a:pt x="3471037" y="0"/>
              </a:lnTo>
              <a:close/>
            </a:path>
          </a:pathLst>
        </a:custGeom>
        <a:solidFill>
          <a:srgbClr val="000000"/>
        </a:solidFill>
      </xdr:spPr>
    </xdr:sp>
    <xdr:clientData/>
  </xdr:oneCellAnchor>
  <xdr:oneCellAnchor>
    <xdr:from>
      <xdr:col>1</xdr:col>
      <xdr:colOff>625525</xdr:colOff>
      <xdr:row>27</xdr:row>
      <xdr:rowOff>139473</xdr:rowOff>
    </xdr:from>
    <xdr:ext cx="3471545" cy="9525"/>
    <xdr:sp macro="" textlink="">
      <xdr:nvSpPr>
        <xdr:cNvPr id="69" name="Shape 69">
          <a:extLst>
            <a:ext uri="{FF2B5EF4-FFF2-40B4-BE49-F238E27FC236}">
              <a16:creationId xmlns="" xmlns:a16="http://schemas.microsoft.com/office/drawing/2014/main" id="{00000000-0008-0000-0500-000045000000}"/>
            </a:ext>
          </a:extLst>
        </xdr:cNvPr>
        <xdr:cNvSpPr/>
      </xdr:nvSpPr>
      <xdr:spPr>
        <a:xfrm>
          <a:off x="0" y="0"/>
          <a:ext cx="3471545" cy="9525"/>
        </a:xfrm>
        <a:custGeom>
          <a:avLst/>
          <a:gdLst/>
          <a:ahLst/>
          <a:cxnLst/>
          <a:rect l="0" t="0" r="0" b="0"/>
          <a:pathLst>
            <a:path w="3471545" h="9525">
              <a:moveTo>
                <a:pt x="3471037" y="0"/>
              </a:moveTo>
              <a:lnTo>
                <a:pt x="0" y="0"/>
              </a:lnTo>
              <a:lnTo>
                <a:pt x="0" y="9143"/>
              </a:lnTo>
              <a:lnTo>
                <a:pt x="3471037" y="9143"/>
              </a:lnTo>
              <a:lnTo>
                <a:pt x="3471037" y="0"/>
              </a:lnTo>
              <a:close/>
            </a:path>
          </a:pathLst>
        </a:custGeom>
        <a:solidFill>
          <a:srgbClr val="000000"/>
        </a:solidFill>
      </xdr:spPr>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625525</xdr:colOff>
      <xdr:row>27</xdr:row>
      <xdr:rowOff>114073</xdr:rowOff>
    </xdr:from>
    <xdr:ext cx="3728720" cy="20320"/>
    <xdr:sp macro="" textlink="">
      <xdr:nvSpPr>
        <xdr:cNvPr id="70" name="Shape 70">
          <a:extLst>
            <a:ext uri="{FF2B5EF4-FFF2-40B4-BE49-F238E27FC236}">
              <a16:creationId xmlns="" xmlns:a16="http://schemas.microsoft.com/office/drawing/2014/main" id="{00000000-0008-0000-0600-000046000000}"/>
            </a:ext>
          </a:extLst>
        </xdr:cNvPr>
        <xdr:cNvSpPr/>
      </xdr:nvSpPr>
      <xdr:spPr>
        <a:xfrm>
          <a:off x="0" y="0"/>
          <a:ext cx="3728720" cy="20320"/>
        </a:xfrm>
        <a:custGeom>
          <a:avLst/>
          <a:gdLst/>
          <a:ahLst/>
          <a:cxnLst/>
          <a:rect l="0" t="0" r="0" b="0"/>
          <a:pathLst>
            <a:path w="3728720" h="20320">
              <a:moveTo>
                <a:pt x="3728593" y="0"/>
              </a:moveTo>
              <a:lnTo>
                <a:pt x="0" y="0"/>
              </a:lnTo>
              <a:lnTo>
                <a:pt x="0" y="19812"/>
              </a:lnTo>
              <a:lnTo>
                <a:pt x="3728593" y="19812"/>
              </a:lnTo>
              <a:lnTo>
                <a:pt x="3728593" y="0"/>
              </a:lnTo>
              <a:close/>
            </a:path>
          </a:pathLst>
        </a:custGeom>
        <a:solidFill>
          <a:srgbClr val="000000"/>
        </a:solidFill>
      </xdr:spPr>
    </xdr:sp>
    <xdr:clientData/>
  </xdr:oneCellAnchor>
  <xdr:oneCellAnchor>
    <xdr:from>
      <xdr:col>1</xdr:col>
      <xdr:colOff>625525</xdr:colOff>
      <xdr:row>27</xdr:row>
      <xdr:rowOff>139473</xdr:rowOff>
    </xdr:from>
    <xdr:ext cx="3728720" cy="9525"/>
    <xdr:sp macro="" textlink="">
      <xdr:nvSpPr>
        <xdr:cNvPr id="71" name="Shape 71">
          <a:extLst>
            <a:ext uri="{FF2B5EF4-FFF2-40B4-BE49-F238E27FC236}">
              <a16:creationId xmlns="" xmlns:a16="http://schemas.microsoft.com/office/drawing/2014/main" id="{00000000-0008-0000-0600-000047000000}"/>
            </a:ext>
          </a:extLst>
        </xdr:cNvPr>
        <xdr:cNvSpPr/>
      </xdr:nvSpPr>
      <xdr:spPr>
        <a:xfrm>
          <a:off x="0" y="0"/>
          <a:ext cx="3728720" cy="9525"/>
        </a:xfrm>
        <a:custGeom>
          <a:avLst/>
          <a:gdLst/>
          <a:ahLst/>
          <a:cxnLst/>
          <a:rect l="0" t="0" r="0" b="0"/>
          <a:pathLst>
            <a:path w="3728720" h="9525">
              <a:moveTo>
                <a:pt x="3728593" y="0"/>
              </a:moveTo>
              <a:lnTo>
                <a:pt x="0" y="0"/>
              </a:lnTo>
              <a:lnTo>
                <a:pt x="0" y="9143"/>
              </a:lnTo>
              <a:lnTo>
                <a:pt x="3728593" y="9143"/>
              </a:lnTo>
              <a:lnTo>
                <a:pt x="3728593" y="0"/>
              </a:lnTo>
              <a:close/>
            </a:path>
          </a:pathLst>
        </a:custGeom>
        <a:solidFill>
          <a:srgbClr val="000000"/>
        </a:solidFill>
      </xdr:spPr>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346252</xdr:colOff>
      <xdr:row>0</xdr:row>
      <xdr:rowOff>121391</xdr:rowOff>
    </xdr:from>
    <xdr:ext cx="3510915" cy="20320"/>
    <xdr:sp macro="" textlink="">
      <xdr:nvSpPr>
        <xdr:cNvPr id="72" name="Shape 72">
          <a:extLst>
            <a:ext uri="{FF2B5EF4-FFF2-40B4-BE49-F238E27FC236}">
              <a16:creationId xmlns="" xmlns:a16="http://schemas.microsoft.com/office/drawing/2014/main" id="{00000000-0008-0000-0700-000048000000}"/>
            </a:ext>
          </a:extLst>
        </xdr:cNvPr>
        <xdr:cNvSpPr/>
      </xdr:nvSpPr>
      <xdr:spPr>
        <a:xfrm>
          <a:off x="0" y="0"/>
          <a:ext cx="3510915" cy="20320"/>
        </a:xfrm>
        <a:custGeom>
          <a:avLst/>
          <a:gdLst/>
          <a:ahLst/>
          <a:cxnLst/>
          <a:rect l="0" t="0" r="0" b="0"/>
          <a:pathLst>
            <a:path w="3510915" h="20320">
              <a:moveTo>
                <a:pt x="3510661" y="0"/>
              </a:moveTo>
              <a:lnTo>
                <a:pt x="0" y="0"/>
              </a:lnTo>
              <a:lnTo>
                <a:pt x="0" y="19812"/>
              </a:lnTo>
              <a:lnTo>
                <a:pt x="3510661" y="19812"/>
              </a:lnTo>
              <a:lnTo>
                <a:pt x="3510661" y="0"/>
              </a:lnTo>
              <a:close/>
            </a:path>
          </a:pathLst>
        </a:custGeom>
        <a:solidFill>
          <a:srgbClr val="000000"/>
        </a:solidFill>
      </xdr:spPr>
    </xdr:sp>
    <xdr:clientData/>
  </xdr:oneCellAnchor>
  <xdr:oneCellAnchor>
    <xdr:from>
      <xdr:col>0</xdr:col>
      <xdr:colOff>993952</xdr:colOff>
      <xdr:row>27</xdr:row>
      <xdr:rowOff>114073</xdr:rowOff>
    </xdr:from>
    <xdr:ext cx="3510915" cy="9525"/>
    <xdr:sp macro="" textlink="">
      <xdr:nvSpPr>
        <xdr:cNvPr id="73" name="Shape 73">
          <a:extLst>
            <a:ext uri="{FF2B5EF4-FFF2-40B4-BE49-F238E27FC236}">
              <a16:creationId xmlns="" xmlns:a16="http://schemas.microsoft.com/office/drawing/2014/main" id="{00000000-0008-0000-0700-000049000000}"/>
            </a:ext>
          </a:extLst>
        </xdr:cNvPr>
        <xdr:cNvSpPr/>
      </xdr:nvSpPr>
      <xdr:spPr>
        <a:xfrm>
          <a:off x="0" y="0"/>
          <a:ext cx="3510915" cy="9525"/>
        </a:xfrm>
        <a:custGeom>
          <a:avLst/>
          <a:gdLst/>
          <a:ahLst/>
          <a:cxnLst/>
          <a:rect l="0" t="0" r="0" b="0"/>
          <a:pathLst>
            <a:path w="3510915" h="9525">
              <a:moveTo>
                <a:pt x="3510661" y="0"/>
              </a:moveTo>
              <a:lnTo>
                <a:pt x="0" y="0"/>
              </a:lnTo>
              <a:lnTo>
                <a:pt x="0" y="9143"/>
              </a:lnTo>
              <a:lnTo>
                <a:pt x="3510661" y="9143"/>
              </a:lnTo>
              <a:lnTo>
                <a:pt x="3510661" y="0"/>
              </a:lnTo>
              <a:close/>
            </a:path>
          </a:pathLst>
        </a:custGeom>
        <a:solidFill>
          <a:srgbClr val="000000"/>
        </a:solidFill>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dimension ref="A1:H30"/>
  <sheetViews>
    <sheetView tabSelected="1" workbookViewId="0">
      <selection sqref="A1:G1"/>
    </sheetView>
  </sheetViews>
  <sheetFormatPr defaultRowHeight="12.75"/>
  <cols>
    <col min="1" max="1" width="23.83203125" customWidth="1"/>
    <col min="2" max="2" width="3.1640625" customWidth="1"/>
    <col min="3" max="3" width="6.83203125" customWidth="1"/>
    <col min="4" max="4" width="6.6640625" customWidth="1"/>
    <col min="5" max="5" width="10" customWidth="1"/>
    <col min="6" max="6" width="10.1640625" customWidth="1"/>
    <col min="7" max="7" width="10.83203125" customWidth="1"/>
    <col min="8" max="8" width="11.33203125" customWidth="1"/>
  </cols>
  <sheetData>
    <row r="1" spans="1:8" ht="39" customHeight="1">
      <c r="A1" s="311" t="s">
        <v>603</v>
      </c>
      <c r="B1" s="311"/>
      <c r="C1" s="311"/>
      <c r="D1" s="311"/>
      <c r="E1" s="311"/>
      <c r="F1" s="311"/>
      <c r="G1" s="311"/>
    </row>
    <row r="2" spans="1:8" ht="24" customHeight="1">
      <c r="A2" s="456" t="s">
        <v>321</v>
      </c>
      <c r="B2" s="456"/>
      <c r="C2" s="321" t="s">
        <v>372</v>
      </c>
      <c r="D2" s="321"/>
      <c r="E2" s="321"/>
      <c r="F2" s="321"/>
      <c r="G2" s="321"/>
      <c r="H2" s="321"/>
    </row>
    <row r="3" spans="1:8" ht="13.35" customHeight="1">
      <c r="A3" s="302">
        <v>1</v>
      </c>
      <c r="B3" s="442">
        <v>2</v>
      </c>
      <c r="C3" s="442"/>
      <c r="D3" s="442">
        <v>3</v>
      </c>
      <c r="E3" s="442"/>
      <c r="F3" s="443">
        <v>4</v>
      </c>
      <c r="G3" s="443"/>
    </row>
    <row r="4" spans="1:8" ht="30" customHeight="1">
      <c r="A4" s="303" t="s">
        <v>323</v>
      </c>
      <c r="B4" s="462">
        <v>6.96</v>
      </c>
      <c r="C4" s="462"/>
      <c r="D4" s="462"/>
      <c r="E4" s="445">
        <v>9518</v>
      </c>
      <c r="F4" s="445"/>
      <c r="G4" s="156">
        <v>1367.53</v>
      </c>
    </row>
    <row r="5" spans="1:8" ht="13.35" customHeight="1">
      <c r="A5" s="299" t="s">
        <v>324</v>
      </c>
      <c r="B5" s="463">
        <v>8.89</v>
      </c>
      <c r="C5" s="463"/>
      <c r="D5" s="463"/>
      <c r="E5" s="447">
        <v>8113</v>
      </c>
      <c r="F5" s="447"/>
      <c r="G5" s="296">
        <v>912.6</v>
      </c>
    </row>
    <row r="6" spans="1:8" ht="13.35" customHeight="1">
      <c r="A6" s="299" t="s">
        <v>325</v>
      </c>
      <c r="B6" s="463">
        <v>4.7699999999999996</v>
      </c>
      <c r="C6" s="463"/>
      <c r="D6" s="463"/>
      <c r="E6" s="447">
        <v>27951</v>
      </c>
      <c r="F6" s="447"/>
      <c r="G6" s="157">
        <v>5859.75</v>
      </c>
    </row>
    <row r="7" spans="1:8" ht="13.35" customHeight="1">
      <c r="A7" s="299" t="s">
        <v>326</v>
      </c>
      <c r="B7" s="463">
        <v>5.15</v>
      </c>
      <c r="C7" s="463"/>
      <c r="D7" s="463"/>
      <c r="E7" s="447">
        <v>8112</v>
      </c>
      <c r="F7" s="447"/>
      <c r="G7" s="157">
        <v>1575.15</v>
      </c>
    </row>
    <row r="8" spans="1:8" ht="13.35" customHeight="1">
      <c r="A8" s="299" t="s">
        <v>327</v>
      </c>
      <c r="B8" s="463">
        <v>3.39</v>
      </c>
      <c r="C8" s="463"/>
      <c r="D8" s="463"/>
      <c r="E8" s="447">
        <v>4856</v>
      </c>
      <c r="F8" s="447"/>
      <c r="G8" s="157">
        <v>1432.45</v>
      </c>
    </row>
    <row r="9" spans="1:8" ht="13.35" customHeight="1">
      <c r="A9" s="299" t="s">
        <v>328</v>
      </c>
      <c r="B9" s="463">
        <v>3.8</v>
      </c>
      <c r="C9" s="463"/>
      <c r="D9" s="463"/>
      <c r="E9" s="447">
        <v>11233</v>
      </c>
      <c r="F9" s="447"/>
      <c r="G9" s="157">
        <v>2956.05</v>
      </c>
    </row>
    <row r="10" spans="1:8" ht="13.35" customHeight="1">
      <c r="A10" s="299" t="s">
        <v>329</v>
      </c>
      <c r="B10" s="463">
        <v>2.6</v>
      </c>
      <c r="C10" s="463"/>
      <c r="D10" s="463"/>
      <c r="E10" s="447">
        <v>15636</v>
      </c>
      <c r="F10" s="447"/>
      <c r="G10" s="157">
        <v>6013.85</v>
      </c>
    </row>
    <row r="11" spans="1:8" ht="13.35" customHeight="1">
      <c r="A11" s="299" t="s">
        <v>330</v>
      </c>
      <c r="B11" s="463">
        <v>6.57</v>
      </c>
      <c r="C11" s="463"/>
      <c r="D11" s="463"/>
      <c r="E11" s="447">
        <v>50869</v>
      </c>
      <c r="F11" s="447"/>
      <c r="G11" s="157">
        <v>7742.62</v>
      </c>
    </row>
    <row r="12" spans="1:8" ht="13.35" customHeight="1">
      <c r="A12" s="299" t="s">
        <v>331</v>
      </c>
      <c r="B12" s="463">
        <v>2.0499999999999998</v>
      </c>
      <c r="C12" s="463"/>
      <c r="D12" s="463"/>
      <c r="E12" s="447">
        <v>9785</v>
      </c>
      <c r="F12" s="447"/>
      <c r="G12" s="157">
        <v>4773.17</v>
      </c>
    </row>
    <row r="13" spans="1:8" ht="13.35" customHeight="1">
      <c r="A13" s="299" t="s">
        <v>332</v>
      </c>
      <c r="B13" s="463">
        <v>1.68</v>
      </c>
      <c r="C13" s="463"/>
      <c r="D13" s="463"/>
      <c r="E13" s="447">
        <v>5854</v>
      </c>
      <c r="F13" s="447"/>
      <c r="G13" s="157">
        <v>3484.52</v>
      </c>
    </row>
    <row r="14" spans="1:8" ht="13.35" customHeight="1">
      <c r="A14" s="299" t="s">
        <v>333</v>
      </c>
      <c r="B14" s="463">
        <v>2.0499999999999998</v>
      </c>
      <c r="C14" s="463"/>
      <c r="D14" s="463"/>
      <c r="E14" s="447">
        <v>4101</v>
      </c>
      <c r="F14" s="447"/>
      <c r="G14" s="157">
        <v>2000.49</v>
      </c>
    </row>
    <row r="15" spans="1:8" ht="13.35" customHeight="1">
      <c r="A15" s="299" t="s">
        <v>334</v>
      </c>
      <c r="B15" s="463">
        <v>2.5299999999999998</v>
      </c>
      <c r="C15" s="463"/>
      <c r="D15" s="463"/>
      <c r="E15" s="447">
        <v>4390</v>
      </c>
      <c r="F15" s="447"/>
      <c r="G15" s="157">
        <v>1735.18</v>
      </c>
    </row>
    <row r="16" spans="1:8" ht="13.35" customHeight="1">
      <c r="A16" s="299" t="s">
        <v>335</v>
      </c>
      <c r="B16" s="463">
        <v>2.13</v>
      </c>
      <c r="C16" s="463"/>
      <c r="D16" s="463"/>
      <c r="E16" s="447">
        <v>6168</v>
      </c>
      <c r="F16" s="447"/>
      <c r="G16" s="157">
        <v>2895.77</v>
      </c>
    </row>
    <row r="17" spans="1:8" ht="13.35" customHeight="1">
      <c r="A17" s="299" t="s">
        <v>336</v>
      </c>
      <c r="B17" s="463">
        <v>3.58</v>
      </c>
      <c r="C17" s="463"/>
      <c r="D17" s="463"/>
      <c r="E17" s="447">
        <v>4728</v>
      </c>
      <c r="F17" s="447"/>
      <c r="G17" s="157">
        <v>1320.67</v>
      </c>
    </row>
    <row r="18" spans="1:8" ht="13.35" customHeight="1">
      <c r="A18" s="299" t="s">
        <v>337</v>
      </c>
      <c r="B18" s="463">
        <v>4.21</v>
      </c>
      <c r="C18" s="463"/>
      <c r="D18" s="463"/>
      <c r="E18" s="447">
        <v>5587</v>
      </c>
      <c r="F18" s="447"/>
      <c r="G18" s="157">
        <v>1327.08</v>
      </c>
    </row>
    <row r="19" spans="1:8" ht="13.35" customHeight="1">
      <c r="A19" s="299" t="s">
        <v>338</v>
      </c>
      <c r="B19" s="463">
        <v>2.4</v>
      </c>
      <c r="C19" s="463"/>
      <c r="D19" s="463"/>
      <c r="E19" s="447">
        <v>4564</v>
      </c>
      <c r="F19" s="447"/>
      <c r="G19" s="157">
        <v>1901.67</v>
      </c>
    </row>
    <row r="20" spans="1:8" ht="13.35" customHeight="1">
      <c r="A20" s="299" t="s">
        <v>339</v>
      </c>
      <c r="B20" s="463">
        <v>3.37</v>
      </c>
      <c r="C20" s="463"/>
      <c r="D20" s="463"/>
      <c r="E20" s="447">
        <v>4557</v>
      </c>
      <c r="F20" s="447"/>
      <c r="G20" s="157">
        <v>1352.23</v>
      </c>
    </row>
    <row r="21" spans="1:8" ht="13.35" customHeight="1">
      <c r="A21" s="299" t="s">
        <v>340</v>
      </c>
      <c r="B21" s="463">
        <v>2.8</v>
      </c>
      <c r="C21" s="463"/>
      <c r="D21" s="463"/>
      <c r="E21" s="447">
        <v>4353</v>
      </c>
      <c r="F21" s="447"/>
      <c r="G21" s="157">
        <v>1554.64</v>
      </c>
    </row>
    <row r="22" spans="1:8" ht="25.7" customHeight="1">
      <c r="A22" s="300" t="s">
        <v>341</v>
      </c>
      <c r="B22" s="464">
        <v>3.29</v>
      </c>
      <c r="C22" s="464"/>
      <c r="D22" s="464"/>
      <c r="E22" s="449">
        <v>8618</v>
      </c>
      <c r="F22" s="449"/>
      <c r="G22" s="158">
        <v>2619.4499999999998</v>
      </c>
    </row>
    <row r="23" spans="1:8" ht="13.35" customHeight="1">
      <c r="A23" s="298" t="s">
        <v>342</v>
      </c>
      <c r="B23" s="465">
        <v>72.22</v>
      </c>
      <c r="C23" s="465"/>
      <c r="D23" s="465"/>
      <c r="E23" s="458">
        <v>198993</v>
      </c>
      <c r="F23" s="458"/>
      <c r="G23" s="159">
        <v>2755.37</v>
      </c>
    </row>
    <row r="24" spans="1:8" ht="13.7" customHeight="1">
      <c r="A24" s="301" t="s">
        <v>343</v>
      </c>
      <c r="B24" s="466">
        <v>72.22</v>
      </c>
      <c r="C24" s="466"/>
      <c r="D24" s="466"/>
      <c r="E24" s="459">
        <v>194188</v>
      </c>
      <c r="F24" s="459"/>
      <c r="G24" s="160">
        <v>2688.84</v>
      </c>
    </row>
    <row r="25" spans="1:8" ht="13.35" customHeight="1">
      <c r="A25" s="295">
        <v>2017</v>
      </c>
      <c r="B25" s="467">
        <v>72.22</v>
      </c>
      <c r="C25" s="467"/>
      <c r="D25" s="467"/>
      <c r="E25" s="460">
        <v>189451</v>
      </c>
      <c r="F25" s="460"/>
      <c r="G25" s="157">
        <v>2623.25</v>
      </c>
    </row>
    <row r="26" spans="1:8" ht="13.35" customHeight="1">
      <c r="A26" s="295">
        <v>2016</v>
      </c>
      <c r="B26" s="467">
        <v>72.22</v>
      </c>
      <c r="C26" s="467"/>
      <c r="D26" s="467"/>
      <c r="E26" s="460">
        <v>184758</v>
      </c>
      <c r="F26" s="460"/>
      <c r="G26" s="157">
        <v>2558.27</v>
      </c>
    </row>
    <row r="27" spans="1:8" ht="12.75" customHeight="1">
      <c r="A27" s="297">
        <v>2015</v>
      </c>
      <c r="B27" s="468">
        <v>72.22</v>
      </c>
      <c r="C27" s="468"/>
      <c r="D27" s="468"/>
      <c r="E27" s="461">
        <v>180152</v>
      </c>
      <c r="F27" s="461"/>
      <c r="G27" s="158">
        <v>2494.4899999999998</v>
      </c>
    </row>
    <row r="28" spans="1:8" ht="12" customHeight="1">
      <c r="A28" s="452" t="s">
        <v>373</v>
      </c>
      <c r="B28" s="452"/>
      <c r="C28" s="452"/>
      <c r="D28" s="452"/>
      <c r="E28" s="452"/>
      <c r="F28" s="452"/>
      <c r="G28" s="452"/>
      <c r="H28" s="452"/>
    </row>
    <row r="29" spans="1:8" ht="2.1" customHeight="1"/>
    <row r="30" spans="1:8" ht="30.75" customHeight="1">
      <c r="A30" s="315"/>
      <c r="B30" s="315"/>
      <c r="C30" s="315"/>
      <c r="D30" s="315"/>
      <c r="E30" s="315"/>
      <c r="F30" s="315"/>
      <c r="G30" s="315"/>
      <c r="H30" s="315"/>
    </row>
  </sheetData>
  <mergeCells count="56">
    <mergeCell ref="A1:G1"/>
    <mergeCell ref="B26:D26"/>
    <mergeCell ref="E26:F26"/>
    <mergeCell ref="B27:D27"/>
    <mergeCell ref="E27:F27"/>
    <mergeCell ref="A28:H28"/>
    <mergeCell ref="A30:H30"/>
    <mergeCell ref="B23:D23"/>
    <mergeCell ref="E23:F23"/>
    <mergeCell ref="B24:D24"/>
    <mergeCell ref="E24:F24"/>
    <mergeCell ref="B25:D25"/>
    <mergeCell ref="E25:F25"/>
    <mergeCell ref="B20:D20"/>
    <mergeCell ref="E20:F20"/>
    <mergeCell ref="B21:D21"/>
    <mergeCell ref="E21:F21"/>
    <mergeCell ref="B22:D22"/>
    <mergeCell ref="E22:F22"/>
    <mergeCell ref="B17:D17"/>
    <mergeCell ref="E17:F17"/>
    <mergeCell ref="B18:D18"/>
    <mergeCell ref="E18:F18"/>
    <mergeCell ref="B19:D19"/>
    <mergeCell ref="E19:F19"/>
    <mergeCell ref="B14:D14"/>
    <mergeCell ref="E14:F14"/>
    <mergeCell ref="B15:D15"/>
    <mergeCell ref="E15:F15"/>
    <mergeCell ref="B16:D16"/>
    <mergeCell ref="E16:F16"/>
    <mergeCell ref="B11:D11"/>
    <mergeCell ref="E11:F11"/>
    <mergeCell ref="B12:D12"/>
    <mergeCell ref="E12:F12"/>
    <mergeCell ref="B13:D13"/>
    <mergeCell ref="E13:F13"/>
    <mergeCell ref="B8:D8"/>
    <mergeCell ref="E8:F8"/>
    <mergeCell ref="B9:D9"/>
    <mergeCell ref="E9:F9"/>
    <mergeCell ref="B10:D10"/>
    <mergeCell ref="E10:F10"/>
    <mergeCell ref="B5:D5"/>
    <mergeCell ref="E5:F5"/>
    <mergeCell ref="B6:D6"/>
    <mergeCell ref="E6:F6"/>
    <mergeCell ref="B7:D7"/>
    <mergeCell ref="E7:F7"/>
    <mergeCell ref="A2:B2"/>
    <mergeCell ref="C2:H2"/>
    <mergeCell ref="B3:C3"/>
    <mergeCell ref="D3:E3"/>
    <mergeCell ref="F3:G3"/>
    <mergeCell ref="B4:D4"/>
    <mergeCell ref="E4:F4"/>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dimension ref="A1:O29"/>
  <sheetViews>
    <sheetView workbookViewId="0">
      <selection sqref="A1:O1"/>
    </sheetView>
  </sheetViews>
  <sheetFormatPr defaultRowHeight="12.75"/>
  <cols>
    <col min="1" max="1" width="5.1640625" customWidth="1"/>
    <col min="2" max="2" width="15.1640625" customWidth="1"/>
    <col min="3" max="3" width="3.33203125" customWidth="1"/>
    <col min="4" max="4" width="6.1640625" customWidth="1"/>
    <col min="5" max="5" width="3.33203125" customWidth="1"/>
    <col min="6" max="6" width="6.6640625" customWidth="1"/>
    <col min="7" max="7" width="2.1640625" customWidth="1"/>
    <col min="8" max="8" width="1.33203125" customWidth="1"/>
    <col min="9" max="9" width="4" customWidth="1"/>
    <col min="10" max="10" width="2.6640625" customWidth="1"/>
    <col min="11" max="11" width="6.1640625" customWidth="1"/>
    <col min="12" max="12" width="3.33203125" customWidth="1"/>
    <col min="13" max="13" width="3.1640625" customWidth="1"/>
    <col min="14" max="14" width="6.6640625" customWidth="1"/>
    <col min="15" max="15" width="12.33203125" customWidth="1"/>
  </cols>
  <sheetData>
    <row r="1" spans="1:15" ht="31.5" customHeight="1">
      <c r="A1" s="379" t="s">
        <v>601</v>
      </c>
      <c r="B1" s="380"/>
      <c r="C1" s="380"/>
      <c r="D1" s="380"/>
      <c r="E1" s="380"/>
      <c r="F1" s="380"/>
      <c r="G1" s="380"/>
      <c r="H1" s="380"/>
      <c r="I1" s="380"/>
      <c r="J1" s="380"/>
      <c r="K1" s="380"/>
      <c r="L1" s="380"/>
      <c r="M1" s="380"/>
      <c r="N1" s="380"/>
      <c r="O1" s="380"/>
    </row>
    <row r="2" spans="1:15" ht="27" customHeight="1">
      <c r="A2" s="381" t="s">
        <v>209</v>
      </c>
      <c r="B2" s="381"/>
      <c r="C2" s="381"/>
      <c r="D2" s="381"/>
      <c r="E2" s="381"/>
      <c r="F2" s="381" t="s">
        <v>210</v>
      </c>
      <c r="G2" s="381"/>
      <c r="H2" s="382" t="s">
        <v>211</v>
      </c>
      <c r="I2" s="382"/>
      <c r="J2" s="382"/>
      <c r="K2" s="383" t="s">
        <v>212</v>
      </c>
      <c r="L2" s="383"/>
      <c r="M2" s="382" t="s">
        <v>213</v>
      </c>
      <c r="N2" s="382"/>
    </row>
    <row r="3" spans="1:15" ht="12.95" customHeight="1">
      <c r="A3" s="384" t="s">
        <v>214</v>
      </c>
      <c r="B3" s="384"/>
      <c r="C3" s="384"/>
      <c r="D3" s="384"/>
      <c r="E3" s="384"/>
      <c r="F3" s="336" t="s">
        <v>215</v>
      </c>
      <c r="G3" s="336"/>
      <c r="H3" s="385" t="s">
        <v>215</v>
      </c>
      <c r="I3" s="385"/>
      <c r="J3" s="385"/>
      <c r="K3" s="386" t="s">
        <v>215</v>
      </c>
      <c r="L3" s="386"/>
      <c r="M3" s="385" t="s">
        <v>215</v>
      </c>
      <c r="N3" s="385"/>
    </row>
    <row r="4" spans="1:15" ht="12" customHeight="1">
      <c r="A4" s="334">
        <v>1</v>
      </c>
      <c r="B4" s="334"/>
      <c r="C4" s="387">
        <v>2</v>
      </c>
      <c r="D4" s="387"/>
      <c r="E4" s="388">
        <v>3</v>
      </c>
      <c r="F4" s="388"/>
      <c r="G4" s="389">
        <v>4</v>
      </c>
      <c r="H4" s="389"/>
      <c r="I4" s="389"/>
      <c r="J4" s="390">
        <v>5</v>
      </c>
      <c r="K4" s="390"/>
      <c r="L4" s="390"/>
      <c r="M4" s="391">
        <v>6</v>
      </c>
      <c r="N4" s="391"/>
    </row>
    <row r="5" spans="1:15" ht="12.95" customHeight="1">
      <c r="A5" s="18">
        <v>1</v>
      </c>
      <c r="B5" s="336" t="s">
        <v>147</v>
      </c>
      <c r="C5" s="336"/>
      <c r="D5" s="392">
        <v>144.82</v>
      </c>
      <c r="E5" s="392"/>
      <c r="F5" s="393">
        <v>321.60000000000002</v>
      </c>
      <c r="G5" s="393"/>
      <c r="H5" s="393"/>
      <c r="I5" s="394">
        <v>0</v>
      </c>
      <c r="J5" s="394"/>
      <c r="K5" s="394"/>
      <c r="L5" s="395">
        <v>0</v>
      </c>
      <c r="M5" s="395"/>
      <c r="N5" s="21">
        <v>0</v>
      </c>
    </row>
    <row r="6" spans="1:15" ht="12" customHeight="1">
      <c r="A6" s="18">
        <v>2</v>
      </c>
      <c r="B6" s="336" t="s">
        <v>148</v>
      </c>
      <c r="C6" s="336"/>
      <c r="D6" s="392">
        <v>113.83</v>
      </c>
      <c r="E6" s="392"/>
      <c r="F6" s="393">
        <v>492.4</v>
      </c>
      <c r="G6" s="393"/>
      <c r="H6" s="393"/>
      <c r="I6" s="394">
        <v>0</v>
      </c>
      <c r="J6" s="394"/>
      <c r="K6" s="394"/>
      <c r="L6" s="395">
        <v>0</v>
      </c>
      <c r="M6" s="395"/>
      <c r="N6" s="21">
        <v>0</v>
      </c>
    </row>
    <row r="7" spans="1:15" ht="12" customHeight="1">
      <c r="A7" s="18">
        <v>3</v>
      </c>
      <c r="B7" s="336" t="s">
        <v>149</v>
      </c>
      <c r="C7" s="336"/>
      <c r="D7" s="392">
        <v>215.8</v>
      </c>
      <c r="E7" s="392"/>
      <c r="F7" s="393">
        <v>192.9</v>
      </c>
      <c r="G7" s="393"/>
      <c r="H7" s="393"/>
      <c r="I7" s="394">
        <v>0</v>
      </c>
      <c r="J7" s="394"/>
      <c r="K7" s="394"/>
      <c r="L7" s="395">
        <v>0</v>
      </c>
      <c r="M7" s="395"/>
      <c r="N7" s="21">
        <v>0</v>
      </c>
    </row>
    <row r="8" spans="1:15" ht="12" customHeight="1">
      <c r="A8" s="18">
        <v>4</v>
      </c>
      <c r="B8" s="336" t="s">
        <v>150</v>
      </c>
      <c r="C8" s="336"/>
      <c r="D8" s="392">
        <v>65.59</v>
      </c>
      <c r="E8" s="392"/>
      <c r="F8" s="393">
        <v>268.10000000000002</v>
      </c>
      <c r="G8" s="393"/>
      <c r="H8" s="393"/>
      <c r="I8" s="394">
        <v>0</v>
      </c>
      <c r="J8" s="394"/>
      <c r="K8" s="394"/>
      <c r="L8" s="395">
        <v>0</v>
      </c>
      <c r="M8" s="395"/>
      <c r="N8" s="21">
        <v>0</v>
      </c>
    </row>
    <row r="9" spans="1:15" ht="12" customHeight="1">
      <c r="A9" s="18">
        <v>5</v>
      </c>
      <c r="B9" s="336" t="s">
        <v>151</v>
      </c>
      <c r="C9" s="336"/>
      <c r="D9" s="392">
        <v>74.12</v>
      </c>
      <c r="E9" s="392"/>
      <c r="F9" s="393">
        <v>211.8</v>
      </c>
      <c r="G9" s="393"/>
      <c r="H9" s="393"/>
      <c r="I9" s="394">
        <v>0</v>
      </c>
      <c r="J9" s="394"/>
      <c r="K9" s="394"/>
      <c r="L9" s="395">
        <v>0</v>
      </c>
      <c r="M9" s="395"/>
      <c r="N9" s="21">
        <v>0</v>
      </c>
    </row>
    <row r="10" spans="1:15" ht="12" customHeight="1">
      <c r="A10" s="18">
        <v>6</v>
      </c>
      <c r="B10" s="336" t="s">
        <v>152</v>
      </c>
      <c r="C10" s="336"/>
      <c r="D10" s="392">
        <v>131.91</v>
      </c>
      <c r="E10" s="392"/>
      <c r="F10" s="393">
        <v>160</v>
      </c>
      <c r="G10" s="393"/>
      <c r="H10" s="393"/>
      <c r="I10" s="394">
        <v>0</v>
      </c>
      <c r="J10" s="394"/>
      <c r="K10" s="394"/>
      <c r="L10" s="395">
        <v>0</v>
      </c>
      <c r="M10" s="395"/>
      <c r="N10" s="21">
        <v>0</v>
      </c>
    </row>
    <row r="11" spans="1:15" ht="12" customHeight="1">
      <c r="A11" s="18">
        <v>7</v>
      </c>
      <c r="B11" s="336" t="s">
        <v>153</v>
      </c>
      <c r="C11" s="336"/>
      <c r="D11" s="392">
        <v>212.05</v>
      </c>
      <c r="E11" s="392"/>
      <c r="F11" s="393">
        <v>29.4</v>
      </c>
      <c r="G11" s="393"/>
      <c r="H11" s="393"/>
      <c r="I11" s="394">
        <v>0</v>
      </c>
      <c r="J11" s="394"/>
      <c r="K11" s="394"/>
      <c r="L11" s="395">
        <v>0</v>
      </c>
      <c r="M11" s="395"/>
      <c r="N11" s="21">
        <v>0</v>
      </c>
    </row>
    <row r="12" spans="1:15" ht="12" customHeight="1">
      <c r="A12" s="18">
        <v>8</v>
      </c>
      <c r="B12" s="336" t="s">
        <v>154</v>
      </c>
      <c r="C12" s="336"/>
      <c r="D12" s="392">
        <v>395.69</v>
      </c>
      <c r="E12" s="392"/>
      <c r="F12" s="393">
        <v>174.5</v>
      </c>
      <c r="G12" s="393"/>
      <c r="H12" s="393"/>
      <c r="I12" s="394">
        <v>0</v>
      </c>
      <c r="J12" s="394"/>
      <c r="K12" s="394"/>
      <c r="L12" s="395">
        <v>0</v>
      </c>
      <c r="M12" s="395"/>
      <c r="N12" s="21">
        <v>0</v>
      </c>
    </row>
    <row r="13" spans="1:15" ht="12" customHeight="1">
      <c r="A13" s="18">
        <v>9</v>
      </c>
      <c r="B13" s="336" t="s">
        <v>155</v>
      </c>
      <c r="C13" s="336"/>
      <c r="D13" s="392">
        <v>79.13</v>
      </c>
      <c r="E13" s="392"/>
      <c r="F13" s="393">
        <v>91.6</v>
      </c>
      <c r="G13" s="393"/>
      <c r="H13" s="393"/>
      <c r="I13" s="394">
        <v>0</v>
      </c>
      <c r="J13" s="394"/>
      <c r="K13" s="394"/>
      <c r="L13" s="395">
        <v>0</v>
      </c>
      <c r="M13" s="395"/>
      <c r="N13" s="21">
        <v>0</v>
      </c>
    </row>
    <row r="14" spans="1:15" ht="12" customHeight="1">
      <c r="A14" s="18">
        <v>10</v>
      </c>
      <c r="B14" s="336" t="s">
        <v>156</v>
      </c>
      <c r="C14" s="336"/>
      <c r="D14" s="392">
        <v>46.96</v>
      </c>
      <c r="E14" s="392"/>
      <c r="F14" s="393">
        <v>85.5</v>
      </c>
      <c r="G14" s="393"/>
      <c r="H14" s="393"/>
      <c r="I14" s="394">
        <v>0</v>
      </c>
      <c r="J14" s="394"/>
      <c r="K14" s="394"/>
      <c r="L14" s="395">
        <v>0</v>
      </c>
      <c r="M14" s="395"/>
      <c r="N14" s="21">
        <v>0</v>
      </c>
    </row>
    <row r="15" spans="1:15" ht="12" customHeight="1">
      <c r="A15" s="18">
        <v>11</v>
      </c>
      <c r="B15" s="336" t="s">
        <v>157</v>
      </c>
      <c r="C15" s="336"/>
      <c r="D15" s="392">
        <v>51.4</v>
      </c>
      <c r="E15" s="392"/>
      <c r="F15" s="393">
        <v>103.4</v>
      </c>
      <c r="G15" s="393"/>
      <c r="H15" s="393"/>
      <c r="I15" s="394">
        <v>0</v>
      </c>
      <c r="J15" s="394"/>
      <c r="K15" s="394"/>
      <c r="L15" s="395">
        <v>0</v>
      </c>
      <c r="M15" s="395"/>
      <c r="N15" s="21">
        <v>0</v>
      </c>
    </row>
    <row r="16" spans="1:15" ht="12" customHeight="1">
      <c r="A16" s="18">
        <v>12</v>
      </c>
      <c r="B16" s="336" t="s">
        <v>158</v>
      </c>
      <c r="C16" s="336"/>
      <c r="D16" s="392">
        <v>49.66</v>
      </c>
      <c r="E16" s="392"/>
      <c r="F16" s="393">
        <v>147.80000000000001</v>
      </c>
      <c r="G16" s="393"/>
      <c r="H16" s="393"/>
      <c r="I16" s="394">
        <v>0</v>
      </c>
      <c r="J16" s="394"/>
      <c r="K16" s="394"/>
      <c r="L16" s="395">
        <v>0</v>
      </c>
      <c r="M16" s="395"/>
      <c r="N16" s="21">
        <v>0</v>
      </c>
    </row>
    <row r="17" spans="1:15" ht="12" customHeight="1">
      <c r="A17" s="18">
        <v>13</v>
      </c>
      <c r="B17" s="336" t="s">
        <v>159</v>
      </c>
      <c r="C17" s="336"/>
      <c r="D17" s="392">
        <v>71.67</v>
      </c>
      <c r="E17" s="392"/>
      <c r="F17" s="393">
        <v>102.2</v>
      </c>
      <c r="G17" s="393"/>
      <c r="H17" s="393"/>
      <c r="I17" s="394">
        <v>0</v>
      </c>
      <c r="J17" s="394"/>
      <c r="K17" s="394"/>
      <c r="L17" s="395">
        <v>0</v>
      </c>
      <c r="M17" s="395"/>
      <c r="N17" s="21">
        <v>0</v>
      </c>
    </row>
    <row r="18" spans="1:15" ht="12" customHeight="1">
      <c r="A18" s="18">
        <v>14</v>
      </c>
      <c r="B18" s="336" t="s">
        <v>160</v>
      </c>
      <c r="C18" s="336"/>
      <c r="D18" s="392">
        <v>71.790000000000006</v>
      </c>
      <c r="E18" s="392"/>
      <c r="F18" s="393">
        <v>101.8</v>
      </c>
      <c r="G18" s="393"/>
      <c r="H18" s="393"/>
      <c r="I18" s="394">
        <v>0</v>
      </c>
      <c r="J18" s="394"/>
      <c r="K18" s="394"/>
      <c r="L18" s="395">
        <v>0</v>
      </c>
      <c r="M18" s="395"/>
      <c r="N18" s="21">
        <v>0</v>
      </c>
    </row>
    <row r="19" spans="1:15" ht="12" customHeight="1">
      <c r="A19" s="18">
        <v>15</v>
      </c>
      <c r="B19" s="336" t="s">
        <v>161</v>
      </c>
      <c r="C19" s="336"/>
      <c r="D19" s="392">
        <v>86.99</v>
      </c>
      <c r="E19" s="392"/>
      <c r="F19" s="393">
        <v>235.1</v>
      </c>
      <c r="G19" s="393"/>
      <c r="H19" s="393"/>
      <c r="I19" s="394">
        <v>0</v>
      </c>
      <c r="J19" s="394"/>
      <c r="K19" s="394"/>
      <c r="L19" s="395">
        <v>0</v>
      </c>
      <c r="M19" s="395"/>
      <c r="N19" s="21">
        <v>0</v>
      </c>
    </row>
    <row r="20" spans="1:15" ht="12" customHeight="1">
      <c r="A20" s="18">
        <v>16</v>
      </c>
      <c r="B20" s="336" t="s">
        <v>162</v>
      </c>
      <c r="C20" s="336"/>
      <c r="D20" s="392">
        <v>81.41</v>
      </c>
      <c r="E20" s="392"/>
      <c r="F20" s="393">
        <v>107</v>
      </c>
      <c r="G20" s="393"/>
      <c r="H20" s="393"/>
      <c r="I20" s="394">
        <v>0</v>
      </c>
      <c r="J20" s="394"/>
      <c r="K20" s="394"/>
      <c r="L20" s="395">
        <v>0</v>
      </c>
      <c r="M20" s="395"/>
      <c r="N20" s="21">
        <v>0</v>
      </c>
    </row>
    <row r="21" spans="1:15" ht="12" customHeight="1">
      <c r="A21" s="18">
        <v>17</v>
      </c>
      <c r="B21" s="336" t="s">
        <v>163</v>
      </c>
      <c r="C21" s="336"/>
      <c r="D21" s="392">
        <v>107.58</v>
      </c>
      <c r="E21" s="392"/>
      <c r="F21" s="393">
        <v>101.8</v>
      </c>
      <c r="G21" s="393"/>
      <c r="H21" s="393"/>
      <c r="I21" s="394">
        <v>0</v>
      </c>
      <c r="J21" s="394"/>
      <c r="K21" s="394"/>
      <c r="L21" s="395">
        <v>0</v>
      </c>
      <c r="M21" s="395"/>
      <c r="N21" s="21">
        <v>0</v>
      </c>
    </row>
    <row r="22" spans="1:15" ht="12" customHeight="1">
      <c r="A22" s="18">
        <v>18</v>
      </c>
      <c r="B22" s="336" t="s">
        <v>164</v>
      </c>
      <c r="C22" s="336"/>
      <c r="D22" s="392">
        <v>100.24</v>
      </c>
      <c r="E22" s="392"/>
      <c r="F22" s="393">
        <v>76.900000000000006</v>
      </c>
      <c r="G22" s="393"/>
      <c r="H22" s="393"/>
      <c r="I22" s="394">
        <v>0</v>
      </c>
      <c r="J22" s="394"/>
      <c r="K22" s="394"/>
      <c r="L22" s="395">
        <v>0</v>
      </c>
      <c r="M22" s="395"/>
      <c r="N22" s="21">
        <v>0</v>
      </c>
    </row>
    <row r="23" spans="1:15" ht="23.1" customHeight="1">
      <c r="A23" s="22">
        <v>19</v>
      </c>
      <c r="B23" s="337" t="s">
        <v>165</v>
      </c>
      <c r="C23" s="337"/>
      <c r="D23" s="396">
        <v>126.26</v>
      </c>
      <c r="E23" s="396"/>
      <c r="F23" s="397">
        <v>151</v>
      </c>
      <c r="G23" s="397"/>
      <c r="H23" s="397"/>
      <c r="I23" s="398">
        <v>0</v>
      </c>
      <c r="J23" s="398"/>
      <c r="K23" s="398"/>
      <c r="L23" s="399">
        <v>0</v>
      </c>
      <c r="M23" s="399"/>
      <c r="N23" s="25">
        <v>0</v>
      </c>
    </row>
    <row r="24" spans="1:15" ht="12" customHeight="1">
      <c r="A24" s="368" t="s">
        <v>166</v>
      </c>
      <c r="B24" s="368"/>
      <c r="C24" s="368"/>
      <c r="D24" s="400">
        <v>2226.9</v>
      </c>
      <c r="E24" s="400"/>
      <c r="F24" s="401" t="s">
        <v>216</v>
      </c>
      <c r="G24" s="401"/>
      <c r="H24" s="401"/>
      <c r="I24" s="402">
        <v>0</v>
      </c>
      <c r="J24" s="402"/>
      <c r="K24" s="402"/>
      <c r="L24" s="403">
        <v>0</v>
      </c>
      <c r="M24" s="403"/>
      <c r="N24" s="27">
        <v>0</v>
      </c>
    </row>
    <row r="25" spans="1:15" ht="12.95" customHeight="1">
      <c r="A25" s="404" t="s">
        <v>177</v>
      </c>
      <c r="B25" s="404"/>
      <c r="C25" s="404"/>
      <c r="D25" s="405">
        <v>2226.9</v>
      </c>
      <c r="E25" s="405"/>
      <c r="F25" s="371" t="s">
        <v>216</v>
      </c>
      <c r="G25" s="371"/>
      <c r="H25" s="371"/>
      <c r="I25" s="406">
        <v>0</v>
      </c>
      <c r="J25" s="406"/>
      <c r="K25" s="406"/>
      <c r="L25" s="407">
        <v>0</v>
      </c>
      <c r="M25" s="407"/>
      <c r="N25" s="29">
        <v>0</v>
      </c>
    </row>
    <row r="26" spans="1:15" ht="12" customHeight="1">
      <c r="A26" s="340">
        <v>2016</v>
      </c>
      <c r="B26" s="340"/>
      <c r="C26" s="340"/>
      <c r="D26" s="410">
        <v>2226.9</v>
      </c>
      <c r="E26" s="410"/>
      <c r="F26" s="411">
        <v>3154.4</v>
      </c>
      <c r="G26" s="411"/>
      <c r="H26" s="411"/>
      <c r="I26" s="394">
        <v>0</v>
      </c>
      <c r="J26" s="394"/>
      <c r="K26" s="394"/>
      <c r="L26" s="395">
        <v>0</v>
      </c>
      <c r="M26" s="395"/>
      <c r="N26" s="21">
        <v>0</v>
      </c>
    </row>
    <row r="27" spans="1:15" ht="11.45" customHeight="1">
      <c r="A27" s="340">
        <v>2015</v>
      </c>
      <c r="B27" s="340"/>
      <c r="C27" s="340"/>
      <c r="D27" s="410">
        <v>2226.9</v>
      </c>
      <c r="E27" s="410"/>
      <c r="F27" s="411">
        <v>3154.4</v>
      </c>
      <c r="G27" s="411"/>
      <c r="H27" s="411"/>
      <c r="I27" s="394">
        <v>0</v>
      </c>
      <c r="J27" s="394"/>
      <c r="K27" s="394"/>
      <c r="L27" s="395">
        <v>0</v>
      </c>
      <c r="M27" s="395"/>
      <c r="N27" s="21">
        <v>0</v>
      </c>
    </row>
    <row r="28" spans="1:15" ht="11.45" customHeight="1">
      <c r="A28" s="341">
        <v>2014</v>
      </c>
      <c r="B28" s="341"/>
      <c r="C28" s="341"/>
      <c r="D28" s="408">
        <v>2226.9</v>
      </c>
      <c r="E28" s="408"/>
      <c r="F28" s="409">
        <v>3154.4</v>
      </c>
      <c r="G28" s="409"/>
      <c r="H28" s="409"/>
      <c r="I28" s="398">
        <v>0</v>
      </c>
      <c r="J28" s="398"/>
      <c r="K28" s="398"/>
      <c r="L28" s="399">
        <v>0</v>
      </c>
      <c r="M28" s="399"/>
      <c r="N28" s="25">
        <v>0</v>
      </c>
    </row>
    <row r="29" spans="1:15" ht="11.25" customHeight="1">
      <c r="A29" s="331" t="s">
        <v>142</v>
      </c>
      <c r="B29" s="331"/>
      <c r="C29" s="331"/>
      <c r="D29" s="331"/>
      <c r="E29" s="331"/>
      <c r="F29" s="331"/>
      <c r="G29" s="331"/>
      <c r="H29" s="331"/>
      <c r="I29" s="331"/>
      <c r="J29" s="331"/>
      <c r="K29" s="331"/>
      <c r="L29" s="331"/>
      <c r="M29" s="331"/>
      <c r="N29" s="331"/>
      <c r="O29" s="331"/>
    </row>
  </sheetData>
  <mergeCells count="138">
    <mergeCell ref="A28:C28"/>
    <mergeCell ref="D28:E28"/>
    <mergeCell ref="F28:H28"/>
    <mergeCell ref="I28:K28"/>
    <mergeCell ref="L28:M28"/>
    <mergeCell ref="A29:O29"/>
    <mergeCell ref="A26:C26"/>
    <mergeCell ref="D26:E26"/>
    <mergeCell ref="F26:H26"/>
    <mergeCell ref="I26:K26"/>
    <mergeCell ref="L26:M26"/>
    <mergeCell ref="A27:C27"/>
    <mergeCell ref="D27:E27"/>
    <mergeCell ref="F27:H27"/>
    <mergeCell ref="I27:K27"/>
    <mergeCell ref="L27:M27"/>
    <mergeCell ref="A24:C24"/>
    <mergeCell ref="D24:E24"/>
    <mergeCell ref="F24:H24"/>
    <mergeCell ref="I24:K24"/>
    <mergeCell ref="L24:M24"/>
    <mergeCell ref="A25:C25"/>
    <mergeCell ref="D25:E25"/>
    <mergeCell ref="F25:H25"/>
    <mergeCell ref="I25:K25"/>
    <mergeCell ref="L25:M25"/>
    <mergeCell ref="B22:C22"/>
    <mergeCell ref="D22:E22"/>
    <mergeCell ref="F22:H22"/>
    <mergeCell ref="I22:K22"/>
    <mergeCell ref="L22:M22"/>
    <mergeCell ref="B23:C23"/>
    <mergeCell ref="D23:E23"/>
    <mergeCell ref="F23:H23"/>
    <mergeCell ref="I23:K23"/>
    <mergeCell ref="L23:M23"/>
    <mergeCell ref="B20:C20"/>
    <mergeCell ref="D20:E20"/>
    <mergeCell ref="F20:H20"/>
    <mergeCell ref="I20:K20"/>
    <mergeCell ref="L20:M20"/>
    <mergeCell ref="B21:C21"/>
    <mergeCell ref="D21:E21"/>
    <mergeCell ref="F21:H21"/>
    <mergeCell ref="I21:K21"/>
    <mergeCell ref="L21:M21"/>
    <mergeCell ref="B18:C18"/>
    <mergeCell ref="D18:E18"/>
    <mergeCell ref="F18:H18"/>
    <mergeCell ref="I18:K18"/>
    <mergeCell ref="L18:M18"/>
    <mergeCell ref="B19:C19"/>
    <mergeCell ref="D19:E19"/>
    <mergeCell ref="F19:H19"/>
    <mergeCell ref="I19:K19"/>
    <mergeCell ref="L19:M19"/>
    <mergeCell ref="B16:C16"/>
    <mergeCell ref="D16:E16"/>
    <mergeCell ref="F16:H16"/>
    <mergeCell ref="I16:K16"/>
    <mergeCell ref="L16:M16"/>
    <mergeCell ref="B17:C17"/>
    <mergeCell ref="D17:E17"/>
    <mergeCell ref="F17:H17"/>
    <mergeCell ref="I17:K17"/>
    <mergeCell ref="L17:M17"/>
    <mergeCell ref="B14:C14"/>
    <mergeCell ref="D14:E14"/>
    <mergeCell ref="F14:H14"/>
    <mergeCell ref="I14:K14"/>
    <mergeCell ref="L14:M14"/>
    <mergeCell ref="B15:C15"/>
    <mergeCell ref="D15:E15"/>
    <mergeCell ref="F15:H15"/>
    <mergeCell ref="I15:K15"/>
    <mergeCell ref="L15:M15"/>
    <mergeCell ref="B12:C12"/>
    <mergeCell ref="D12:E12"/>
    <mergeCell ref="F12:H12"/>
    <mergeCell ref="I12:K12"/>
    <mergeCell ref="L12:M12"/>
    <mergeCell ref="B13:C13"/>
    <mergeCell ref="D13:E13"/>
    <mergeCell ref="F13:H13"/>
    <mergeCell ref="I13:K13"/>
    <mergeCell ref="L13:M13"/>
    <mergeCell ref="B10:C10"/>
    <mergeCell ref="D10:E10"/>
    <mergeCell ref="F10:H10"/>
    <mergeCell ref="I10:K10"/>
    <mergeCell ref="L10:M10"/>
    <mergeCell ref="B11:C11"/>
    <mergeCell ref="D11:E11"/>
    <mergeCell ref="F11:H11"/>
    <mergeCell ref="I11:K11"/>
    <mergeCell ref="L11:M11"/>
    <mergeCell ref="B8:C8"/>
    <mergeCell ref="D8:E8"/>
    <mergeCell ref="F8:H8"/>
    <mergeCell ref="I8:K8"/>
    <mergeCell ref="L8:M8"/>
    <mergeCell ref="B9:C9"/>
    <mergeCell ref="D9:E9"/>
    <mergeCell ref="F9:H9"/>
    <mergeCell ref="I9:K9"/>
    <mergeCell ref="L9:M9"/>
    <mergeCell ref="B6:C6"/>
    <mergeCell ref="D6:E6"/>
    <mergeCell ref="F6:H6"/>
    <mergeCell ref="I6:K6"/>
    <mergeCell ref="L6:M6"/>
    <mergeCell ref="B7:C7"/>
    <mergeCell ref="D7:E7"/>
    <mergeCell ref="F7:H7"/>
    <mergeCell ref="I7:K7"/>
    <mergeCell ref="L7:M7"/>
    <mergeCell ref="A4:B4"/>
    <mergeCell ref="C4:D4"/>
    <mergeCell ref="E4:F4"/>
    <mergeCell ref="G4:I4"/>
    <mergeCell ref="J4:L4"/>
    <mergeCell ref="M4:N4"/>
    <mergeCell ref="B5:C5"/>
    <mergeCell ref="D5:E5"/>
    <mergeCell ref="F5:H5"/>
    <mergeCell ref="I5:K5"/>
    <mergeCell ref="L5:M5"/>
    <mergeCell ref="A1:O1"/>
    <mergeCell ref="A2:E2"/>
    <mergeCell ref="F2:G2"/>
    <mergeCell ref="H2:J2"/>
    <mergeCell ref="K2:L2"/>
    <mergeCell ref="M2:N2"/>
    <mergeCell ref="A3:E3"/>
    <mergeCell ref="F3:G3"/>
    <mergeCell ref="H3:J3"/>
    <mergeCell ref="K3:L3"/>
    <mergeCell ref="M3:N3"/>
  </mergeCells>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dimension ref="A1:G34"/>
  <sheetViews>
    <sheetView workbookViewId="0">
      <selection sqref="A1:G1"/>
    </sheetView>
  </sheetViews>
  <sheetFormatPr defaultRowHeight="12.75"/>
  <cols>
    <col min="1" max="1" width="18.1640625" customWidth="1"/>
    <col min="2" max="2" width="10.33203125" customWidth="1"/>
    <col min="3" max="3" width="10.1640625" customWidth="1"/>
    <col min="4" max="4" width="10.33203125" customWidth="1"/>
    <col min="5" max="5" width="9.83203125" customWidth="1"/>
    <col min="6" max="6" width="10.1640625" customWidth="1"/>
    <col min="7" max="7" width="13.6640625" customWidth="1"/>
  </cols>
  <sheetData>
    <row r="1" spans="1:7" ht="11.25" customHeight="1">
      <c r="A1" s="329" t="s">
        <v>217</v>
      </c>
      <c r="B1" s="329"/>
      <c r="C1" s="329"/>
      <c r="D1" s="329"/>
      <c r="E1" s="329"/>
      <c r="F1" s="329"/>
      <c r="G1" s="329"/>
    </row>
    <row r="2" spans="1:7" ht="36" customHeight="1">
      <c r="A2" s="64" t="s">
        <v>144</v>
      </c>
      <c r="B2" s="65" t="s">
        <v>218</v>
      </c>
      <c r="C2" s="66" t="s">
        <v>219</v>
      </c>
      <c r="D2" s="67" t="s">
        <v>220</v>
      </c>
      <c r="E2" s="67" t="s">
        <v>221</v>
      </c>
      <c r="F2" s="68" t="s">
        <v>166</v>
      </c>
    </row>
    <row r="3" spans="1:7" ht="12" customHeight="1">
      <c r="A3" s="63">
        <v>1</v>
      </c>
      <c r="B3" s="63">
        <v>7</v>
      </c>
      <c r="C3" s="63">
        <v>8</v>
      </c>
      <c r="D3" s="63">
        <v>9</v>
      </c>
      <c r="E3" s="63">
        <v>10</v>
      </c>
      <c r="F3" s="63">
        <v>11</v>
      </c>
    </row>
    <row r="4" spans="1:7" ht="28.5" customHeight="1">
      <c r="A4" s="69" t="s">
        <v>189</v>
      </c>
      <c r="B4" s="70">
        <v>0</v>
      </c>
      <c r="C4" s="70">
        <v>50</v>
      </c>
      <c r="D4" s="70">
        <v>0</v>
      </c>
      <c r="E4" s="70">
        <v>14.58</v>
      </c>
      <c r="F4" s="70">
        <v>531</v>
      </c>
    </row>
    <row r="5" spans="1:7" ht="12" customHeight="1">
      <c r="A5" s="19" t="s">
        <v>190</v>
      </c>
      <c r="B5" s="21">
        <v>0</v>
      </c>
      <c r="C5" s="21">
        <v>50</v>
      </c>
      <c r="D5" s="21">
        <v>0</v>
      </c>
      <c r="E5" s="21">
        <v>14.77</v>
      </c>
      <c r="F5" s="21">
        <v>671</v>
      </c>
    </row>
    <row r="6" spans="1:7" ht="12" customHeight="1">
      <c r="A6" s="19" t="s">
        <v>191</v>
      </c>
      <c r="B6" s="21">
        <v>0</v>
      </c>
      <c r="C6" s="21">
        <v>0</v>
      </c>
      <c r="D6" s="21">
        <v>0</v>
      </c>
      <c r="E6" s="21">
        <v>28.4</v>
      </c>
      <c r="F6" s="21">
        <v>437.1</v>
      </c>
    </row>
    <row r="7" spans="1:7" ht="12" customHeight="1">
      <c r="A7" s="19" t="s">
        <v>192</v>
      </c>
      <c r="B7" s="21">
        <v>0</v>
      </c>
      <c r="C7" s="21">
        <v>0</v>
      </c>
      <c r="D7" s="21">
        <v>0</v>
      </c>
      <c r="E7" s="21">
        <v>60.21</v>
      </c>
      <c r="F7" s="21">
        <v>393.9</v>
      </c>
    </row>
    <row r="8" spans="1:7" ht="12" customHeight="1">
      <c r="A8" s="19" t="s">
        <v>193</v>
      </c>
      <c r="B8" s="21">
        <v>0</v>
      </c>
      <c r="C8" s="21">
        <v>0</v>
      </c>
      <c r="D8" s="21">
        <v>0</v>
      </c>
      <c r="E8" s="21">
        <v>16.38</v>
      </c>
      <c r="F8" s="21">
        <v>302.3</v>
      </c>
    </row>
    <row r="9" spans="1:7" ht="12" customHeight="1">
      <c r="A9" s="19" t="s">
        <v>194</v>
      </c>
      <c r="B9" s="21">
        <v>0</v>
      </c>
      <c r="C9" s="21">
        <v>0</v>
      </c>
      <c r="D9" s="21">
        <v>0</v>
      </c>
      <c r="E9" s="21">
        <v>26.79</v>
      </c>
      <c r="F9" s="21">
        <v>318.7</v>
      </c>
    </row>
    <row r="10" spans="1:7" ht="12" customHeight="1">
      <c r="A10" s="19" t="s">
        <v>195</v>
      </c>
      <c r="B10" s="21">
        <v>0</v>
      </c>
      <c r="C10" s="21">
        <v>0</v>
      </c>
      <c r="D10" s="21">
        <v>0</v>
      </c>
      <c r="E10" s="21">
        <v>18.55</v>
      </c>
      <c r="F10" s="21">
        <v>260</v>
      </c>
    </row>
    <row r="11" spans="1:7" ht="12" customHeight="1">
      <c r="A11" s="19" t="s">
        <v>196</v>
      </c>
      <c r="B11" s="21">
        <v>0</v>
      </c>
      <c r="C11" s="21">
        <v>0</v>
      </c>
      <c r="D11" s="21">
        <v>0</v>
      </c>
      <c r="E11" s="21">
        <v>54.91</v>
      </c>
      <c r="F11" s="21">
        <v>625.1</v>
      </c>
    </row>
    <row r="12" spans="1:7" ht="12" customHeight="1">
      <c r="A12" s="19" t="s">
        <v>197</v>
      </c>
      <c r="B12" s="21">
        <v>0</v>
      </c>
      <c r="C12" s="21">
        <v>0</v>
      </c>
      <c r="D12" s="21">
        <v>0</v>
      </c>
      <c r="E12" s="21">
        <v>23.57</v>
      </c>
      <c r="F12" s="21">
        <v>194.3</v>
      </c>
    </row>
    <row r="13" spans="1:7" ht="12" customHeight="1">
      <c r="A13" s="19" t="s">
        <v>222</v>
      </c>
      <c r="B13" s="21">
        <v>0</v>
      </c>
      <c r="C13" s="21">
        <v>0</v>
      </c>
      <c r="D13" s="21">
        <v>0</v>
      </c>
      <c r="E13" s="21">
        <v>20.54</v>
      </c>
      <c r="F13" s="21">
        <v>153</v>
      </c>
    </row>
    <row r="14" spans="1:7" ht="12" customHeight="1">
      <c r="A14" s="19" t="s">
        <v>223</v>
      </c>
      <c r="B14" s="21">
        <v>0</v>
      </c>
      <c r="C14" s="21">
        <v>0</v>
      </c>
      <c r="D14" s="21">
        <v>0</v>
      </c>
      <c r="E14" s="21">
        <v>12.5</v>
      </c>
      <c r="F14" s="71">
        <v>167.3</v>
      </c>
    </row>
    <row r="15" spans="1:7" ht="12" customHeight="1">
      <c r="A15" s="19" t="s">
        <v>224</v>
      </c>
      <c r="B15" s="21">
        <v>0</v>
      </c>
      <c r="C15" s="21">
        <v>0</v>
      </c>
      <c r="D15" s="21">
        <v>0</v>
      </c>
      <c r="E15" s="21">
        <v>18.54</v>
      </c>
      <c r="F15" s="21">
        <v>216</v>
      </c>
    </row>
    <row r="16" spans="1:7" ht="12" customHeight="1">
      <c r="A16" s="19" t="s">
        <v>225</v>
      </c>
      <c r="B16" s="21">
        <v>0</v>
      </c>
      <c r="C16" s="21">
        <v>0</v>
      </c>
      <c r="D16" s="21">
        <v>0</v>
      </c>
      <c r="E16" s="21">
        <v>10.130000000000001</v>
      </c>
      <c r="F16" s="21">
        <v>184</v>
      </c>
    </row>
    <row r="17" spans="1:7" ht="12" customHeight="1">
      <c r="A17" s="19" t="s">
        <v>226</v>
      </c>
      <c r="B17" s="21">
        <v>0</v>
      </c>
      <c r="C17" s="21">
        <v>0</v>
      </c>
      <c r="D17" s="21">
        <v>0</v>
      </c>
      <c r="E17" s="21">
        <v>38.51</v>
      </c>
      <c r="F17" s="21">
        <v>212.1</v>
      </c>
    </row>
    <row r="18" spans="1:7" ht="12" customHeight="1">
      <c r="A18" s="19" t="s">
        <v>227</v>
      </c>
      <c r="B18" s="21">
        <v>0</v>
      </c>
      <c r="C18" s="21">
        <v>0</v>
      </c>
      <c r="D18" s="21">
        <v>0</v>
      </c>
      <c r="E18" s="21">
        <v>14.11</v>
      </c>
      <c r="F18" s="21">
        <v>336.2</v>
      </c>
    </row>
    <row r="19" spans="1:7" ht="12" customHeight="1">
      <c r="A19" s="19" t="s">
        <v>228</v>
      </c>
      <c r="B19" s="21">
        <v>0</v>
      </c>
      <c r="C19" s="21">
        <v>0</v>
      </c>
      <c r="D19" s="21">
        <v>0</v>
      </c>
      <c r="E19" s="21">
        <v>14.29</v>
      </c>
      <c r="F19" s="21">
        <v>202.7</v>
      </c>
    </row>
    <row r="20" spans="1:7" ht="12" customHeight="1">
      <c r="A20" s="19" t="s">
        <v>229</v>
      </c>
      <c r="B20" s="21">
        <v>0</v>
      </c>
      <c r="C20" s="21">
        <v>0</v>
      </c>
      <c r="D20" s="21">
        <v>0</v>
      </c>
      <c r="E20" s="21">
        <v>15.62</v>
      </c>
      <c r="F20" s="21">
        <v>225</v>
      </c>
    </row>
    <row r="21" spans="1:7" ht="12" customHeight="1">
      <c r="A21" s="19" t="s">
        <v>230</v>
      </c>
      <c r="B21" s="21">
        <v>0</v>
      </c>
      <c r="C21" s="21">
        <v>0</v>
      </c>
      <c r="D21" s="21">
        <v>0</v>
      </c>
      <c r="E21" s="21">
        <v>18.46</v>
      </c>
      <c r="F21" s="21">
        <v>195.6</v>
      </c>
    </row>
    <row r="22" spans="1:7" ht="23.1" customHeight="1">
      <c r="A22" s="23" t="s">
        <v>231</v>
      </c>
      <c r="B22" s="25">
        <v>0</v>
      </c>
      <c r="C22" s="25">
        <v>0</v>
      </c>
      <c r="D22" s="25">
        <v>0</v>
      </c>
      <c r="E22" s="25">
        <v>11.74</v>
      </c>
      <c r="F22" s="25">
        <v>289</v>
      </c>
    </row>
    <row r="23" spans="1:7" ht="12" customHeight="1">
      <c r="A23" s="55" t="s">
        <v>166</v>
      </c>
      <c r="B23" s="27">
        <v>0</v>
      </c>
      <c r="C23" s="27">
        <v>100</v>
      </c>
      <c r="D23" s="27">
        <v>0</v>
      </c>
      <c r="E23" s="27">
        <v>432.6</v>
      </c>
      <c r="F23" s="38" t="s">
        <v>175</v>
      </c>
    </row>
    <row r="24" spans="1:7" ht="12.95" customHeight="1">
      <c r="A24" s="56" t="s">
        <v>177</v>
      </c>
      <c r="B24" s="29">
        <v>0</v>
      </c>
      <c r="C24" s="29">
        <v>100</v>
      </c>
      <c r="D24" s="29">
        <v>0</v>
      </c>
      <c r="E24" s="29">
        <v>433</v>
      </c>
      <c r="F24" s="56" t="s">
        <v>175</v>
      </c>
    </row>
    <row r="25" spans="1:7" ht="12" customHeight="1">
      <c r="A25" s="18">
        <v>2016</v>
      </c>
      <c r="B25" s="21">
        <v>0</v>
      </c>
      <c r="C25" s="21">
        <v>100</v>
      </c>
      <c r="D25" s="21">
        <v>0</v>
      </c>
      <c r="E25" s="21">
        <v>433</v>
      </c>
      <c r="F25" s="34" t="s">
        <v>175</v>
      </c>
    </row>
    <row r="26" spans="1:7" ht="11.45" customHeight="1">
      <c r="A26" s="18">
        <v>2015</v>
      </c>
      <c r="B26" s="21">
        <v>0</v>
      </c>
      <c r="C26" s="21">
        <v>100</v>
      </c>
      <c r="D26" s="21">
        <v>0</v>
      </c>
      <c r="E26" s="21">
        <v>433</v>
      </c>
      <c r="F26" s="34" t="s">
        <v>175</v>
      </c>
    </row>
    <row r="27" spans="1:7" ht="11.45" customHeight="1">
      <c r="A27" s="22">
        <v>2014</v>
      </c>
      <c r="B27" s="25">
        <v>0</v>
      </c>
      <c r="C27" s="25">
        <v>100</v>
      </c>
      <c r="D27" s="25">
        <v>0</v>
      </c>
      <c r="E27" s="25">
        <v>433</v>
      </c>
      <c r="F27" s="54" t="s">
        <v>175</v>
      </c>
    </row>
    <row r="28" spans="1:7" ht="11.25" customHeight="1">
      <c r="A28" s="331" t="s">
        <v>142</v>
      </c>
      <c r="B28" s="331"/>
      <c r="C28" s="331"/>
      <c r="D28" s="331"/>
      <c r="E28" s="331"/>
      <c r="F28" s="331"/>
      <c r="G28" s="331"/>
    </row>
    <row r="29" spans="1:7" ht="30" customHeight="1">
      <c r="A29" s="311" t="s">
        <v>232</v>
      </c>
      <c r="B29" s="311"/>
      <c r="C29" s="311"/>
      <c r="D29" s="311"/>
      <c r="E29" s="311"/>
      <c r="F29" s="311"/>
      <c r="G29" s="311"/>
    </row>
    <row r="30" spans="1:7" ht="15" customHeight="1">
      <c r="A30" s="412" t="s">
        <v>233</v>
      </c>
      <c r="B30" s="412"/>
      <c r="C30" s="412"/>
      <c r="D30" s="412"/>
      <c r="E30" s="412"/>
      <c r="F30" s="412"/>
      <c r="G30" s="412"/>
    </row>
    <row r="31" spans="1:7" ht="72.75" customHeight="1">
      <c r="A31" s="413" t="s">
        <v>234</v>
      </c>
      <c r="B31" s="413"/>
      <c r="C31" s="413"/>
      <c r="D31" s="413"/>
      <c r="E31" s="413"/>
      <c r="F31" s="413"/>
      <c r="G31" s="413"/>
    </row>
    <row r="32" spans="1:7" ht="52.7" customHeight="1">
      <c r="A32" s="315" t="s">
        <v>235</v>
      </c>
      <c r="B32" s="315"/>
      <c r="C32" s="315"/>
      <c r="D32" s="315"/>
      <c r="E32" s="315"/>
      <c r="F32" s="315"/>
      <c r="G32" s="315"/>
    </row>
    <row r="33" spans="1:7" ht="52.7" customHeight="1">
      <c r="A33" s="315" t="s">
        <v>236</v>
      </c>
      <c r="B33" s="315"/>
      <c r="C33" s="315"/>
      <c r="D33" s="315"/>
      <c r="E33" s="315"/>
      <c r="F33" s="315"/>
      <c r="G33" s="315"/>
    </row>
    <row r="34" spans="1:7" ht="0.95" customHeight="1"/>
  </sheetData>
  <mergeCells count="7">
    <mergeCell ref="A32:G32"/>
    <mergeCell ref="A33:G33"/>
    <mergeCell ref="A1:G1"/>
    <mergeCell ref="A28:G28"/>
    <mergeCell ref="A29:G29"/>
    <mergeCell ref="A30:G30"/>
    <mergeCell ref="A31:G3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1:F31"/>
  <sheetViews>
    <sheetView workbookViewId="0">
      <selection activeCell="A31" sqref="A31:F31"/>
    </sheetView>
  </sheetViews>
  <sheetFormatPr defaultRowHeight="12.75"/>
  <cols>
    <col min="1" max="1" width="30.1640625" customWidth="1"/>
    <col min="2" max="2" width="13.6640625" customWidth="1"/>
    <col min="3" max="3" width="4" customWidth="1"/>
    <col min="4" max="4" width="18.6640625" customWidth="1"/>
    <col min="5" max="5" width="2.83203125" customWidth="1"/>
    <col min="6" max="6" width="13.33203125" customWidth="1"/>
  </cols>
  <sheetData>
    <row r="1" spans="1:6" ht="30.75" customHeight="1">
      <c r="A1" s="321" t="s">
        <v>237</v>
      </c>
      <c r="B1" s="321"/>
      <c r="C1" s="321"/>
      <c r="D1" s="321"/>
      <c r="E1" s="321"/>
      <c r="F1" s="321"/>
    </row>
    <row r="2" spans="1:6" ht="26.85" customHeight="1">
      <c r="A2" s="72" t="s">
        <v>238</v>
      </c>
      <c r="B2" s="72" t="s">
        <v>239</v>
      </c>
      <c r="C2" s="73"/>
      <c r="D2" s="72" t="s">
        <v>240</v>
      </c>
      <c r="E2" s="73"/>
    </row>
    <row r="3" spans="1:6" ht="13.5" customHeight="1">
      <c r="A3" s="74">
        <v>1</v>
      </c>
      <c r="B3" s="74">
        <v>2</v>
      </c>
      <c r="C3" s="75"/>
      <c r="D3" s="74">
        <v>3</v>
      </c>
      <c r="E3" s="75"/>
    </row>
    <row r="4" spans="1:6" ht="31.5" customHeight="1">
      <c r="A4" s="76" t="s">
        <v>241</v>
      </c>
      <c r="B4" s="77"/>
      <c r="C4" s="78">
        <v>1</v>
      </c>
      <c r="D4" s="77"/>
      <c r="E4" s="78">
        <v>1</v>
      </c>
    </row>
    <row r="5" spans="1:6" ht="13.5" customHeight="1">
      <c r="A5" s="79" t="s">
        <v>242</v>
      </c>
      <c r="B5" s="10"/>
      <c r="C5" s="80">
        <v>1</v>
      </c>
      <c r="D5" s="10"/>
      <c r="E5" s="80">
        <v>1</v>
      </c>
    </row>
    <row r="6" spans="1:6" ht="13.5" customHeight="1">
      <c r="A6" s="79" t="s">
        <v>243</v>
      </c>
      <c r="B6" s="10"/>
      <c r="C6" s="80">
        <v>1</v>
      </c>
      <c r="D6" s="10"/>
      <c r="E6" s="80">
        <v>1</v>
      </c>
    </row>
    <row r="7" spans="1:6" ht="13.5" customHeight="1">
      <c r="A7" s="79" t="s">
        <v>244</v>
      </c>
      <c r="B7" s="10"/>
      <c r="C7" s="80">
        <v>1</v>
      </c>
      <c r="D7" s="10"/>
      <c r="E7" s="80">
        <v>1</v>
      </c>
    </row>
    <row r="8" spans="1:6" ht="13.5" customHeight="1">
      <c r="A8" s="79" t="s">
        <v>245</v>
      </c>
      <c r="B8" s="10"/>
      <c r="C8" s="80">
        <v>1</v>
      </c>
      <c r="D8" s="10"/>
      <c r="E8" s="80">
        <v>1</v>
      </c>
    </row>
    <row r="9" spans="1:6" ht="13.5" customHeight="1">
      <c r="A9" s="79" t="s">
        <v>246</v>
      </c>
      <c r="B9" s="10"/>
      <c r="C9" s="80">
        <v>1</v>
      </c>
      <c r="D9" s="10"/>
      <c r="E9" s="80">
        <v>1</v>
      </c>
    </row>
    <row r="10" spans="1:6" ht="13.5" customHeight="1">
      <c r="A10" s="79" t="s">
        <v>247</v>
      </c>
      <c r="B10" s="10"/>
      <c r="C10" s="80">
        <v>1</v>
      </c>
      <c r="D10" s="10"/>
      <c r="E10" s="80">
        <v>1</v>
      </c>
    </row>
    <row r="11" spans="1:6" ht="13.5" customHeight="1">
      <c r="A11" s="79" t="s">
        <v>248</v>
      </c>
      <c r="B11" s="10"/>
      <c r="C11" s="80">
        <v>1</v>
      </c>
      <c r="D11" s="10"/>
      <c r="E11" s="80">
        <v>1</v>
      </c>
    </row>
    <row r="12" spans="1:6" ht="13.5" customHeight="1">
      <c r="A12" s="79" t="s">
        <v>249</v>
      </c>
      <c r="B12" s="10"/>
      <c r="C12" s="80">
        <v>1</v>
      </c>
      <c r="D12" s="10"/>
      <c r="E12" s="80">
        <v>1</v>
      </c>
    </row>
    <row r="13" spans="1:6" ht="13.5" customHeight="1">
      <c r="A13" s="81" t="s">
        <v>250</v>
      </c>
      <c r="B13" s="10"/>
      <c r="C13" s="80">
        <v>1</v>
      </c>
      <c r="D13" s="10"/>
      <c r="E13" s="80">
        <v>1</v>
      </c>
    </row>
    <row r="14" spans="1:6" ht="13.5" customHeight="1">
      <c r="A14" s="81" t="s">
        <v>251</v>
      </c>
      <c r="B14" s="10"/>
      <c r="C14" s="80">
        <v>1</v>
      </c>
      <c r="D14" s="10"/>
      <c r="E14" s="80">
        <v>1</v>
      </c>
    </row>
    <row r="15" spans="1:6" ht="13.5" customHeight="1">
      <c r="A15" s="81" t="s">
        <v>252</v>
      </c>
      <c r="B15" s="10"/>
      <c r="C15" s="80">
        <v>1</v>
      </c>
      <c r="D15" s="10"/>
      <c r="E15" s="80">
        <v>1</v>
      </c>
    </row>
    <row r="16" spans="1:6" ht="13.5" customHeight="1">
      <c r="A16" s="81" t="s">
        <v>253</v>
      </c>
      <c r="B16" s="10"/>
      <c r="C16" s="80">
        <v>1</v>
      </c>
      <c r="D16" s="10"/>
      <c r="E16" s="80">
        <v>1</v>
      </c>
    </row>
    <row r="17" spans="1:6" ht="13.5" customHeight="1">
      <c r="A17" s="81" t="s">
        <v>254</v>
      </c>
      <c r="B17" s="10"/>
      <c r="C17" s="80">
        <v>1</v>
      </c>
      <c r="D17" s="10"/>
      <c r="E17" s="80">
        <v>1</v>
      </c>
    </row>
    <row r="18" spans="1:6" ht="13.5" customHeight="1">
      <c r="A18" s="81" t="s">
        <v>255</v>
      </c>
      <c r="B18" s="10"/>
      <c r="C18" s="80">
        <v>1</v>
      </c>
      <c r="D18" s="10"/>
      <c r="E18" s="80">
        <v>1</v>
      </c>
    </row>
    <row r="19" spans="1:6" ht="13.5" customHeight="1">
      <c r="A19" s="81" t="s">
        <v>256</v>
      </c>
      <c r="B19" s="10"/>
      <c r="C19" s="80">
        <v>1</v>
      </c>
      <c r="D19" s="10"/>
      <c r="E19" s="80">
        <v>1</v>
      </c>
    </row>
    <row r="20" spans="1:6" ht="13.5" customHeight="1">
      <c r="A20" s="81" t="s">
        <v>257</v>
      </c>
      <c r="B20" s="10"/>
      <c r="C20" s="80">
        <v>1</v>
      </c>
      <c r="D20" s="10"/>
      <c r="E20" s="80">
        <v>1</v>
      </c>
    </row>
    <row r="21" spans="1:6" ht="13.5" customHeight="1">
      <c r="A21" s="81" t="s">
        <v>258</v>
      </c>
      <c r="B21" s="10"/>
      <c r="C21" s="80">
        <v>1</v>
      </c>
      <c r="D21" s="10"/>
      <c r="E21" s="80">
        <v>1</v>
      </c>
    </row>
    <row r="22" spans="1:6" ht="26.45" customHeight="1">
      <c r="A22" s="82" t="s">
        <v>259</v>
      </c>
      <c r="B22" s="73"/>
      <c r="C22" s="83">
        <v>1</v>
      </c>
      <c r="D22" s="73"/>
      <c r="E22" s="83">
        <v>1</v>
      </c>
    </row>
    <row r="23" spans="1:6" ht="13.5" customHeight="1">
      <c r="A23" s="84" t="s">
        <v>260</v>
      </c>
      <c r="B23" s="85"/>
      <c r="C23" s="86">
        <v>19</v>
      </c>
      <c r="D23" s="85"/>
      <c r="E23" s="86">
        <v>19</v>
      </c>
    </row>
    <row r="24" spans="1:6" ht="14.25" customHeight="1">
      <c r="A24" s="87" t="s">
        <v>261</v>
      </c>
      <c r="B24" s="88"/>
      <c r="C24" s="89">
        <v>19</v>
      </c>
      <c r="D24" s="88"/>
      <c r="E24" s="89">
        <v>19</v>
      </c>
    </row>
    <row r="25" spans="1:6" ht="13.5" customHeight="1">
      <c r="A25" s="90">
        <v>2017</v>
      </c>
      <c r="B25" s="10"/>
      <c r="C25" s="80">
        <v>19</v>
      </c>
      <c r="D25" s="10"/>
      <c r="E25" s="80">
        <v>19</v>
      </c>
    </row>
    <row r="26" spans="1:6" ht="13.5" customHeight="1">
      <c r="A26" s="90">
        <v>2016</v>
      </c>
      <c r="B26" s="10"/>
      <c r="C26" s="80">
        <v>19</v>
      </c>
      <c r="D26" s="10"/>
      <c r="E26" s="80">
        <v>19</v>
      </c>
    </row>
    <row r="27" spans="1:6" ht="12.95" customHeight="1">
      <c r="A27" s="91">
        <v>2015</v>
      </c>
      <c r="B27" s="92"/>
      <c r="C27" s="83">
        <v>19</v>
      </c>
      <c r="D27" s="92"/>
      <c r="E27" s="83">
        <v>19</v>
      </c>
    </row>
    <row r="28" spans="1:6" ht="12.75" customHeight="1">
      <c r="A28" s="414" t="s">
        <v>262</v>
      </c>
      <c r="B28" s="414"/>
      <c r="C28" s="414"/>
      <c r="D28" s="414"/>
      <c r="E28" s="414"/>
      <c r="F28" s="414"/>
    </row>
    <row r="29" spans="1:6" ht="2.1" customHeight="1"/>
    <row r="30" spans="1:6" ht="0.95" customHeight="1"/>
    <row r="31" spans="1:6" ht="30.75" customHeight="1">
      <c r="A31" s="415" t="s">
        <v>602</v>
      </c>
      <c r="B31" s="321"/>
      <c r="C31" s="321"/>
      <c r="D31" s="321"/>
      <c r="E31" s="321"/>
      <c r="F31" s="321"/>
    </row>
  </sheetData>
  <mergeCells count="3">
    <mergeCell ref="A1:F1"/>
    <mergeCell ref="A28:F28"/>
    <mergeCell ref="A31:F3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dimension ref="A1:G30"/>
  <sheetViews>
    <sheetView workbookViewId="0">
      <selection activeCell="A30" sqref="A30:G30"/>
    </sheetView>
  </sheetViews>
  <sheetFormatPr defaultRowHeight="12.75"/>
  <cols>
    <col min="1" max="1" width="5.1640625" customWidth="1"/>
    <col min="2" max="2" width="23.83203125" customWidth="1"/>
    <col min="3" max="3" width="1.6640625" customWidth="1"/>
    <col min="4" max="4" width="10" customWidth="1"/>
    <col min="5" max="5" width="20.1640625" customWidth="1"/>
    <col min="6" max="6" width="10.1640625" customWidth="1"/>
    <col min="7" max="7" width="12.1640625" customWidth="1"/>
  </cols>
  <sheetData>
    <row r="1" spans="1:7" ht="37.35" customHeight="1">
      <c r="A1" s="416" t="s">
        <v>238</v>
      </c>
      <c r="B1" s="416"/>
      <c r="C1" s="416"/>
      <c r="D1" s="352" t="s">
        <v>263</v>
      </c>
      <c r="E1" s="352"/>
      <c r="F1" s="352"/>
      <c r="G1" s="352"/>
    </row>
    <row r="2" spans="1:7" ht="13.5" customHeight="1">
      <c r="A2" s="417">
        <v>1</v>
      </c>
      <c r="B2" s="417"/>
      <c r="C2" s="418" t="s">
        <v>264</v>
      </c>
      <c r="D2" s="418"/>
      <c r="E2" s="418"/>
      <c r="F2" s="418"/>
    </row>
    <row r="3" spans="1:7" ht="14.85" customHeight="1">
      <c r="A3" s="94">
        <v>1</v>
      </c>
      <c r="B3" s="419" t="s">
        <v>265</v>
      </c>
      <c r="C3" s="419"/>
      <c r="D3" s="419"/>
      <c r="E3" s="95">
        <v>32.659999999999997</v>
      </c>
      <c r="F3" s="96">
        <v>0</v>
      </c>
    </row>
    <row r="4" spans="1:7" ht="13.5" customHeight="1">
      <c r="A4" s="94">
        <v>2</v>
      </c>
      <c r="B4" s="419" t="s">
        <v>266</v>
      </c>
      <c r="C4" s="419"/>
      <c r="D4" s="419"/>
      <c r="E4" s="95">
        <v>57.72</v>
      </c>
      <c r="F4" s="96">
        <v>15.75</v>
      </c>
    </row>
    <row r="5" spans="1:7" ht="13.5" customHeight="1">
      <c r="A5" s="94">
        <v>3</v>
      </c>
      <c r="B5" s="419" t="s">
        <v>267</v>
      </c>
      <c r="C5" s="419"/>
      <c r="D5" s="419"/>
      <c r="E5" s="95">
        <v>50.18</v>
      </c>
      <c r="F5" s="96">
        <v>4.2</v>
      </c>
    </row>
    <row r="6" spans="1:7" ht="13.5" customHeight="1">
      <c r="A6" s="94">
        <v>4</v>
      </c>
      <c r="B6" s="419" t="s">
        <v>268</v>
      </c>
      <c r="C6" s="419"/>
      <c r="D6" s="419"/>
      <c r="E6" s="95">
        <v>62.65</v>
      </c>
      <c r="F6" s="96">
        <v>14.83</v>
      </c>
    </row>
    <row r="7" spans="1:7" ht="13.5" customHeight="1">
      <c r="A7" s="94">
        <v>5</v>
      </c>
      <c r="B7" s="419" t="s">
        <v>269</v>
      </c>
      <c r="C7" s="419"/>
      <c r="D7" s="419"/>
      <c r="E7" s="95">
        <v>45.08</v>
      </c>
      <c r="F7" s="96">
        <v>1.51</v>
      </c>
    </row>
    <row r="8" spans="1:7" ht="13.5" customHeight="1">
      <c r="A8" s="94">
        <v>6</v>
      </c>
      <c r="B8" s="419" t="s">
        <v>270</v>
      </c>
      <c r="C8" s="419"/>
      <c r="D8" s="419"/>
      <c r="E8" s="95">
        <v>36.39</v>
      </c>
      <c r="F8" s="96">
        <v>3.27</v>
      </c>
    </row>
    <row r="9" spans="1:7" ht="13.5" customHeight="1">
      <c r="A9" s="94">
        <v>7</v>
      </c>
      <c r="B9" s="419" t="s">
        <v>271</v>
      </c>
      <c r="C9" s="419"/>
      <c r="D9" s="419"/>
      <c r="E9" s="95">
        <v>48.92</v>
      </c>
      <c r="F9" s="96">
        <v>0</v>
      </c>
    </row>
    <row r="10" spans="1:7" ht="13.5" customHeight="1">
      <c r="A10" s="94">
        <v>8</v>
      </c>
      <c r="B10" s="419" t="s">
        <v>272</v>
      </c>
      <c r="C10" s="419"/>
      <c r="D10" s="419"/>
      <c r="E10" s="95">
        <v>19.16</v>
      </c>
      <c r="F10" s="96">
        <v>0</v>
      </c>
    </row>
    <row r="11" spans="1:7" ht="13.5" customHeight="1">
      <c r="A11" s="94">
        <v>9</v>
      </c>
      <c r="B11" s="419" t="s">
        <v>273</v>
      </c>
      <c r="C11" s="419"/>
      <c r="D11" s="419"/>
      <c r="E11" s="95">
        <v>16.29</v>
      </c>
      <c r="F11" s="96">
        <v>0</v>
      </c>
    </row>
    <row r="12" spans="1:7" ht="13.5" customHeight="1">
      <c r="A12" s="94">
        <v>10</v>
      </c>
      <c r="B12" s="419" t="s">
        <v>274</v>
      </c>
      <c r="C12" s="419"/>
      <c r="D12" s="419"/>
      <c r="E12" s="95">
        <v>25.55</v>
      </c>
      <c r="F12" s="96">
        <v>0</v>
      </c>
    </row>
    <row r="13" spans="1:7" ht="13.5" customHeight="1">
      <c r="A13" s="94">
        <v>11</v>
      </c>
      <c r="B13" s="419" t="s">
        <v>275</v>
      </c>
      <c r="C13" s="419"/>
      <c r="D13" s="419"/>
      <c r="E13" s="95">
        <v>60.42</v>
      </c>
      <c r="F13" s="96">
        <v>0.6</v>
      </c>
    </row>
    <row r="14" spans="1:7" ht="13.5" customHeight="1">
      <c r="A14" s="94">
        <v>12</v>
      </c>
      <c r="B14" s="419" t="s">
        <v>276</v>
      </c>
      <c r="C14" s="419"/>
      <c r="D14" s="419"/>
      <c r="E14" s="95">
        <v>33.03</v>
      </c>
      <c r="F14" s="96">
        <v>6.19</v>
      </c>
    </row>
    <row r="15" spans="1:7" ht="13.5" customHeight="1">
      <c r="A15" s="94">
        <v>13</v>
      </c>
      <c r="B15" s="419" t="s">
        <v>277</v>
      </c>
      <c r="C15" s="419"/>
      <c r="D15" s="419"/>
      <c r="E15" s="95">
        <v>30.91</v>
      </c>
      <c r="F15" s="96">
        <v>8.36</v>
      </c>
    </row>
    <row r="16" spans="1:7" ht="13.5" customHeight="1">
      <c r="A16" s="94">
        <v>14</v>
      </c>
      <c r="B16" s="419" t="s">
        <v>278</v>
      </c>
      <c r="C16" s="419"/>
      <c r="D16" s="419"/>
      <c r="E16" s="95">
        <v>40.54</v>
      </c>
      <c r="F16" s="96">
        <v>15.58</v>
      </c>
    </row>
    <row r="17" spans="1:7" ht="13.5" customHeight="1">
      <c r="A17" s="94">
        <v>15</v>
      </c>
      <c r="B17" s="419" t="s">
        <v>279</v>
      </c>
      <c r="C17" s="419"/>
      <c r="D17" s="419"/>
      <c r="E17" s="95">
        <v>57.11</v>
      </c>
      <c r="F17" s="96">
        <v>10.6</v>
      </c>
    </row>
    <row r="18" spans="1:7" ht="13.5" customHeight="1">
      <c r="A18" s="94">
        <v>16</v>
      </c>
      <c r="B18" s="419" t="s">
        <v>280</v>
      </c>
      <c r="C18" s="419"/>
      <c r="D18" s="419"/>
      <c r="E18" s="95">
        <v>50.53</v>
      </c>
      <c r="F18" s="96">
        <v>6.64</v>
      </c>
    </row>
    <row r="19" spans="1:7" ht="13.5" customHeight="1">
      <c r="A19" s="94">
        <v>17</v>
      </c>
      <c r="B19" s="419" t="s">
        <v>281</v>
      </c>
      <c r="C19" s="419"/>
      <c r="D19" s="419"/>
      <c r="E19" s="95">
        <v>53.21</v>
      </c>
      <c r="F19" s="96">
        <v>1.8</v>
      </c>
    </row>
    <row r="20" spans="1:7" ht="13.5" customHeight="1">
      <c r="A20" s="94">
        <v>18</v>
      </c>
      <c r="B20" s="419" t="s">
        <v>282</v>
      </c>
      <c r="C20" s="419"/>
      <c r="D20" s="419"/>
      <c r="E20" s="95">
        <v>57.88</v>
      </c>
      <c r="F20" s="96">
        <v>16.850000000000001</v>
      </c>
    </row>
    <row r="21" spans="1:7" ht="26.45" customHeight="1">
      <c r="A21" s="97">
        <v>19</v>
      </c>
      <c r="B21" s="420" t="s">
        <v>283</v>
      </c>
      <c r="C21" s="420"/>
      <c r="D21" s="420"/>
      <c r="E21" s="98">
        <v>48.36</v>
      </c>
      <c r="F21" s="99">
        <v>6.77</v>
      </c>
    </row>
    <row r="22" spans="1:7" ht="13.5" customHeight="1">
      <c r="A22" s="421" t="s">
        <v>260</v>
      </c>
      <c r="B22" s="421"/>
      <c r="C22" s="421"/>
      <c r="D22" s="421"/>
      <c r="E22" s="100">
        <v>826.56</v>
      </c>
      <c r="F22" s="101">
        <v>112.91</v>
      </c>
    </row>
    <row r="23" spans="1:7" ht="14.25" customHeight="1">
      <c r="A23" s="422" t="s">
        <v>261</v>
      </c>
      <c r="B23" s="422"/>
      <c r="C23" s="422"/>
      <c r="D23" s="422"/>
      <c r="E23" s="102">
        <v>826.56</v>
      </c>
      <c r="F23" s="103">
        <v>112.91</v>
      </c>
    </row>
    <row r="24" spans="1:7" ht="13.5" customHeight="1">
      <c r="A24" s="423">
        <v>2017</v>
      </c>
      <c r="B24" s="423"/>
      <c r="C24" s="423"/>
      <c r="D24" s="423"/>
      <c r="E24" s="104">
        <v>826.56</v>
      </c>
      <c r="F24" s="96">
        <v>112.91</v>
      </c>
    </row>
    <row r="25" spans="1:7" ht="13.5" customHeight="1">
      <c r="A25" s="423">
        <v>2016</v>
      </c>
      <c r="B25" s="423"/>
      <c r="C25" s="423"/>
      <c r="D25" s="423"/>
      <c r="E25" s="104">
        <v>826.56</v>
      </c>
      <c r="F25" s="96">
        <v>112.91</v>
      </c>
    </row>
    <row r="26" spans="1:7" ht="12.95" customHeight="1">
      <c r="A26" s="424">
        <v>2015</v>
      </c>
      <c r="B26" s="424"/>
      <c r="C26" s="424"/>
      <c r="D26" s="424"/>
      <c r="E26" s="105">
        <v>826.56</v>
      </c>
      <c r="F26" s="99">
        <v>112.91</v>
      </c>
    </row>
    <row r="27" spans="1:7" ht="12.75" customHeight="1">
      <c r="A27" s="414" t="s">
        <v>262</v>
      </c>
      <c r="B27" s="414"/>
      <c r="C27" s="414"/>
      <c r="D27" s="414"/>
      <c r="E27" s="414"/>
      <c r="F27" s="414"/>
      <c r="G27" s="414"/>
    </row>
    <row r="28" spans="1:7" ht="2.1" customHeight="1"/>
    <row r="29" spans="1:7" ht="0.95" customHeight="1"/>
    <row r="30" spans="1:7" ht="30.75" customHeight="1">
      <c r="A30" s="425" t="s">
        <v>284</v>
      </c>
      <c r="B30" s="352"/>
      <c r="C30" s="352"/>
      <c r="D30" s="352"/>
      <c r="E30" s="352"/>
      <c r="F30" s="352"/>
      <c r="G30" s="352"/>
    </row>
  </sheetData>
  <mergeCells count="30">
    <mergeCell ref="A24:D24"/>
    <mergeCell ref="A25:D25"/>
    <mergeCell ref="A26:D26"/>
    <mergeCell ref="A27:G27"/>
    <mergeCell ref="A30:G30"/>
    <mergeCell ref="B19:D19"/>
    <mergeCell ref="B20:D20"/>
    <mergeCell ref="B21:D21"/>
    <mergeCell ref="A22:D22"/>
    <mergeCell ref="A23:D23"/>
    <mergeCell ref="B14:D14"/>
    <mergeCell ref="B15:D15"/>
    <mergeCell ref="B16:D16"/>
    <mergeCell ref="B17:D17"/>
    <mergeCell ref="B18:D18"/>
    <mergeCell ref="B9:D9"/>
    <mergeCell ref="B10:D10"/>
    <mergeCell ref="B11:D11"/>
    <mergeCell ref="B12:D12"/>
    <mergeCell ref="B13:D13"/>
    <mergeCell ref="B4:D4"/>
    <mergeCell ref="B5:D5"/>
    <mergeCell ref="B6:D6"/>
    <mergeCell ref="B7:D7"/>
    <mergeCell ref="B8:D8"/>
    <mergeCell ref="A1:C1"/>
    <mergeCell ref="D1:G1"/>
    <mergeCell ref="A2:B2"/>
    <mergeCell ref="C2:F2"/>
    <mergeCell ref="B3:D3"/>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dimension ref="A1:E30"/>
  <sheetViews>
    <sheetView workbookViewId="0">
      <selection activeCell="A30" sqref="A30:E30"/>
    </sheetView>
  </sheetViews>
  <sheetFormatPr defaultRowHeight="12.75"/>
  <cols>
    <col min="1" max="1" width="28" customWidth="1"/>
    <col min="2" max="2" width="14" customWidth="1"/>
    <col min="3" max="3" width="16.83203125" customWidth="1"/>
    <col min="4" max="4" width="8.83203125" customWidth="1"/>
    <col min="5" max="5" width="15.33203125" customWidth="1"/>
  </cols>
  <sheetData>
    <row r="1" spans="1:5" ht="12.75" customHeight="1">
      <c r="A1" s="426" t="s">
        <v>285</v>
      </c>
      <c r="B1" s="426"/>
      <c r="C1" s="426"/>
      <c r="D1" s="426"/>
      <c r="E1" s="426"/>
    </row>
    <row r="2" spans="1:5" ht="13.5" customHeight="1">
      <c r="A2" s="74">
        <v>1</v>
      </c>
      <c r="B2" s="427" t="s">
        <v>286</v>
      </c>
      <c r="C2" s="427"/>
      <c r="D2" s="427"/>
    </row>
    <row r="3" spans="1:5" ht="14.85" customHeight="1">
      <c r="A3" s="81" t="s">
        <v>287</v>
      </c>
      <c r="B3" s="94">
        <v>6</v>
      </c>
      <c r="C3" s="107">
        <v>6</v>
      </c>
      <c r="D3" s="94">
        <v>56</v>
      </c>
    </row>
    <row r="4" spans="1:5" ht="13.5" customHeight="1">
      <c r="A4" s="81" t="s">
        <v>288</v>
      </c>
      <c r="B4" s="94">
        <v>5</v>
      </c>
      <c r="C4" s="107">
        <v>8</v>
      </c>
      <c r="D4" s="94">
        <v>33</v>
      </c>
    </row>
    <row r="5" spans="1:5" ht="13.5" customHeight="1">
      <c r="A5" s="81" t="s">
        <v>289</v>
      </c>
      <c r="B5" s="94">
        <v>6</v>
      </c>
      <c r="C5" s="107">
        <v>27</v>
      </c>
      <c r="D5" s="94">
        <v>199</v>
      </c>
    </row>
    <row r="6" spans="1:5" ht="13.5" customHeight="1">
      <c r="A6" s="81" t="s">
        <v>290</v>
      </c>
      <c r="B6" s="94">
        <v>3</v>
      </c>
      <c r="C6" s="107">
        <v>6</v>
      </c>
      <c r="D6" s="94">
        <v>41</v>
      </c>
    </row>
    <row r="7" spans="1:5" ht="13.5" customHeight="1">
      <c r="A7" s="81" t="s">
        <v>291</v>
      </c>
      <c r="B7" s="94">
        <v>2</v>
      </c>
      <c r="C7" s="107">
        <v>4</v>
      </c>
      <c r="D7" s="94">
        <v>29</v>
      </c>
    </row>
    <row r="8" spans="1:5" ht="13.5" customHeight="1">
      <c r="A8" s="81" t="s">
        <v>292</v>
      </c>
      <c r="B8" s="94">
        <v>4</v>
      </c>
      <c r="C8" s="107">
        <v>7</v>
      </c>
      <c r="D8" s="94">
        <v>62</v>
      </c>
    </row>
    <row r="9" spans="1:5" ht="13.5" customHeight="1">
      <c r="A9" s="81" t="s">
        <v>293</v>
      </c>
      <c r="B9" s="94">
        <v>1</v>
      </c>
      <c r="C9" s="107">
        <v>9</v>
      </c>
      <c r="D9" s="94">
        <v>87</v>
      </c>
    </row>
    <row r="10" spans="1:5" ht="13.5" customHeight="1">
      <c r="A10" s="81" t="s">
        <v>294</v>
      </c>
      <c r="B10" s="94">
        <v>5</v>
      </c>
      <c r="C10" s="107">
        <v>40</v>
      </c>
      <c r="D10" s="94">
        <v>337</v>
      </c>
    </row>
    <row r="11" spans="1:5" ht="13.5" customHeight="1">
      <c r="A11" s="81" t="s">
        <v>295</v>
      </c>
      <c r="B11" s="94">
        <v>3</v>
      </c>
      <c r="C11" s="107">
        <v>6</v>
      </c>
      <c r="D11" s="94">
        <v>58</v>
      </c>
    </row>
    <row r="12" spans="1:5" ht="13.5" customHeight="1">
      <c r="A12" s="81" t="s">
        <v>296</v>
      </c>
      <c r="B12" s="94">
        <v>2</v>
      </c>
      <c r="C12" s="107">
        <v>4</v>
      </c>
      <c r="D12" s="94">
        <v>30</v>
      </c>
    </row>
    <row r="13" spans="1:5" ht="13.5" customHeight="1">
      <c r="A13" s="81" t="s">
        <v>297</v>
      </c>
      <c r="B13" s="94">
        <v>1</v>
      </c>
      <c r="C13" s="107">
        <v>2</v>
      </c>
      <c r="D13" s="94">
        <v>25</v>
      </c>
    </row>
    <row r="14" spans="1:5" ht="13.5" customHeight="1">
      <c r="A14" s="81" t="s">
        <v>298</v>
      </c>
      <c r="B14" s="94">
        <v>3</v>
      </c>
      <c r="C14" s="107">
        <v>4</v>
      </c>
      <c r="D14" s="94">
        <v>19</v>
      </c>
    </row>
    <row r="15" spans="1:5" ht="13.5" customHeight="1">
      <c r="A15" s="81" t="s">
        <v>299</v>
      </c>
      <c r="B15" s="94">
        <v>3</v>
      </c>
      <c r="C15" s="107">
        <v>5</v>
      </c>
      <c r="D15" s="94">
        <v>47</v>
      </c>
    </row>
    <row r="16" spans="1:5" ht="13.5" customHeight="1">
      <c r="A16" s="81" t="s">
        <v>300</v>
      </c>
      <c r="B16" s="94">
        <v>3</v>
      </c>
      <c r="C16" s="107">
        <v>9</v>
      </c>
      <c r="D16" s="94">
        <v>33</v>
      </c>
    </row>
    <row r="17" spans="1:5" ht="13.5" customHeight="1">
      <c r="A17" s="81" t="s">
        <v>301</v>
      </c>
      <c r="B17" s="94">
        <v>3</v>
      </c>
      <c r="C17" s="107">
        <v>4</v>
      </c>
      <c r="D17" s="94">
        <v>20</v>
      </c>
    </row>
    <row r="18" spans="1:5" ht="13.5" customHeight="1">
      <c r="A18" s="81" t="s">
        <v>302</v>
      </c>
      <c r="B18" s="94">
        <v>3</v>
      </c>
      <c r="C18" s="107">
        <v>8</v>
      </c>
      <c r="D18" s="94">
        <v>28</v>
      </c>
    </row>
    <row r="19" spans="1:5" ht="13.5" customHeight="1">
      <c r="A19" s="81" t="s">
        <v>303</v>
      </c>
      <c r="B19" s="94">
        <v>2</v>
      </c>
      <c r="C19" s="107">
        <v>4</v>
      </c>
      <c r="D19" s="94">
        <v>28</v>
      </c>
    </row>
    <row r="20" spans="1:5" ht="13.5" customHeight="1">
      <c r="A20" s="81" t="s">
        <v>304</v>
      </c>
      <c r="B20" s="94">
        <v>5</v>
      </c>
      <c r="C20" s="107">
        <v>5</v>
      </c>
      <c r="D20" s="94">
        <v>19</v>
      </c>
    </row>
    <row r="21" spans="1:5" ht="26.45" customHeight="1">
      <c r="A21" s="82" t="s">
        <v>305</v>
      </c>
      <c r="B21" s="97">
        <v>4</v>
      </c>
      <c r="C21" s="108">
        <v>4</v>
      </c>
      <c r="D21" s="97">
        <v>31</v>
      </c>
    </row>
    <row r="22" spans="1:5" ht="13.5" customHeight="1">
      <c r="A22" s="84" t="s">
        <v>260</v>
      </c>
      <c r="B22" s="109">
        <v>64</v>
      </c>
      <c r="C22" s="110">
        <v>162</v>
      </c>
      <c r="D22" s="111">
        <v>1182</v>
      </c>
    </row>
    <row r="23" spans="1:5" ht="14.25" customHeight="1">
      <c r="A23" s="112" t="s">
        <v>261</v>
      </c>
      <c r="B23" s="113">
        <v>64</v>
      </c>
      <c r="C23" s="114">
        <v>161</v>
      </c>
      <c r="D23" s="115">
        <v>1125</v>
      </c>
    </row>
    <row r="24" spans="1:5" ht="13.5" customHeight="1">
      <c r="A24" s="94">
        <v>2017</v>
      </c>
      <c r="B24" s="94">
        <v>64</v>
      </c>
      <c r="C24" s="107">
        <v>161</v>
      </c>
      <c r="D24" s="116">
        <v>1125</v>
      </c>
    </row>
    <row r="25" spans="1:5" ht="13.5" customHeight="1">
      <c r="A25" s="94">
        <v>2016</v>
      </c>
      <c r="B25" s="94">
        <v>64</v>
      </c>
      <c r="C25" s="107">
        <v>161</v>
      </c>
      <c r="D25" s="116">
        <v>1125</v>
      </c>
    </row>
    <row r="26" spans="1:5" ht="12.95" customHeight="1">
      <c r="A26" s="97">
        <v>2015</v>
      </c>
      <c r="B26" s="97">
        <v>64</v>
      </c>
      <c r="C26" s="108">
        <v>161</v>
      </c>
      <c r="D26" s="117">
        <v>1125</v>
      </c>
    </row>
    <row r="27" spans="1:5" ht="12.75" customHeight="1">
      <c r="A27" s="428" t="s">
        <v>262</v>
      </c>
      <c r="B27" s="428"/>
      <c r="C27" s="428"/>
      <c r="D27" s="428"/>
      <c r="E27" s="428"/>
    </row>
    <row r="28" spans="1:5" ht="2.1" customHeight="1"/>
    <row r="29" spans="1:5" ht="0.95" customHeight="1"/>
    <row r="30" spans="1:5" ht="30.75" customHeight="1">
      <c r="A30" s="415" t="s">
        <v>306</v>
      </c>
      <c r="B30" s="321"/>
      <c r="C30" s="321"/>
      <c r="D30" s="321"/>
      <c r="E30" s="321"/>
    </row>
  </sheetData>
  <mergeCells count="4">
    <mergeCell ref="A1:E1"/>
    <mergeCell ref="B2:D2"/>
    <mergeCell ref="A27:E27"/>
    <mergeCell ref="A30:E30"/>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dimension ref="A1:I29"/>
  <sheetViews>
    <sheetView workbookViewId="0">
      <selection sqref="A1:B1"/>
    </sheetView>
  </sheetViews>
  <sheetFormatPr defaultRowHeight="12.75"/>
  <cols>
    <col min="1" max="1" width="20.83203125" customWidth="1"/>
    <col min="2" max="2" width="1.6640625" customWidth="1"/>
    <col min="3" max="3" width="1.1640625" customWidth="1"/>
    <col min="4" max="4" width="6.1640625" customWidth="1"/>
    <col min="5" max="5" width="10.33203125" customWidth="1"/>
    <col min="6" max="6" width="7.6640625" customWidth="1"/>
    <col min="7" max="7" width="12.33203125" customWidth="1"/>
    <col min="8" max="8" width="9.6640625" customWidth="1"/>
    <col min="9" max="9" width="12.83203125" customWidth="1"/>
  </cols>
  <sheetData>
    <row r="1" spans="1:9" ht="25.5" customHeight="1">
      <c r="A1" s="429" t="s">
        <v>238</v>
      </c>
      <c r="B1" s="429"/>
      <c r="C1" s="305" t="s">
        <v>307</v>
      </c>
      <c r="D1" s="305"/>
      <c r="E1" s="305"/>
      <c r="F1" s="305"/>
      <c r="G1" s="305"/>
      <c r="H1" s="305"/>
      <c r="I1" s="305"/>
    </row>
    <row r="2" spans="1:9" ht="13.5" customHeight="1">
      <c r="A2" s="74">
        <v>1</v>
      </c>
      <c r="B2" s="430">
        <v>2</v>
      </c>
      <c r="C2" s="430"/>
      <c r="D2" s="430"/>
      <c r="E2" s="86">
        <v>3</v>
      </c>
      <c r="F2" s="86">
        <v>4</v>
      </c>
      <c r="G2" s="86">
        <v>5</v>
      </c>
      <c r="H2" s="86">
        <v>6</v>
      </c>
    </row>
    <row r="3" spans="1:9" ht="14.85" customHeight="1">
      <c r="A3" s="419" t="s">
        <v>287</v>
      </c>
      <c r="B3" s="419"/>
      <c r="C3" s="419"/>
      <c r="D3" s="94">
        <v>1</v>
      </c>
      <c r="E3" s="94">
        <v>1</v>
      </c>
      <c r="F3" s="94">
        <v>4</v>
      </c>
      <c r="G3" s="94">
        <v>9</v>
      </c>
      <c r="H3" s="94">
        <v>15</v>
      </c>
    </row>
    <row r="4" spans="1:9" ht="13.5" customHeight="1">
      <c r="A4" s="419" t="s">
        <v>288</v>
      </c>
      <c r="B4" s="419"/>
      <c r="C4" s="419"/>
      <c r="D4" s="94">
        <v>1</v>
      </c>
      <c r="E4" s="94">
        <v>1</v>
      </c>
      <c r="F4" s="94">
        <v>4</v>
      </c>
      <c r="G4" s="94">
        <v>10</v>
      </c>
      <c r="H4" s="94">
        <v>16</v>
      </c>
    </row>
    <row r="5" spans="1:9" ht="13.5" customHeight="1">
      <c r="A5" s="419" t="s">
        <v>289</v>
      </c>
      <c r="B5" s="419"/>
      <c r="C5" s="419"/>
      <c r="D5" s="94">
        <v>1</v>
      </c>
      <c r="E5" s="94">
        <v>1</v>
      </c>
      <c r="F5" s="94">
        <v>4</v>
      </c>
      <c r="G5" s="94">
        <v>9</v>
      </c>
      <c r="H5" s="94">
        <v>15</v>
      </c>
    </row>
    <row r="6" spans="1:9" ht="13.5" customHeight="1">
      <c r="A6" s="419" t="s">
        <v>290</v>
      </c>
      <c r="B6" s="419"/>
      <c r="C6" s="419"/>
      <c r="D6" s="94">
        <v>1</v>
      </c>
      <c r="E6" s="94">
        <v>1</v>
      </c>
      <c r="F6" s="94">
        <v>2</v>
      </c>
      <c r="G6" s="94">
        <v>7</v>
      </c>
      <c r="H6" s="94">
        <v>11</v>
      </c>
    </row>
    <row r="7" spans="1:9" ht="13.5" customHeight="1">
      <c r="A7" s="419" t="s">
        <v>291</v>
      </c>
      <c r="B7" s="419"/>
      <c r="C7" s="419"/>
      <c r="D7" s="94">
        <v>1</v>
      </c>
      <c r="E7" s="94">
        <v>1</v>
      </c>
      <c r="F7" s="94">
        <v>1</v>
      </c>
      <c r="G7" s="94">
        <v>7</v>
      </c>
      <c r="H7" s="94">
        <v>10</v>
      </c>
    </row>
    <row r="8" spans="1:9" ht="13.5" customHeight="1">
      <c r="A8" s="419" t="s">
        <v>292</v>
      </c>
      <c r="B8" s="419"/>
      <c r="C8" s="419"/>
      <c r="D8" s="94">
        <v>1</v>
      </c>
      <c r="E8" s="94">
        <v>1</v>
      </c>
      <c r="F8" s="94">
        <v>3</v>
      </c>
      <c r="G8" s="94">
        <v>12</v>
      </c>
      <c r="H8" s="94">
        <v>17</v>
      </c>
    </row>
    <row r="9" spans="1:9" ht="13.5" customHeight="1">
      <c r="A9" s="419" t="s">
        <v>293</v>
      </c>
      <c r="B9" s="419"/>
      <c r="C9" s="419"/>
      <c r="D9" s="94">
        <v>1</v>
      </c>
      <c r="E9" s="94">
        <v>1</v>
      </c>
      <c r="F9" s="94">
        <v>1</v>
      </c>
      <c r="G9" s="94">
        <v>6</v>
      </c>
      <c r="H9" s="94">
        <v>9</v>
      </c>
    </row>
    <row r="10" spans="1:9" ht="13.5" customHeight="1">
      <c r="A10" s="419" t="s">
        <v>294</v>
      </c>
      <c r="B10" s="419"/>
      <c r="C10" s="419"/>
      <c r="D10" s="94">
        <v>1</v>
      </c>
      <c r="E10" s="94">
        <v>1</v>
      </c>
      <c r="F10" s="94">
        <v>4</v>
      </c>
      <c r="G10" s="94">
        <v>13</v>
      </c>
      <c r="H10" s="94">
        <v>19</v>
      </c>
    </row>
    <row r="11" spans="1:9" ht="13.5" customHeight="1">
      <c r="A11" s="419" t="s">
        <v>295</v>
      </c>
      <c r="B11" s="419"/>
      <c r="C11" s="419"/>
      <c r="D11" s="94">
        <v>1</v>
      </c>
      <c r="E11" s="94">
        <v>0</v>
      </c>
      <c r="F11" s="94">
        <v>3</v>
      </c>
      <c r="G11" s="94">
        <v>5</v>
      </c>
      <c r="H11" s="94">
        <v>10</v>
      </c>
    </row>
    <row r="12" spans="1:9" ht="13.5" customHeight="1">
      <c r="A12" s="419" t="s">
        <v>296</v>
      </c>
      <c r="B12" s="419"/>
      <c r="C12" s="419"/>
      <c r="D12" s="94">
        <v>1</v>
      </c>
      <c r="E12" s="94">
        <v>0</v>
      </c>
      <c r="F12" s="94">
        <v>1</v>
      </c>
      <c r="G12" s="94">
        <v>5</v>
      </c>
      <c r="H12" s="94">
        <v>7</v>
      </c>
    </row>
    <row r="13" spans="1:9" ht="13.5" customHeight="1">
      <c r="A13" s="419" t="s">
        <v>297</v>
      </c>
      <c r="B13" s="419"/>
      <c r="C13" s="419"/>
      <c r="D13" s="94">
        <v>1</v>
      </c>
      <c r="E13" s="94">
        <v>1</v>
      </c>
      <c r="F13" s="94">
        <v>0</v>
      </c>
      <c r="G13" s="94">
        <v>6</v>
      </c>
      <c r="H13" s="94">
        <v>8</v>
      </c>
    </row>
    <row r="14" spans="1:9" ht="13.5" customHeight="1">
      <c r="A14" s="419" t="s">
        <v>298</v>
      </c>
      <c r="B14" s="419"/>
      <c r="C14" s="419"/>
      <c r="D14" s="94">
        <v>1</v>
      </c>
      <c r="E14" s="94">
        <v>1</v>
      </c>
      <c r="F14" s="94">
        <v>2</v>
      </c>
      <c r="G14" s="94">
        <v>7</v>
      </c>
      <c r="H14" s="94">
        <v>11</v>
      </c>
    </row>
    <row r="15" spans="1:9" ht="13.5" customHeight="1">
      <c r="A15" s="419" t="s">
        <v>299</v>
      </c>
      <c r="B15" s="419"/>
      <c r="C15" s="419"/>
      <c r="D15" s="94">
        <v>1</v>
      </c>
      <c r="E15" s="94">
        <v>1</v>
      </c>
      <c r="F15" s="94">
        <v>3</v>
      </c>
      <c r="G15" s="94">
        <v>8</v>
      </c>
      <c r="H15" s="94">
        <v>13</v>
      </c>
    </row>
    <row r="16" spans="1:9" ht="13.5" customHeight="1">
      <c r="A16" s="419" t="s">
        <v>300</v>
      </c>
      <c r="B16" s="419"/>
      <c r="C16" s="419"/>
      <c r="D16" s="94">
        <v>1</v>
      </c>
      <c r="E16" s="94">
        <v>1</v>
      </c>
      <c r="F16" s="94">
        <v>3</v>
      </c>
      <c r="G16" s="94">
        <v>7</v>
      </c>
      <c r="H16" s="94">
        <v>12</v>
      </c>
    </row>
    <row r="17" spans="1:9" ht="13.5" customHeight="1">
      <c r="A17" s="419" t="s">
        <v>301</v>
      </c>
      <c r="B17" s="419"/>
      <c r="C17" s="419"/>
      <c r="D17" s="94">
        <v>1</v>
      </c>
      <c r="E17" s="94">
        <v>1</v>
      </c>
      <c r="F17" s="94">
        <v>2</v>
      </c>
      <c r="G17" s="94">
        <v>9</v>
      </c>
      <c r="H17" s="94">
        <v>13</v>
      </c>
    </row>
    <row r="18" spans="1:9" ht="13.5" customHeight="1">
      <c r="A18" s="419" t="s">
        <v>302</v>
      </c>
      <c r="B18" s="419"/>
      <c r="C18" s="419"/>
      <c r="D18" s="94">
        <v>1</v>
      </c>
      <c r="E18" s="94">
        <v>0</v>
      </c>
      <c r="F18" s="94">
        <v>2</v>
      </c>
      <c r="G18" s="94">
        <v>4</v>
      </c>
      <c r="H18" s="94">
        <v>8</v>
      </c>
    </row>
    <row r="19" spans="1:9" ht="13.5" customHeight="1">
      <c r="A19" s="419" t="s">
        <v>303</v>
      </c>
      <c r="B19" s="419"/>
      <c r="C19" s="419"/>
      <c r="D19" s="94">
        <v>1</v>
      </c>
      <c r="E19" s="94">
        <v>1</v>
      </c>
      <c r="F19" s="94">
        <v>3</v>
      </c>
      <c r="G19" s="94">
        <v>8</v>
      </c>
      <c r="H19" s="94">
        <v>13</v>
      </c>
    </row>
    <row r="20" spans="1:9" ht="13.5" customHeight="1">
      <c r="A20" s="419" t="s">
        <v>304</v>
      </c>
      <c r="B20" s="419"/>
      <c r="C20" s="419"/>
      <c r="D20" s="94">
        <v>1</v>
      </c>
      <c r="E20" s="94">
        <v>1</v>
      </c>
      <c r="F20" s="94">
        <v>2</v>
      </c>
      <c r="G20" s="94">
        <v>8</v>
      </c>
      <c r="H20" s="94">
        <v>12</v>
      </c>
    </row>
    <row r="21" spans="1:9" ht="26.45" customHeight="1">
      <c r="A21" s="420" t="s">
        <v>305</v>
      </c>
      <c r="B21" s="420"/>
      <c r="C21" s="420"/>
      <c r="D21" s="97">
        <v>1</v>
      </c>
      <c r="E21" s="97">
        <v>1</v>
      </c>
      <c r="F21" s="97">
        <v>3</v>
      </c>
      <c r="G21" s="97">
        <v>7</v>
      </c>
      <c r="H21" s="97">
        <v>12</v>
      </c>
    </row>
    <row r="22" spans="1:9" ht="13.5" customHeight="1">
      <c r="A22" s="418" t="s">
        <v>260</v>
      </c>
      <c r="B22" s="418"/>
      <c r="C22" s="418"/>
      <c r="D22" s="109">
        <v>19</v>
      </c>
      <c r="E22" s="109">
        <v>16</v>
      </c>
      <c r="F22" s="109">
        <v>47</v>
      </c>
      <c r="G22" s="109">
        <v>147</v>
      </c>
      <c r="H22" s="109">
        <v>231</v>
      </c>
    </row>
    <row r="23" spans="1:9" ht="14.25" customHeight="1">
      <c r="A23" s="433" t="s">
        <v>261</v>
      </c>
      <c r="B23" s="433"/>
      <c r="C23" s="433"/>
      <c r="D23" s="113">
        <v>19</v>
      </c>
      <c r="E23" s="113">
        <v>18</v>
      </c>
      <c r="F23" s="113">
        <v>47</v>
      </c>
      <c r="G23" s="113">
        <v>147</v>
      </c>
      <c r="H23" s="113">
        <v>231</v>
      </c>
    </row>
    <row r="24" spans="1:9" ht="13.5" customHeight="1">
      <c r="A24" s="431">
        <v>2017</v>
      </c>
      <c r="B24" s="431"/>
      <c r="C24" s="431"/>
      <c r="D24" s="94">
        <v>19</v>
      </c>
      <c r="E24" s="94">
        <v>18</v>
      </c>
      <c r="F24" s="94">
        <v>47</v>
      </c>
      <c r="G24" s="94">
        <v>147</v>
      </c>
      <c r="H24" s="94">
        <v>231</v>
      </c>
    </row>
    <row r="25" spans="1:9" ht="13.5" customHeight="1">
      <c r="A25" s="431">
        <v>2016</v>
      </c>
      <c r="B25" s="431"/>
      <c r="C25" s="431"/>
      <c r="D25" s="94">
        <v>19</v>
      </c>
      <c r="E25" s="94">
        <v>12</v>
      </c>
      <c r="F25" s="94">
        <v>46</v>
      </c>
      <c r="G25" s="94">
        <v>146</v>
      </c>
      <c r="H25" s="94">
        <v>223</v>
      </c>
    </row>
    <row r="26" spans="1:9" ht="12.95" customHeight="1">
      <c r="A26" s="432">
        <v>2015</v>
      </c>
      <c r="B26" s="432"/>
      <c r="C26" s="432"/>
      <c r="D26" s="97">
        <v>15</v>
      </c>
      <c r="E26" s="97">
        <v>12</v>
      </c>
      <c r="F26" s="97">
        <v>46</v>
      </c>
      <c r="G26" s="97">
        <v>146</v>
      </c>
      <c r="H26" s="97">
        <v>219</v>
      </c>
    </row>
    <row r="27" spans="1:9" ht="12.75" customHeight="1">
      <c r="A27" s="414" t="s">
        <v>262</v>
      </c>
      <c r="B27" s="414"/>
      <c r="C27" s="414"/>
      <c r="D27" s="414"/>
      <c r="E27" s="414"/>
      <c r="F27" s="414"/>
      <c r="G27" s="414"/>
      <c r="H27" s="414"/>
      <c r="I27" s="414"/>
    </row>
    <row r="28" spans="1:9" ht="2.1" customHeight="1"/>
    <row r="29" spans="1:9" ht="0.95" customHeight="1"/>
  </sheetData>
  <mergeCells count="28">
    <mergeCell ref="A25:C25"/>
    <mergeCell ref="A26:C26"/>
    <mergeCell ref="A27:I27"/>
    <mergeCell ref="A20:C20"/>
    <mergeCell ref="A21:C21"/>
    <mergeCell ref="A22:C22"/>
    <mergeCell ref="A23:C23"/>
    <mergeCell ref="A24:C24"/>
    <mergeCell ref="A15:C15"/>
    <mergeCell ref="A16:C16"/>
    <mergeCell ref="A17:C17"/>
    <mergeCell ref="A18:C18"/>
    <mergeCell ref="A19:C19"/>
    <mergeCell ref="A10:C10"/>
    <mergeCell ref="A11:C11"/>
    <mergeCell ref="A12:C12"/>
    <mergeCell ref="A13:C13"/>
    <mergeCell ref="A14:C14"/>
    <mergeCell ref="A5:C5"/>
    <mergeCell ref="A6:C6"/>
    <mergeCell ref="A7:C7"/>
    <mergeCell ref="A8:C8"/>
    <mergeCell ref="A9:C9"/>
    <mergeCell ref="A1:B1"/>
    <mergeCell ref="C1:I1"/>
    <mergeCell ref="B2:D2"/>
    <mergeCell ref="A3:C3"/>
    <mergeCell ref="A4:C4"/>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dimension ref="A1:C7"/>
  <sheetViews>
    <sheetView topLeftCell="A5" workbookViewId="0"/>
  </sheetViews>
  <sheetFormatPr defaultRowHeight="12.75"/>
  <cols>
    <col min="1" max="1" width="27.1640625" customWidth="1"/>
    <col min="2" max="2" width="41.1640625" customWidth="1"/>
    <col min="3" max="3" width="14.83203125" customWidth="1"/>
  </cols>
  <sheetData>
    <row r="1" spans="1:3" ht="46.7" customHeight="1">
      <c r="A1" s="120" t="s">
        <v>308</v>
      </c>
      <c r="B1" s="311" t="s">
        <v>309</v>
      </c>
      <c r="C1" s="311"/>
    </row>
    <row r="2" spans="1:3" ht="152.25" customHeight="1">
      <c r="A2" s="315" t="s">
        <v>310</v>
      </c>
      <c r="B2" s="315"/>
      <c r="C2" s="315"/>
    </row>
    <row r="3" spans="1:3" ht="131.1" customHeight="1">
      <c r="A3" s="315" t="s">
        <v>311</v>
      </c>
      <c r="B3" s="315"/>
      <c r="C3" s="315"/>
    </row>
    <row r="4" spans="1:3" ht="0.95" customHeight="1"/>
    <row r="5" spans="1:3" ht="31.35" customHeight="1">
      <c r="A5" s="323" t="s">
        <v>312</v>
      </c>
      <c r="B5" s="323"/>
      <c r="C5" s="323"/>
    </row>
    <row r="6" spans="1:3" ht="399.75" customHeight="1">
      <c r="A6" s="434" t="s">
        <v>313</v>
      </c>
      <c r="B6" s="435"/>
    </row>
    <row r="7" spans="1:3" ht="0.95" customHeight="1"/>
  </sheetData>
  <mergeCells count="5">
    <mergeCell ref="B1:C1"/>
    <mergeCell ref="A2:C2"/>
    <mergeCell ref="A3:C3"/>
    <mergeCell ref="A5:C5"/>
    <mergeCell ref="A6:B6"/>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dimension ref="A1:C8"/>
  <sheetViews>
    <sheetView topLeftCell="A13" workbookViewId="0"/>
  </sheetViews>
  <sheetFormatPr defaultRowHeight="12.75"/>
  <cols>
    <col min="1" max="1" width="19.1640625" customWidth="1"/>
    <col min="2" max="2" width="42.1640625" customWidth="1"/>
    <col min="3" max="3" width="22" customWidth="1"/>
  </cols>
  <sheetData>
    <row r="1" spans="1:3" ht="27" customHeight="1">
      <c r="A1" s="121" t="s">
        <v>314</v>
      </c>
      <c r="B1" s="311" t="s">
        <v>315</v>
      </c>
      <c r="C1" s="311"/>
    </row>
    <row r="2" spans="1:3" ht="0.95" customHeight="1"/>
    <row r="3" spans="1:3" ht="369" customHeight="1"/>
    <row r="4" spans="1:3" ht="14.25" customHeight="1">
      <c r="A4" s="436" t="s">
        <v>316</v>
      </c>
      <c r="B4" s="436"/>
      <c r="C4" s="436"/>
    </row>
    <row r="5" spans="1:3" ht="163.69999999999999" customHeight="1">
      <c r="A5" s="315" t="s">
        <v>317</v>
      </c>
      <c r="B5" s="315"/>
      <c r="C5" s="315"/>
    </row>
    <row r="6" spans="1:3" ht="19.5" customHeight="1">
      <c r="A6" s="315" t="s">
        <v>318</v>
      </c>
      <c r="B6" s="315"/>
      <c r="C6" s="315"/>
    </row>
    <row r="7" spans="1:3" ht="219" customHeight="1">
      <c r="A7" s="437" t="s">
        <v>319</v>
      </c>
      <c r="B7" s="438"/>
    </row>
    <row r="8" spans="1:3" ht="0.95" customHeight="1"/>
  </sheetData>
  <mergeCells count="5">
    <mergeCell ref="B1:C1"/>
    <mergeCell ref="A4:C4"/>
    <mergeCell ref="A5:C5"/>
    <mergeCell ref="A6:C6"/>
    <mergeCell ref="A7:B7"/>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dimension ref="A1:P29"/>
  <sheetViews>
    <sheetView workbookViewId="0">
      <selection activeCell="I2" sqref="I2:P31"/>
    </sheetView>
  </sheetViews>
  <sheetFormatPr defaultRowHeight="12.75"/>
  <cols>
    <col min="1" max="1" width="23.83203125" customWidth="1"/>
    <col min="2" max="2" width="10" customWidth="1"/>
    <col min="3" max="3" width="6.83203125" customWidth="1"/>
    <col min="4" max="4" width="10" customWidth="1"/>
    <col min="5" max="5" width="10.1640625" customWidth="1"/>
    <col min="6" max="6" width="10.83203125" customWidth="1"/>
    <col min="7" max="7" width="11.33203125" customWidth="1"/>
    <col min="9" max="9" width="22.5" customWidth="1"/>
    <col min="10" max="10" width="6.6640625" bestFit="1" customWidth="1"/>
    <col min="11" max="11" width="26.1640625" customWidth="1"/>
  </cols>
  <sheetData>
    <row r="1" spans="1:16" ht="30.2" customHeight="1">
      <c r="A1" s="315" t="s">
        <v>320</v>
      </c>
      <c r="B1" s="315"/>
      <c r="C1" s="315"/>
      <c r="D1" s="315"/>
      <c r="E1" s="315"/>
      <c r="F1" s="315"/>
      <c r="G1" s="315"/>
    </row>
    <row r="2" spans="1:16" ht="36.200000000000003" customHeight="1">
      <c r="A2" s="122" t="s">
        <v>321</v>
      </c>
      <c r="B2" s="305" t="s">
        <v>322</v>
      </c>
      <c r="C2" s="305"/>
      <c r="D2" s="305"/>
      <c r="E2" s="305"/>
      <c r="F2" s="305"/>
      <c r="G2" s="305"/>
      <c r="I2" s="138" t="s">
        <v>321</v>
      </c>
      <c r="J2" s="439" t="s">
        <v>347</v>
      </c>
      <c r="K2" s="439"/>
      <c r="L2" s="139" t="s">
        <v>342</v>
      </c>
    </row>
    <row r="3" spans="1:16" ht="13.35" customHeight="1">
      <c r="A3" s="123">
        <v>1</v>
      </c>
      <c r="B3" s="124">
        <v>2</v>
      </c>
      <c r="C3" s="442">
        <v>3</v>
      </c>
      <c r="D3" s="442"/>
      <c r="E3" s="443">
        <v>4</v>
      </c>
      <c r="F3" s="443"/>
      <c r="I3" s="275"/>
      <c r="J3" s="440" t="s">
        <v>348</v>
      </c>
      <c r="K3" s="440"/>
      <c r="L3" s="275"/>
    </row>
    <row r="4" spans="1:16" ht="30" customHeight="1">
      <c r="A4" s="125" t="s">
        <v>323</v>
      </c>
      <c r="B4" s="444">
        <v>3616</v>
      </c>
      <c r="C4" s="444"/>
      <c r="D4" s="445">
        <v>3500</v>
      </c>
      <c r="E4" s="445"/>
      <c r="F4" s="126">
        <v>7116</v>
      </c>
      <c r="I4" s="279">
        <v>1</v>
      </c>
      <c r="J4" s="441" t="s">
        <v>349</v>
      </c>
      <c r="K4" s="441"/>
      <c r="L4" s="140">
        <v>4</v>
      </c>
      <c r="O4" t="s">
        <v>586</v>
      </c>
      <c r="P4" t="s">
        <v>587</v>
      </c>
    </row>
    <row r="5" spans="1:16" ht="13.35" customHeight="1">
      <c r="A5" s="127" t="s">
        <v>324</v>
      </c>
      <c r="B5" s="446">
        <v>2930</v>
      </c>
      <c r="C5" s="446"/>
      <c r="D5" s="447">
        <v>3139</v>
      </c>
      <c r="E5" s="447"/>
      <c r="F5" s="128">
        <v>6069</v>
      </c>
      <c r="I5" s="280" t="s">
        <v>323</v>
      </c>
      <c r="J5" s="272">
        <v>1280</v>
      </c>
      <c r="K5" s="141">
        <v>1122</v>
      </c>
      <c r="L5" s="272">
        <v>2402</v>
      </c>
      <c r="O5" s="284">
        <f>B4+J5</f>
        <v>4896</v>
      </c>
      <c r="P5" s="284">
        <f>D4+K5</f>
        <v>4622</v>
      </c>
    </row>
    <row r="6" spans="1:16" ht="13.35" customHeight="1">
      <c r="A6" s="127" t="s">
        <v>325</v>
      </c>
      <c r="B6" s="447">
        <v>10309</v>
      </c>
      <c r="C6" s="447"/>
      <c r="D6" s="447">
        <v>10597</v>
      </c>
      <c r="E6" s="447"/>
      <c r="F6" s="128">
        <v>20906</v>
      </c>
      <c r="I6" s="281" t="s">
        <v>324</v>
      </c>
      <c r="J6" s="273">
        <v>1035</v>
      </c>
      <c r="K6" s="142">
        <v>1009</v>
      </c>
      <c r="L6" s="273">
        <v>2044</v>
      </c>
      <c r="O6" s="284">
        <f t="shared" ref="O6:O23" si="0">B5+J6</f>
        <v>3965</v>
      </c>
      <c r="P6" s="284">
        <f t="shared" ref="P6:P23" si="1">D5+K6</f>
        <v>4148</v>
      </c>
    </row>
    <row r="7" spans="1:16" ht="13.35" customHeight="1">
      <c r="A7" s="127" t="s">
        <v>326</v>
      </c>
      <c r="B7" s="446">
        <v>2993</v>
      </c>
      <c r="C7" s="446"/>
      <c r="D7" s="447">
        <v>3075</v>
      </c>
      <c r="E7" s="447"/>
      <c r="F7" s="128">
        <v>6068</v>
      </c>
      <c r="I7" s="281" t="s">
        <v>325</v>
      </c>
      <c r="J7" s="273">
        <v>3644</v>
      </c>
      <c r="K7" s="142">
        <v>3401</v>
      </c>
      <c r="L7" s="273">
        <v>7045</v>
      </c>
      <c r="O7" s="284">
        <f t="shared" si="0"/>
        <v>13953</v>
      </c>
      <c r="P7" s="284">
        <f t="shared" si="1"/>
        <v>13998</v>
      </c>
    </row>
    <row r="8" spans="1:16" ht="13.35" customHeight="1">
      <c r="A8" s="127" t="s">
        <v>327</v>
      </c>
      <c r="B8" s="446">
        <v>1770</v>
      </c>
      <c r="C8" s="446"/>
      <c r="D8" s="447">
        <v>1862</v>
      </c>
      <c r="E8" s="447"/>
      <c r="F8" s="128">
        <v>3632</v>
      </c>
      <c r="I8" s="281" t="s">
        <v>326</v>
      </c>
      <c r="J8" s="273">
        <v>1058</v>
      </c>
      <c r="K8" s="143">
        <v>986</v>
      </c>
      <c r="L8" s="273">
        <v>2044</v>
      </c>
      <c r="O8" s="284">
        <f t="shared" si="0"/>
        <v>4051</v>
      </c>
      <c r="P8" s="284">
        <f t="shared" si="1"/>
        <v>4061</v>
      </c>
    </row>
    <row r="9" spans="1:16" ht="13.35" customHeight="1">
      <c r="A9" s="127" t="s">
        <v>328</v>
      </c>
      <c r="B9" s="446">
        <v>4127</v>
      </c>
      <c r="C9" s="446"/>
      <c r="D9" s="447">
        <v>4274</v>
      </c>
      <c r="E9" s="447"/>
      <c r="F9" s="128">
        <v>8401</v>
      </c>
      <c r="I9" s="281" t="s">
        <v>327</v>
      </c>
      <c r="J9" s="276">
        <v>626</v>
      </c>
      <c r="K9" s="143">
        <v>598</v>
      </c>
      <c r="L9" s="273">
        <v>1224</v>
      </c>
      <c r="O9" s="284">
        <f t="shared" si="0"/>
        <v>2396</v>
      </c>
      <c r="P9" s="284">
        <f t="shared" si="1"/>
        <v>2460</v>
      </c>
    </row>
    <row r="10" spans="1:16" ht="13.35" customHeight="1">
      <c r="A10" s="127" t="s">
        <v>329</v>
      </c>
      <c r="B10" s="446">
        <v>5716</v>
      </c>
      <c r="C10" s="446"/>
      <c r="D10" s="447">
        <v>5981</v>
      </c>
      <c r="E10" s="447"/>
      <c r="F10" s="128">
        <v>11697</v>
      </c>
      <c r="I10" s="281" t="s">
        <v>328</v>
      </c>
      <c r="J10" s="273">
        <v>1459</v>
      </c>
      <c r="K10" s="142">
        <v>1373</v>
      </c>
      <c r="L10" s="273">
        <v>2832</v>
      </c>
      <c r="O10" s="284">
        <f t="shared" si="0"/>
        <v>5586</v>
      </c>
      <c r="P10" s="284">
        <f t="shared" si="1"/>
        <v>5647</v>
      </c>
    </row>
    <row r="11" spans="1:16" ht="13.35" customHeight="1">
      <c r="A11" s="127" t="s">
        <v>330</v>
      </c>
      <c r="B11" s="447">
        <v>18548</v>
      </c>
      <c r="C11" s="447"/>
      <c r="D11" s="447">
        <v>19506</v>
      </c>
      <c r="E11" s="447"/>
      <c r="F11" s="128">
        <v>38054</v>
      </c>
      <c r="I11" s="281" t="s">
        <v>329</v>
      </c>
      <c r="J11" s="273">
        <v>2020</v>
      </c>
      <c r="K11" s="142">
        <v>1919</v>
      </c>
      <c r="L11" s="273">
        <v>3939</v>
      </c>
      <c r="O11" s="284">
        <f t="shared" si="0"/>
        <v>7736</v>
      </c>
      <c r="P11" s="284">
        <f t="shared" si="1"/>
        <v>7900</v>
      </c>
    </row>
    <row r="12" spans="1:16" ht="13.35" customHeight="1">
      <c r="A12" s="127" t="s">
        <v>331</v>
      </c>
      <c r="B12" s="446">
        <v>3400</v>
      </c>
      <c r="C12" s="446"/>
      <c r="D12" s="447">
        <v>3923</v>
      </c>
      <c r="E12" s="447"/>
      <c r="F12" s="128">
        <v>7323</v>
      </c>
      <c r="I12" s="281" t="s">
        <v>330</v>
      </c>
      <c r="J12" s="273">
        <v>6554</v>
      </c>
      <c r="K12" s="142">
        <v>6261</v>
      </c>
      <c r="L12" s="273">
        <v>12815</v>
      </c>
      <c r="O12" s="284">
        <f t="shared" si="0"/>
        <v>25102</v>
      </c>
      <c r="P12" s="284">
        <f t="shared" si="1"/>
        <v>25767</v>
      </c>
    </row>
    <row r="13" spans="1:16" ht="13.35" customHeight="1">
      <c r="A13" s="127" t="s">
        <v>332</v>
      </c>
      <c r="B13" s="446">
        <v>2103</v>
      </c>
      <c r="C13" s="446"/>
      <c r="D13" s="447">
        <v>2277</v>
      </c>
      <c r="E13" s="447"/>
      <c r="F13" s="128">
        <v>4380</v>
      </c>
      <c r="I13" s="281" t="s">
        <v>331</v>
      </c>
      <c r="J13" s="273">
        <v>1202</v>
      </c>
      <c r="K13" s="142">
        <v>1260</v>
      </c>
      <c r="L13" s="273">
        <v>2462</v>
      </c>
      <c r="O13" s="284">
        <f t="shared" si="0"/>
        <v>4602</v>
      </c>
      <c r="P13" s="284">
        <f t="shared" si="1"/>
        <v>5183</v>
      </c>
    </row>
    <row r="14" spans="1:16" ht="13.35" customHeight="1">
      <c r="A14" s="127" t="s">
        <v>333</v>
      </c>
      <c r="B14" s="446">
        <v>1540</v>
      </c>
      <c r="C14" s="446"/>
      <c r="D14" s="447">
        <v>1527</v>
      </c>
      <c r="E14" s="447"/>
      <c r="F14" s="128">
        <v>3067</v>
      </c>
      <c r="I14" s="281" t="s">
        <v>332</v>
      </c>
      <c r="J14" s="276">
        <v>743</v>
      </c>
      <c r="K14" s="143">
        <v>731</v>
      </c>
      <c r="L14" s="273">
        <v>1474</v>
      </c>
      <c r="O14" s="284">
        <f t="shared" si="0"/>
        <v>2846</v>
      </c>
      <c r="P14" s="284">
        <f t="shared" si="1"/>
        <v>3008</v>
      </c>
    </row>
    <row r="15" spans="1:16" ht="13.35" customHeight="1">
      <c r="A15" s="127" t="s">
        <v>334</v>
      </c>
      <c r="B15" s="446">
        <v>1596</v>
      </c>
      <c r="C15" s="446"/>
      <c r="D15" s="447">
        <v>1687</v>
      </c>
      <c r="E15" s="447"/>
      <c r="F15" s="128">
        <v>3283</v>
      </c>
      <c r="I15" s="281" t="s">
        <v>333</v>
      </c>
      <c r="J15" s="276">
        <v>544</v>
      </c>
      <c r="K15" s="143">
        <v>490</v>
      </c>
      <c r="L15" s="273">
        <v>1034</v>
      </c>
      <c r="O15" s="284">
        <f t="shared" si="0"/>
        <v>2084</v>
      </c>
      <c r="P15" s="284">
        <f t="shared" si="1"/>
        <v>2017</v>
      </c>
    </row>
    <row r="16" spans="1:16" ht="13.35" customHeight="1">
      <c r="A16" s="127" t="s">
        <v>335</v>
      </c>
      <c r="B16" s="446">
        <v>2256</v>
      </c>
      <c r="C16" s="446"/>
      <c r="D16" s="447">
        <v>2360</v>
      </c>
      <c r="E16" s="447"/>
      <c r="F16" s="128">
        <v>4616</v>
      </c>
      <c r="I16" s="281" t="s">
        <v>334</v>
      </c>
      <c r="J16" s="276">
        <v>565</v>
      </c>
      <c r="K16" s="143">
        <v>542</v>
      </c>
      <c r="L16" s="273">
        <v>1107</v>
      </c>
      <c r="O16" s="284">
        <f t="shared" si="0"/>
        <v>2161</v>
      </c>
      <c r="P16" s="284">
        <f t="shared" si="1"/>
        <v>2229</v>
      </c>
    </row>
    <row r="17" spans="1:16" ht="13.35" customHeight="1">
      <c r="A17" s="127" t="s">
        <v>336</v>
      </c>
      <c r="B17" s="446">
        <v>1711</v>
      </c>
      <c r="C17" s="446"/>
      <c r="D17" s="447">
        <v>1827</v>
      </c>
      <c r="E17" s="447"/>
      <c r="F17" s="128">
        <v>3538</v>
      </c>
      <c r="I17" s="281" t="s">
        <v>335</v>
      </c>
      <c r="J17" s="276">
        <v>796</v>
      </c>
      <c r="K17" s="143">
        <v>756</v>
      </c>
      <c r="L17" s="273">
        <v>1552</v>
      </c>
      <c r="O17" s="284">
        <f t="shared" si="0"/>
        <v>3052</v>
      </c>
      <c r="P17" s="284">
        <f t="shared" si="1"/>
        <v>3116</v>
      </c>
    </row>
    <row r="18" spans="1:16" ht="13.35" customHeight="1">
      <c r="A18" s="127" t="s">
        <v>337</v>
      </c>
      <c r="B18" s="446">
        <v>2083</v>
      </c>
      <c r="C18" s="446"/>
      <c r="D18" s="447">
        <v>2094</v>
      </c>
      <c r="E18" s="447"/>
      <c r="F18" s="128">
        <v>4177</v>
      </c>
      <c r="I18" s="281" t="s">
        <v>336</v>
      </c>
      <c r="J18" s="276">
        <v>604</v>
      </c>
      <c r="K18" s="143">
        <v>586</v>
      </c>
      <c r="L18" s="273">
        <v>1190</v>
      </c>
      <c r="O18" s="284">
        <f t="shared" si="0"/>
        <v>2315</v>
      </c>
      <c r="P18" s="284">
        <f t="shared" si="1"/>
        <v>2413</v>
      </c>
    </row>
    <row r="19" spans="1:16" ht="13.35" customHeight="1">
      <c r="A19" s="127" t="s">
        <v>338</v>
      </c>
      <c r="B19" s="446">
        <v>1707</v>
      </c>
      <c r="C19" s="446"/>
      <c r="D19" s="447">
        <v>1706</v>
      </c>
      <c r="E19" s="447"/>
      <c r="F19" s="128">
        <v>3413</v>
      </c>
      <c r="I19" s="281" t="s">
        <v>337</v>
      </c>
      <c r="J19" s="276">
        <v>738</v>
      </c>
      <c r="K19" s="143">
        <v>672</v>
      </c>
      <c r="L19" s="273">
        <v>1410</v>
      </c>
      <c r="O19" s="284">
        <f t="shared" si="0"/>
        <v>2821</v>
      </c>
      <c r="P19" s="284">
        <f t="shared" si="1"/>
        <v>2766</v>
      </c>
    </row>
    <row r="20" spans="1:16" ht="13.35" customHeight="1">
      <c r="A20" s="127" t="s">
        <v>339</v>
      </c>
      <c r="B20" s="446">
        <v>1668</v>
      </c>
      <c r="C20" s="446"/>
      <c r="D20" s="447">
        <v>1741</v>
      </c>
      <c r="E20" s="447"/>
      <c r="F20" s="128">
        <v>3409</v>
      </c>
      <c r="I20" s="281" t="s">
        <v>338</v>
      </c>
      <c r="J20" s="276">
        <v>603</v>
      </c>
      <c r="K20" s="143">
        <v>548</v>
      </c>
      <c r="L20" s="273">
        <v>1151</v>
      </c>
      <c r="O20" s="284">
        <f t="shared" si="0"/>
        <v>2310</v>
      </c>
      <c r="P20" s="284">
        <f t="shared" si="1"/>
        <v>2254</v>
      </c>
    </row>
    <row r="21" spans="1:16" ht="13.35" customHeight="1">
      <c r="A21" s="127" t="s">
        <v>340</v>
      </c>
      <c r="B21" s="446">
        <v>1585</v>
      </c>
      <c r="C21" s="446"/>
      <c r="D21" s="447">
        <v>1672</v>
      </c>
      <c r="E21" s="447"/>
      <c r="F21" s="128">
        <v>3257</v>
      </c>
      <c r="I21" s="281" t="s">
        <v>339</v>
      </c>
      <c r="J21" s="276">
        <v>590</v>
      </c>
      <c r="K21" s="143">
        <v>558</v>
      </c>
      <c r="L21" s="273">
        <v>1148</v>
      </c>
      <c r="O21" s="284">
        <f t="shared" si="0"/>
        <v>2258</v>
      </c>
      <c r="P21" s="284">
        <f t="shared" si="1"/>
        <v>2299</v>
      </c>
    </row>
    <row r="22" spans="1:16">
      <c r="A22" s="129" t="s">
        <v>341</v>
      </c>
      <c r="B22" s="448">
        <v>3181</v>
      </c>
      <c r="C22" s="448"/>
      <c r="D22" s="449">
        <v>3264</v>
      </c>
      <c r="E22" s="449"/>
      <c r="F22" s="130">
        <v>6445</v>
      </c>
      <c r="I22" s="281" t="s">
        <v>340</v>
      </c>
      <c r="J22" s="276">
        <v>560</v>
      </c>
      <c r="K22" s="143">
        <v>536</v>
      </c>
      <c r="L22" s="273">
        <v>1096</v>
      </c>
      <c r="O22" s="284">
        <f t="shared" si="0"/>
        <v>2145</v>
      </c>
      <c r="P22" s="284">
        <f t="shared" si="1"/>
        <v>2208</v>
      </c>
    </row>
    <row r="23" spans="1:16">
      <c r="A23" s="131" t="s">
        <v>342</v>
      </c>
      <c r="B23" s="450">
        <v>72839</v>
      </c>
      <c r="C23" s="450"/>
      <c r="D23" s="450">
        <v>76012</v>
      </c>
      <c r="E23" s="450"/>
      <c r="F23" s="132">
        <v>148851</v>
      </c>
      <c r="I23" s="282" t="s">
        <v>341</v>
      </c>
      <c r="J23" s="274">
        <v>1125</v>
      </c>
      <c r="K23" s="144">
        <v>1048</v>
      </c>
      <c r="L23" s="274">
        <v>2173</v>
      </c>
      <c r="O23" s="284">
        <f t="shared" si="0"/>
        <v>4306</v>
      </c>
      <c r="P23" s="284">
        <f t="shared" si="1"/>
        <v>4312</v>
      </c>
    </row>
    <row r="24" spans="1:16" ht="13.7" customHeight="1">
      <c r="A24" s="133" t="s">
        <v>343</v>
      </c>
      <c r="B24" s="451">
        <v>70839</v>
      </c>
      <c r="C24" s="451"/>
      <c r="D24" s="451">
        <v>73916</v>
      </c>
      <c r="E24" s="451"/>
      <c r="F24" s="134">
        <v>144755</v>
      </c>
      <c r="I24" s="277" t="s">
        <v>342</v>
      </c>
      <c r="J24" s="132">
        <v>25746</v>
      </c>
      <c r="K24" s="145">
        <v>24396</v>
      </c>
      <c r="L24" s="132">
        <v>50142</v>
      </c>
    </row>
    <row r="25" spans="1:16" ht="13.35" customHeight="1">
      <c r="A25" s="135">
        <v>2017</v>
      </c>
      <c r="B25" s="447">
        <v>68881</v>
      </c>
      <c r="C25" s="447"/>
      <c r="D25" s="447">
        <v>71850</v>
      </c>
      <c r="E25" s="447"/>
      <c r="F25" s="128">
        <v>140731</v>
      </c>
      <c r="I25" s="283" t="s">
        <v>343</v>
      </c>
      <c r="J25" s="134">
        <v>25375</v>
      </c>
      <c r="K25" s="146">
        <v>23710</v>
      </c>
      <c r="L25" s="134">
        <v>49085</v>
      </c>
    </row>
    <row r="26" spans="1:16" ht="13.35" customHeight="1">
      <c r="A26" s="135">
        <v>2016</v>
      </c>
      <c r="B26" s="447">
        <v>66914</v>
      </c>
      <c r="C26" s="447"/>
      <c r="D26" s="447">
        <v>69809</v>
      </c>
      <c r="E26" s="447"/>
      <c r="F26" s="128">
        <v>136723</v>
      </c>
      <c r="I26" s="276">
        <v>2017</v>
      </c>
      <c r="J26" s="273">
        <v>25010</v>
      </c>
      <c r="K26" s="142">
        <v>23378</v>
      </c>
      <c r="L26" s="273">
        <v>48388</v>
      </c>
    </row>
    <row r="27" spans="1:16" ht="12.75" customHeight="1">
      <c r="A27" s="136">
        <v>2015</v>
      </c>
      <c r="B27" s="449">
        <v>64829</v>
      </c>
      <c r="C27" s="449"/>
      <c r="D27" s="449">
        <v>67479</v>
      </c>
      <c r="E27" s="449"/>
      <c r="F27" s="130">
        <v>132308</v>
      </c>
      <c r="I27" s="276">
        <v>2016</v>
      </c>
      <c r="J27" s="273">
        <v>24657</v>
      </c>
      <c r="K27" s="142">
        <v>23377</v>
      </c>
      <c r="L27" s="273">
        <v>48034</v>
      </c>
    </row>
    <row r="28" spans="1:16" ht="12" customHeight="1">
      <c r="A28" s="452" t="s">
        <v>344</v>
      </c>
      <c r="B28" s="452"/>
      <c r="C28" s="452"/>
      <c r="D28" s="452"/>
      <c r="E28" s="452"/>
      <c r="F28" s="452"/>
      <c r="G28" s="452"/>
      <c r="I28" s="278">
        <v>2015</v>
      </c>
      <c r="J28" s="274">
        <v>24467</v>
      </c>
      <c r="K28" s="144">
        <v>23042</v>
      </c>
      <c r="L28" s="274">
        <v>47509</v>
      </c>
    </row>
    <row r="29" spans="1:16" ht="2.1" customHeight="1"/>
  </sheetData>
  <mergeCells count="56">
    <mergeCell ref="B26:C26"/>
    <mergeCell ref="D26:E26"/>
    <mergeCell ref="B27:C27"/>
    <mergeCell ref="D27:E27"/>
    <mergeCell ref="A28:G28"/>
    <mergeCell ref="B23:C23"/>
    <mergeCell ref="D23:E23"/>
    <mergeCell ref="B24:C24"/>
    <mergeCell ref="D24:E24"/>
    <mergeCell ref="B25:C25"/>
    <mergeCell ref="D25:E25"/>
    <mergeCell ref="B20:C20"/>
    <mergeCell ref="D20:E20"/>
    <mergeCell ref="B21:C21"/>
    <mergeCell ref="D21:E21"/>
    <mergeCell ref="B22:C22"/>
    <mergeCell ref="D22:E22"/>
    <mergeCell ref="B17:C17"/>
    <mergeCell ref="D17:E17"/>
    <mergeCell ref="B18:C18"/>
    <mergeCell ref="D18:E18"/>
    <mergeCell ref="B19:C19"/>
    <mergeCell ref="D19:E19"/>
    <mergeCell ref="B14:C14"/>
    <mergeCell ref="D14:E14"/>
    <mergeCell ref="B15:C15"/>
    <mergeCell ref="D15:E15"/>
    <mergeCell ref="B16:C16"/>
    <mergeCell ref="D16:E16"/>
    <mergeCell ref="B11:C11"/>
    <mergeCell ref="D11:E11"/>
    <mergeCell ref="B12:C12"/>
    <mergeCell ref="D12:E12"/>
    <mergeCell ref="B13:C13"/>
    <mergeCell ref="D13:E13"/>
    <mergeCell ref="B8:C8"/>
    <mergeCell ref="D8:E8"/>
    <mergeCell ref="B9:C9"/>
    <mergeCell ref="D9:E9"/>
    <mergeCell ref="B10:C10"/>
    <mergeCell ref="D10:E10"/>
    <mergeCell ref="B5:C5"/>
    <mergeCell ref="D5:E5"/>
    <mergeCell ref="B6:C6"/>
    <mergeCell ref="D6:E6"/>
    <mergeCell ref="B7:C7"/>
    <mergeCell ref="D7:E7"/>
    <mergeCell ref="J2:K2"/>
    <mergeCell ref="J3:K3"/>
    <mergeCell ref="J4:K4"/>
    <mergeCell ref="A1:G1"/>
    <mergeCell ref="B2:G2"/>
    <mergeCell ref="C3:D3"/>
    <mergeCell ref="E3:F3"/>
    <mergeCell ref="B4:C4"/>
    <mergeCell ref="D4:E4"/>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dimension ref="A1:E31"/>
  <sheetViews>
    <sheetView workbookViewId="0">
      <selection activeCell="A31" sqref="A31:E31"/>
    </sheetView>
  </sheetViews>
  <sheetFormatPr defaultRowHeight="12.75"/>
  <cols>
    <col min="1" max="1" width="23.83203125" customWidth="1"/>
    <col min="2" max="2" width="16.83203125" customWidth="1"/>
    <col min="3" max="3" width="20.1640625" customWidth="1"/>
    <col min="4" max="4" width="10.83203125" customWidth="1"/>
    <col min="5" max="5" width="11.33203125" customWidth="1"/>
  </cols>
  <sheetData>
    <row r="1" spans="1:4" ht="13.7" customHeight="1">
      <c r="A1" s="137" t="s">
        <v>345</v>
      </c>
      <c r="B1" s="453"/>
      <c r="C1" s="453"/>
      <c r="D1" s="453"/>
    </row>
    <row r="2" spans="1:4" ht="14.25" customHeight="1">
      <c r="A2" s="88"/>
      <c r="B2" s="454" t="s">
        <v>346</v>
      </c>
      <c r="C2" s="454"/>
      <c r="D2" s="88"/>
    </row>
    <row r="3" spans="1:4" ht="13.35" customHeight="1">
      <c r="A3" s="138" t="s">
        <v>321</v>
      </c>
      <c r="B3" s="439" t="s">
        <v>347</v>
      </c>
      <c r="C3" s="439"/>
      <c r="D3" s="139" t="s">
        <v>342</v>
      </c>
    </row>
    <row r="4" spans="1:4" ht="12.2" customHeight="1">
      <c r="A4" s="92"/>
      <c r="B4" s="440" t="s">
        <v>348</v>
      </c>
      <c r="C4" s="440"/>
      <c r="D4" s="92"/>
    </row>
    <row r="5" spans="1:4" ht="13.35" customHeight="1">
      <c r="A5" s="123">
        <v>1</v>
      </c>
      <c r="B5" s="441" t="s">
        <v>349</v>
      </c>
      <c r="C5" s="441"/>
      <c r="D5" s="140">
        <v>4</v>
      </c>
    </row>
    <row r="6" spans="1:4" ht="30" customHeight="1">
      <c r="A6" s="125" t="s">
        <v>323</v>
      </c>
      <c r="B6" s="126">
        <v>1280</v>
      </c>
      <c r="C6" s="141">
        <v>1122</v>
      </c>
      <c r="D6" s="126">
        <v>2402</v>
      </c>
    </row>
    <row r="7" spans="1:4" ht="13.35" customHeight="1">
      <c r="A7" s="127" t="s">
        <v>324</v>
      </c>
      <c r="B7" s="128">
        <v>1035</v>
      </c>
      <c r="C7" s="142">
        <v>1009</v>
      </c>
      <c r="D7" s="128">
        <v>2044</v>
      </c>
    </row>
    <row r="8" spans="1:4" ht="13.35" customHeight="1">
      <c r="A8" s="127" t="s">
        <v>325</v>
      </c>
      <c r="B8" s="128">
        <v>3644</v>
      </c>
      <c r="C8" s="142">
        <v>3401</v>
      </c>
      <c r="D8" s="128">
        <v>7045</v>
      </c>
    </row>
    <row r="9" spans="1:4" ht="13.35" customHeight="1">
      <c r="A9" s="127" t="s">
        <v>326</v>
      </c>
      <c r="B9" s="128">
        <v>1058</v>
      </c>
      <c r="C9" s="143">
        <v>986</v>
      </c>
      <c r="D9" s="128">
        <v>2044</v>
      </c>
    </row>
    <row r="10" spans="1:4" ht="13.35" customHeight="1">
      <c r="A10" s="127" t="s">
        <v>327</v>
      </c>
      <c r="B10" s="135">
        <v>626</v>
      </c>
      <c r="C10" s="143">
        <v>598</v>
      </c>
      <c r="D10" s="128">
        <v>1224</v>
      </c>
    </row>
    <row r="11" spans="1:4" ht="13.35" customHeight="1">
      <c r="A11" s="127" t="s">
        <v>328</v>
      </c>
      <c r="B11" s="128">
        <v>1459</v>
      </c>
      <c r="C11" s="142">
        <v>1373</v>
      </c>
      <c r="D11" s="128">
        <v>2832</v>
      </c>
    </row>
    <row r="12" spans="1:4" ht="13.35" customHeight="1">
      <c r="A12" s="127" t="s">
        <v>329</v>
      </c>
      <c r="B12" s="128">
        <v>2020</v>
      </c>
      <c r="C12" s="142">
        <v>1919</v>
      </c>
      <c r="D12" s="128">
        <v>3939</v>
      </c>
    </row>
    <row r="13" spans="1:4" ht="13.35" customHeight="1">
      <c r="A13" s="127" t="s">
        <v>330</v>
      </c>
      <c r="B13" s="128">
        <v>6554</v>
      </c>
      <c r="C13" s="142">
        <v>6261</v>
      </c>
      <c r="D13" s="128">
        <v>12815</v>
      </c>
    </row>
    <row r="14" spans="1:4" ht="13.35" customHeight="1">
      <c r="A14" s="127" t="s">
        <v>331</v>
      </c>
      <c r="B14" s="128">
        <v>1202</v>
      </c>
      <c r="C14" s="142">
        <v>1260</v>
      </c>
      <c r="D14" s="128">
        <v>2462</v>
      </c>
    </row>
    <row r="15" spans="1:4" ht="13.35" customHeight="1">
      <c r="A15" s="127" t="s">
        <v>332</v>
      </c>
      <c r="B15" s="135">
        <v>743</v>
      </c>
      <c r="C15" s="143">
        <v>731</v>
      </c>
      <c r="D15" s="128">
        <v>1474</v>
      </c>
    </row>
    <row r="16" spans="1:4" ht="13.35" customHeight="1">
      <c r="A16" s="127" t="s">
        <v>333</v>
      </c>
      <c r="B16" s="135">
        <v>544</v>
      </c>
      <c r="C16" s="143">
        <v>490</v>
      </c>
      <c r="D16" s="128">
        <v>1034</v>
      </c>
    </row>
    <row r="17" spans="1:5" ht="13.35" customHeight="1">
      <c r="A17" s="127" t="s">
        <v>334</v>
      </c>
      <c r="B17" s="135">
        <v>565</v>
      </c>
      <c r="C17" s="143">
        <v>542</v>
      </c>
      <c r="D17" s="128">
        <v>1107</v>
      </c>
    </row>
    <row r="18" spans="1:5" ht="13.35" customHeight="1">
      <c r="A18" s="127" t="s">
        <v>335</v>
      </c>
      <c r="B18" s="135">
        <v>796</v>
      </c>
      <c r="C18" s="143">
        <v>756</v>
      </c>
      <c r="D18" s="128">
        <v>1552</v>
      </c>
    </row>
    <row r="19" spans="1:5" ht="13.35" customHeight="1">
      <c r="A19" s="127" t="s">
        <v>336</v>
      </c>
      <c r="B19" s="135">
        <v>604</v>
      </c>
      <c r="C19" s="143">
        <v>586</v>
      </c>
      <c r="D19" s="128">
        <v>1190</v>
      </c>
    </row>
    <row r="20" spans="1:5" ht="13.35" customHeight="1">
      <c r="A20" s="127" t="s">
        <v>337</v>
      </c>
      <c r="B20" s="135">
        <v>738</v>
      </c>
      <c r="C20" s="143">
        <v>672</v>
      </c>
      <c r="D20" s="128">
        <v>1410</v>
      </c>
    </row>
    <row r="21" spans="1:5" ht="13.35" customHeight="1">
      <c r="A21" s="127" t="s">
        <v>338</v>
      </c>
      <c r="B21" s="135">
        <v>603</v>
      </c>
      <c r="C21" s="143">
        <v>548</v>
      </c>
      <c r="D21" s="128">
        <v>1151</v>
      </c>
    </row>
    <row r="22" spans="1:5" ht="13.35" customHeight="1">
      <c r="A22" s="127" t="s">
        <v>339</v>
      </c>
      <c r="B22" s="135">
        <v>590</v>
      </c>
      <c r="C22" s="143">
        <v>558</v>
      </c>
      <c r="D22" s="128">
        <v>1148</v>
      </c>
    </row>
    <row r="23" spans="1:5" ht="13.35" customHeight="1">
      <c r="A23" s="127" t="s">
        <v>340</v>
      </c>
      <c r="B23" s="135">
        <v>560</v>
      </c>
      <c r="C23" s="143">
        <v>536</v>
      </c>
      <c r="D23" s="128">
        <v>1096</v>
      </c>
    </row>
    <row r="24" spans="1:5" ht="25.7" customHeight="1">
      <c r="A24" s="129" t="s">
        <v>341</v>
      </c>
      <c r="B24" s="130">
        <v>1125</v>
      </c>
      <c r="C24" s="144">
        <v>1048</v>
      </c>
      <c r="D24" s="130">
        <v>2173</v>
      </c>
    </row>
    <row r="25" spans="1:5" ht="13.35" customHeight="1">
      <c r="A25" s="131" t="s">
        <v>342</v>
      </c>
      <c r="B25" s="132">
        <v>25746</v>
      </c>
      <c r="C25" s="145">
        <v>24396</v>
      </c>
      <c r="D25" s="132">
        <v>50142</v>
      </c>
    </row>
    <row r="26" spans="1:5" ht="13.7" customHeight="1">
      <c r="A26" s="133" t="s">
        <v>343</v>
      </c>
      <c r="B26" s="134">
        <v>25375</v>
      </c>
      <c r="C26" s="146">
        <v>23710</v>
      </c>
      <c r="D26" s="134">
        <v>49085</v>
      </c>
    </row>
    <row r="27" spans="1:5" ht="13.35" customHeight="1">
      <c r="A27" s="135">
        <v>2017</v>
      </c>
      <c r="B27" s="128">
        <v>25010</v>
      </c>
      <c r="C27" s="142">
        <v>23378</v>
      </c>
      <c r="D27" s="128">
        <v>48388</v>
      </c>
    </row>
    <row r="28" spans="1:5" ht="13.35" customHeight="1">
      <c r="A28" s="135">
        <v>2016</v>
      </c>
      <c r="B28" s="128">
        <v>24657</v>
      </c>
      <c r="C28" s="142">
        <v>23377</v>
      </c>
      <c r="D28" s="128">
        <v>48034</v>
      </c>
    </row>
    <row r="29" spans="1:5" ht="12.75" customHeight="1">
      <c r="A29" s="136">
        <v>2015</v>
      </c>
      <c r="B29" s="130">
        <v>24467</v>
      </c>
      <c r="C29" s="144">
        <v>23042</v>
      </c>
      <c r="D29" s="130">
        <v>47509</v>
      </c>
    </row>
    <row r="30" spans="1:5" ht="12" customHeight="1">
      <c r="A30" s="452" t="s">
        <v>344</v>
      </c>
      <c r="B30" s="452"/>
      <c r="C30" s="452"/>
      <c r="D30" s="452"/>
      <c r="E30" s="452"/>
    </row>
    <row r="31" spans="1:5" ht="36" customHeight="1">
      <c r="A31" s="521" t="s">
        <v>350</v>
      </c>
      <c r="B31" s="321"/>
      <c r="C31" s="321"/>
      <c r="D31" s="321"/>
      <c r="E31" s="321"/>
    </row>
  </sheetData>
  <mergeCells count="7">
    <mergeCell ref="A30:E30"/>
    <mergeCell ref="A31:E31"/>
    <mergeCell ref="B1:D1"/>
    <mergeCell ref="B2:C2"/>
    <mergeCell ref="B3:C3"/>
    <mergeCell ref="B4:C4"/>
    <mergeCell ref="B5:C5"/>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G64"/>
  <sheetViews>
    <sheetView topLeftCell="A31" workbookViewId="0">
      <selection activeCell="A11" sqref="A11:E11"/>
    </sheetView>
  </sheetViews>
  <sheetFormatPr defaultRowHeight="12.75"/>
  <cols>
    <col min="1" max="1" width="7.6640625" customWidth="1"/>
    <col min="2" max="2" width="0.6640625" customWidth="1"/>
    <col min="3" max="3" width="55.6640625" customWidth="1"/>
    <col min="4" max="4" width="13.1640625" customWidth="1"/>
    <col min="5" max="5" width="6" customWidth="1"/>
    <col min="6" max="6" width="0.83203125" customWidth="1"/>
    <col min="7" max="7" width="6" customWidth="1"/>
  </cols>
  <sheetData>
    <row r="1" spans="1:7" ht="408.95" customHeight="1"/>
    <row r="2" spans="1:7" ht="408.95" customHeight="1">
      <c r="A2" s="304"/>
      <c r="B2" s="304"/>
      <c r="C2" s="304"/>
      <c r="D2" s="304"/>
      <c r="E2" s="304"/>
      <c r="F2" s="304"/>
      <c r="G2" s="304"/>
    </row>
    <row r="3" spans="1:7" ht="408.95" customHeight="1"/>
    <row r="4" spans="1:7" ht="408.95" customHeight="1">
      <c r="A4" s="304"/>
      <c r="B4" s="304"/>
      <c r="C4" s="304"/>
      <c r="D4" s="304"/>
      <c r="E4" s="304"/>
      <c r="F4" s="304"/>
      <c r="G4" s="304"/>
    </row>
    <row r="5" spans="1:7" ht="51.75" customHeight="1">
      <c r="A5" s="305" t="s">
        <v>0</v>
      </c>
      <c r="B5" s="305"/>
      <c r="C5" s="305"/>
      <c r="D5" s="305"/>
      <c r="E5" s="305"/>
    </row>
    <row r="6" spans="1:7" ht="38.25" customHeight="1">
      <c r="A6" s="305" t="s">
        <v>1</v>
      </c>
      <c r="B6" s="305"/>
      <c r="C6" s="305"/>
      <c r="D6" s="305"/>
      <c r="E6" s="305"/>
    </row>
    <row r="7" spans="1:7" ht="25.5" customHeight="1">
      <c r="A7" s="305" t="s">
        <v>2</v>
      </c>
      <c r="B7" s="305"/>
      <c r="C7" s="305"/>
      <c r="D7" s="305"/>
      <c r="E7" s="305"/>
    </row>
    <row r="8" spans="1:7" ht="35.85" customHeight="1">
      <c r="A8" s="305" t="s">
        <v>3</v>
      </c>
      <c r="B8" s="305"/>
      <c r="C8" s="305"/>
      <c r="D8" s="305"/>
      <c r="E8" s="305"/>
    </row>
    <row r="9" spans="1:7" ht="35.85" customHeight="1">
      <c r="A9" s="305" t="s">
        <v>4</v>
      </c>
      <c r="B9" s="305"/>
      <c r="C9" s="305"/>
      <c r="D9" s="305"/>
      <c r="E9" s="305"/>
    </row>
    <row r="10" spans="1:7" ht="38.25" customHeight="1">
      <c r="A10" s="305" t="s">
        <v>5</v>
      </c>
      <c r="B10" s="305"/>
      <c r="C10" s="305"/>
      <c r="D10" s="305"/>
      <c r="E10" s="305"/>
    </row>
    <row r="11" spans="1:7" ht="25.5" customHeight="1">
      <c r="A11" s="305" t="s">
        <v>6</v>
      </c>
      <c r="B11" s="305"/>
      <c r="C11" s="305"/>
      <c r="D11" s="305"/>
      <c r="E11" s="305"/>
    </row>
    <row r="12" spans="1:7" ht="25.5" customHeight="1">
      <c r="A12" s="305" t="s">
        <v>7</v>
      </c>
      <c r="B12" s="305"/>
      <c r="C12" s="305"/>
      <c r="D12" s="305"/>
      <c r="E12" s="305"/>
    </row>
    <row r="13" spans="1:7" ht="23.45" customHeight="1">
      <c r="A13" s="305" t="s">
        <v>8</v>
      </c>
      <c r="B13" s="305"/>
      <c r="C13" s="305"/>
      <c r="D13" s="305"/>
      <c r="E13" s="305"/>
    </row>
    <row r="14" spans="1:7" ht="12.75" customHeight="1">
      <c r="A14" s="305" t="s">
        <v>9</v>
      </c>
      <c r="B14" s="305"/>
      <c r="C14" s="305"/>
      <c r="D14" s="305"/>
      <c r="E14" s="305"/>
    </row>
    <row r="15" spans="1:7" ht="72.599999999999994" customHeight="1">
      <c r="A15" s="305" t="s">
        <v>10</v>
      </c>
      <c r="B15" s="305"/>
      <c r="C15" s="305"/>
      <c r="D15" s="305"/>
      <c r="E15" s="305"/>
    </row>
    <row r="16" spans="1:7" ht="20.25" customHeight="1">
      <c r="A16" s="306" t="s">
        <v>11</v>
      </c>
      <c r="B16" s="306"/>
      <c r="C16" s="306"/>
      <c r="D16" s="306"/>
      <c r="E16" s="306"/>
      <c r="F16" s="306"/>
    </row>
    <row r="17" spans="1:6" ht="107.25" customHeight="1">
      <c r="A17" s="307" t="s">
        <v>12</v>
      </c>
      <c r="B17" s="307"/>
      <c r="C17" s="307"/>
      <c r="D17" s="307"/>
      <c r="E17" s="307"/>
      <c r="F17" s="307"/>
    </row>
    <row r="18" spans="1:6" ht="76.7" customHeight="1">
      <c r="A18" s="308" t="s">
        <v>13</v>
      </c>
      <c r="B18" s="308"/>
      <c r="C18" s="308"/>
      <c r="D18" s="308"/>
      <c r="E18" s="308"/>
      <c r="F18" s="308"/>
    </row>
    <row r="19" spans="1:6" ht="61.35" customHeight="1">
      <c r="A19" s="307" t="s">
        <v>14</v>
      </c>
      <c r="B19" s="307"/>
      <c r="C19" s="307"/>
      <c r="D19" s="307"/>
      <c r="E19" s="307"/>
      <c r="F19" s="307"/>
    </row>
    <row r="20" spans="1:6" ht="17.25" customHeight="1">
      <c r="A20" s="309" t="s">
        <v>15</v>
      </c>
      <c r="B20" s="309"/>
      <c r="C20" s="309"/>
      <c r="D20" s="309"/>
      <c r="E20" s="309"/>
      <c r="F20" s="309"/>
    </row>
    <row r="21" spans="1:6" ht="17.25" customHeight="1">
      <c r="A21" s="310" t="s">
        <v>16</v>
      </c>
      <c r="B21" s="310"/>
      <c r="C21" s="310"/>
      <c r="D21" s="310"/>
      <c r="E21" s="310"/>
      <c r="F21" s="310"/>
    </row>
    <row r="22" spans="1:6" ht="34.5" customHeight="1">
      <c r="A22" s="311" t="s">
        <v>17</v>
      </c>
      <c r="B22" s="311"/>
      <c r="C22" s="311"/>
      <c r="D22" s="311"/>
      <c r="E22" s="311"/>
      <c r="F22" s="311"/>
    </row>
    <row r="23" spans="1:6" ht="408.95" customHeight="1"/>
    <row r="24" spans="1:6" ht="69" customHeight="1"/>
    <row r="25" spans="1:6" ht="20.25" customHeight="1">
      <c r="A25" s="312" t="s">
        <v>18</v>
      </c>
      <c r="B25" s="312"/>
      <c r="C25" s="312"/>
      <c r="D25" s="312"/>
      <c r="E25" s="312"/>
      <c r="F25" s="312"/>
    </row>
    <row r="26" spans="1:6" ht="337.35" customHeight="1">
      <c r="A26" s="307" t="s">
        <v>19</v>
      </c>
      <c r="B26" s="307"/>
      <c r="C26" s="307"/>
      <c r="D26" s="307"/>
      <c r="E26" s="307"/>
      <c r="F26" s="307"/>
    </row>
    <row r="27" spans="1:6" ht="17.25" customHeight="1">
      <c r="A27" s="313" t="s">
        <v>20</v>
      </c>
      <c r="B27" s="313"/>
      <c r="C27" s="313"/>
      <c r="D27" s="313"/>
      <c r="E27" s="313"/>
      <c r="F27" s="313"/>
    </row>
    <row r="28" spans="1:6" ht="34.5" customHeight="1">
      <c r="A28" s="311" t="s">
        <v>21</v>
      </c>
      <c r="B28" s="311"/>
      <c r="C28" s="311"/>
      <c r="D28" s="311"/>
      <c r="E28" s="311"/>
      <c r="F28" s="311"/>
    </row>
    <row r="29" spans="1:6" ht="408.95" customHeight="1"/>
    <row r="30" spans="1:6" ht="69" customHeight="1"/>
    <row r="31" spans="1:6" ht="12" customHeight="1">
      <c r="A31" s="314" t="s">
        <v>22</v>
      </c>
      <c r="B31" s="314"/>
      <c r="C31" s="314"/>
      <c r="D31" s="314"/>
      <c r="E31" s="314"/>
    </row>
    <row r="32" spans="1:6" ht="55.5" customHeight="1">
      <c r="A32" s="315" t="s">
        <v>23</v>
      </c>
      <c r="B32" s="315"/>
      <c r="C32" s="315"/>
      <c r="D32" s="315"/>
      <c r="E32" s="315"/>
    </row>
    <row r="33" spans="1:5" ht="41.1" customHeight="1">
      <c r="A33" s="315" t="s">
        <v>24</v>
      </c>
      <c r="B33" s="315"/>
      <c r="C33" s="315"/>
      <c r="D33" s="315"/>
      <c r="E33" s="315"/>
    </row>
    <row r="34" spans="1:5" ht="26.85" customHeight="1">
      <c r="A34" s="315" t="s">
        <v>25</v>
      </c>
      <c r="B34" s="315"/>
      <c r="C34" s="315"/>
      <c r="D34" s="315"/>
      <c r="E34" s="315"/>
    </row>
    <row r="35" spans="1:5" ht="41.1" customHeight="1">
      <c r="A35" s="315" t="s">
        <v>26</v>
      </c>
      <c r="B35" s="315"/>
      <c r="C35" s="315"/>
      <c r="D35" s="315"/>
      <c r="E35" s="315"/>
    </row>
    <row r="36" spans="1:5" ht="41.1" customHeight="1">
      <c r="A36" s="315" t="s">
        <v>27</v>
      </c>
      <c r="B36" s="315"/>
      <c r="C36" s="315"/>
      <c r="D36" s="315"/>
      <c r="E36" s="315"/>
    </row>
    <row r="37" spans="1:5" ht="12.6" customHeight="1">
      <c r="A37" s="315" t="s">
        <v>28</v>
      </c>
      <c r="B37" s="315"/>
      <c r="C37" s="315"/>
      <c r="D37" s="315"/>
      <c r="E37" s="315"/>
    </row>
    <row r="38" spans="1:5" ht="0.95" customHeight="1"/>
    <row r="39" spans="1:5" ht="12" customHeight="1">
      <c r="A39" s="314" t="s">
        <v>29</v>
      </c>
      <c r="B39" s="314"/>
      <c r="C39" s="314"/>
      <c r="D39" s="314"/>
      <c r="E39" s="314"/>
    </row>
    <row r="40" spans="1:5" ht="11.25" customHeight="1">
      <c r="A40" s="316" t="s">
        <v>30</v>
      </c>
      <c r="B40" s="316"/>
      <c r="C40" s="316"/>
      <c r="D40" s="316"/>
      <c r="E40" s="316"/>
    </row>
    <row r="41" spans="1:5" ht="13.5" customHeight="1">
      <c r="A41" s="4" t="s">
        <v>31</v>
      </c>
      <c r="B41" s="317" t="s">
        <v>32</v>
      </c>
      <c r="C41" s="317"/>
      <c r="D41" s="6">
        <v>4</v>
      </c>
    </row>
    <row r="42" spans="1:5" ht="12.95" customHeight="1">
      <c r="A42" s="4" t="s">
        <v>33</v>
      </c>
      <c r="B42" s="317" t="s">
        <v>34</v>
      </c>
      <c r="C42" s="317"/>
      <c r="D42" s="6">
        <v>5</v>
      </c>
    </row>
    <row r="43" spans="1:5" ht="12.95" customHeight="1">
      <c r="A43" s="4" t="s">
        <v>35</v>
      </c>
      <c r="B43" s="317" t="s">
        <v>36</v>
      </c>
      <c r="C43" s="317"/>
      <c r="D43" s="6">
        <v>6</v>
      </c>
    </row>
    <row r="44" spans="1:5" ht="12.95" customHeight="1">
      <c r="A44" s="4" t="s">
        <v>37</v>
      </c>
      <c r="B44" s="317" t="s">
        <v>38</v>
      </c>
      <c r="C44" s="317"/>
      <c r="D44" s="6">
        <v>7</v>
      </c>
    </row>
    <row r="45" spans="1:5" ht="19.350000000000001" customHeight="1">
      <c r="A45" s="4" t="s">
        <v>39</v>
      </c>
      <c r="B45" s="317" t="s">
        <v>40</v>
      </c>
      <c r="C45" s="317"/>
      <c r="D45" s="6">
        <v>9</v>
      </c>
    </row>
    <row r="46" spans="1:5" ht="19.5" customHeight="1">
      <c r="A46" s="7" t="s">
        <v>41</v>
      </c>
      <c r="B46" s="318" t="s">
        <v>42</v>
      </c>
      <c r="C46" s="318"/>
      <c r="D46" s="8"/>
    </row>
    <row r="47" spans="1:5" ht="13.35" customHeight="1">
      <c r="A47" s="4" t="s">
        <v>43</v>
      </c>
      <c r="B47" s="317" t="s">
        <v>44</v>
      </c>
      <c r="C47" s="317"/>
      <c r="D47" s="6">
        <v>12</v>
      </c>
    </row>
    <row r="48" spans="1:5" ht="12.95" customHeight="1">
      <c r="A48" s="4" t="s">
        <v>45</v>
      </c>
      <c r="B48" s="317" t="s">
        <v>46</v>
      </c>
      <c r="C48" s="317"/>
      <c r="D48" s="6">
        <v>13</v>
      </c>
    </row>
    <row r="49" spans="1:4" ht="12.95" customHeight="1">
      <c r="A49" s="4" t="s">
        <v>47</v>
      </c>
      <c r="B49" s="317" t="s">
        <v>48</v>
      </c>
      <c r="C49" s="317"/>
      <c r="D49" s="6">
        <v>14</v>
      </c>
    </row>
    <row r="50" spans="1:4" ht="19.350000000000001" customHeight="1">
      <c r="A50" s="4" t="s">
        <v>49</v>
      </c>
      <c r="B50" s="317" t="s">
        <v>50</v>
      </c>
      <c r="C50" s="317"/>
      <c r="D50" s="6">
        <v>15</v>
      </c>
    </row>
    <row r="51" spans="1:4" ht="19.5" customHeight="1">
      <c r="A51" s="318" t="s">
        <v>51</v>
      </c>
      <c r="B51" s="318"/>
      <c r="C51" s="7" t="s">
        <v>52</v>
      </c>
      <c r="D51" s="8"/>
    </row>
    <row r="52" spans="1:4" ht="13.35" customHeight="1">
      <c r="A52" s="319" t="s">
        <v>53</v>
      </c>
      <c r="B52" s="319"/>
      <c r="C52" s="5" t="s">
        <v>54</v>
      </c>
      <c r="D52" s="6">
        <v>20</v>
      </c>
    </row>
    <row r="53" spans="1:4" ht="12.95" customHeight="1">
      <c r="A53" s="319" t="s">
        <v>55</v>
      </c>
      <c r="B53" s="319"/>
      <c r="C53" s="5" t="s">
        <v>56</v>
      </c>
      <c r="D53" s="6">
        <v>22</v>
      </c>
    </row>
    <row r="54" spans="1:4" ht="12.95" customHeight="1">
      <c r="A54" s="319" t="s">
        <v>57</v>
      </c>
      <c r="B54" s="319"/>
      <c r="C54" s="5" t="s">
        <v>58</v>
      </c>
      <c r="D54" s="6">
        <v>23</v>
      </c>
    </row>
    <row r="55" spans="1:4" ht="12.95" customHeight="1">
      <c r="A55" s="319" t="s">
        <v>59</v>
      </c>
      <c r="B55" s="319"/>
      <c r="C55" s="5" t="s">
        <v>60</v>
      </c>
      <c r="D55" s="6">
        <v>24</v>
      </c>
    </row>
    <row r="56" spans="1:4" ht="12.95" customHeight="1">
      <c r="A56" s="319" t="s">
        <v>61</v>
      </c>
      <c r="B56" s="319"/>
      <c r="C56" s="5" t="s">
        <v>62</v>
      </c>
      <c r="D56" s="6">
        <v>25</v>
      </c>
    </row>
    <row r="57" spans="1:4" ht="12.95" customHeight="1">
      <c r="A57" s="319" t="s">
        <v>63</v>
      </c>
      <c r="B57" s="319"/>
      <c r="C57" s="5" t="s">
        <v>64</v>
      </c>
      <c r="D57" s="6">
        <v>26</v>
      </c>
    </row>
    <row r="58" spans="1:4" ht="12.95" customHeight="1">
      <c r="A58" s="319" t="s">
        <v>65</v>
      </c>
      <c r="B58" s="319"/>
      <c r="C58" s="5" t="s">
        <v>66</v>
      </c>
      <c r="D58" s="6">
        <v>27</v>
      </c>
    </row>
    <row r="59" spans="1:4" ht="12.95" customHeight="1">
      <c r="A59" s="319" t="s">
        <v>67</v>
      </c>
      <c r="B59" s="319"/>
      <c r="C59" s="5" t="s">
        <v>68</v>
      </c>
      <c r="D59" s="6">
        <v>28</v>
      </c>
    </row>
    <row r="60" spans="1:4" ht="12.95" customHeight="1">
      <c r="A60" s="319" t="s">
        <v>69</v>
      </c>
      <c r="B60" s="319"/>
      <c r="C60" s="2" t="s">
        <v>70</v>
      </c>
      <c r="D60" s="6">
        <v>29</v>
      </c>
    </row>
    <row r="61" spans="1:4" ht="12.95" customHeight="1">
      <c r="A61" s="319" t="s">
        <v>71</v>
      </c>
      <c r="B61" s="319"/>
      <c r="C61" s="2" t="s">
        <v>72</v>
      </c>
      <c r="D61" s="6">
        <v>30</v>
      </c>
    </row>
    <row r="62" spans="1:4" ht="12.95" customHeight="1">
      <c r="A62" s="319" t="s">
        <v>73</v>
      </c>
      <c r="B62" s="319"/>
      <c r="C62" s="2" t="s">
        <v>74</v>
      </c>
      <c r="D62" s="6">
        <v>31</v>
      </c>
    </row>
    <row r="63" spans="1:4" ht="13.5" customHeight="1">
      <c r="A63" s="319" t="s">
        <v>75</v>
      </c>
      <c r="B63" s="319"/>
      <c r="C63" s="2" t="s">
        <v>76</v>
      </c>
      <c r="D63" s="6">
        <v>32</v>
      </c>
    </row>
    <row r="64" spans="1:4" ht="0.95" customHeight="1"/>
  </sheetData>
  <mergeCells count="56">
    <mergeCell ref="A63:B63"/>
    <mergeCell ref="A58:B58"/>
    <mergeCell ref="A59:B59"/>
    <mergeCell ref="A60:B60"/>
    <mergeCell ref="A61:B61"/>
    <mergeCell ref="A62:B62"/>
    <mergeCell ref="A53:B53"/>
    <mergeCell ref="A54:B54"/>
    <mergeCell ref="A55:B55"/>
    <mergeCell ref="A56:B56"/>
    <mergeCell ref="A57:B57"/>
    <mergeCell ref="B48:C48"/>
    <mergeCell ref="B49:C49"/>
    <mergeCell ref="B50:C50"/>
    <mergeCell ref="A51:B51"/>
    <mergeCell ref="A52:B52"/>
    <mergeCell ref="B43:C43"/>
    <mergeCell ref="B44:C44"/>
    <mergeCell ref="B45:C45"/>
    <mergeCell ref="B46:C46"/>
    <mergeCell ref="B47:C47"/>
    <mergeCell ref="A37:E37"/>
    <mergeCell ref="A39:E39"/>
    <mergeCell ref="A40:E40"/>
    <mergeCell ref="B41:C41"/>
    <mergeCell ref="B42:C42"/>
    <mergeCell ref="A32:E32"/>
    <mergeCell ref="A33:E33"/>
    <mergeCell ref="A34:E34"/>
    <mergeCell ref="A35:E35"/>
    <mergeCell ref="A36:E36"/>
    <mergeCell ref="A25:F25"/>
    <mergeCell ref="A26:F26"/>
    <mergeCell ref="A27:F27"/>
    <mergeCell ref="A28:F28"/>
    <mergeCell ref="A31:E31"/>
    <mergeCell ref="A18:F18"/>
    <mergeCell ref="A19:F19"/>
    <mergeCell ref="A20:F20"/>
    <mergeCell ref="A21:F21"/>
    <mergeCell ref="A22:F22"/>
    <mergeCell ref="A13:E13"/>
    <mergeCell ref="A14:E14"/>
    <mergeCell ref="A15:E15"/>
    <mergeCell ref="A16:F16"/>
    <mergeCell ref="A17:F17"/>
    <mergeCell ref="A8:E8"/>
    <mergeCell ref="A9:E9"/>
    <mergeCell ref="A10:E10"/>
    <mergeCell ref="A11:E11"/>
    <mergeCell ref="A12:E12"/>
    <mergeCell ref="A2:G2"/>
    <mergeCell ref="A4:G4"/>
    <mergeCell ref="A5:E5"/>
    <mergeCell ref="A6:E6"/>
    <mergeCell ref="A7:E7"/>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dimension ref="A1:H31"/>
  <sheetViews>
    <sheetView workbookViewId="0">
      <selection activeCell="A31" sqref="A31:H31"/>
    </sheetView>
  </sheetViews>
  <sheetFormatPr defaultRowHeight="12.75"/>
  <cols>
    <col min="1" max="1" width="23.83203125" customWidth="1"/>
    <col min="2" max="2" width="2.1640625" customWidth="1"/>
    <col min="3" max="3" width="7.6640625" customWidth="1"/>
    <col min="4" max="4" width="6.83203125" customWidth="1"/>
    <col min="5" max="5" width="10" customWidth="1"/>
    <col min="6" max="6" width="10.1640625" customWidth="1"/>
    <col min="7" max="7" width="10.83203125" customWidth="1"/>
    <col min="8" max="8" width="11.33203125" customWidth="1"/>
  </cols>
  <sheetData>
    <row r="1" spans="1:8" ht="12" customHeight="1">
      <c r="A1" s="455" t="s">
        <v>351</v>
      </c>
      <c r="B1" s="455"/>
      <c r="C1" s="455"/>
      <c r="D1" s="455"/>
      <c r="E1" s="455"/>
      <c r="F1" s="455"/>
      <c r="G1" s="455"/>
      <c r="H1" s="455"/>
    </row>
    <row r="2" spans="1:8" ht="24" customHeight="1">
      <c r="A2" s="456" t="s">
        <v>321</v>
      </c>
      <c r="B2" s="456"/>
      <c r="C2" s="321" t="s">
        <v>352</v>
      </c>
      <c r="D2" s="321"/>
      <c r="E2" s="321"/>
      <c r="F2" s="321"/>
      <c r="G2" s="321"/>
      <c r="H2" s="321"/>
    </row>
    <row r="3" spans="1:8" ht="13.35" customHeight="1">
      <c r="A3" s="123">
        <v>1</v>
      </c>
      <c r="B3" s="442">
        <v>2</v>
      </c>
      <c r="C3" s="442"/>
      <c r="D3" s="442">
        <v>3</v>
      </c>
      <c r="E3" s="442"/>
      <c r="F3" s="443">
        <v>4</v>
      </c>
      <c r="G3" s="443"/>
    </row>
    <row r="4" spans="1:8" ht="30" customHeight="1">
      <c r="A4" s="125" t="s">
        <v>323</v>
      </c>
      <c r="B4" s="444">
        <v>2119</v>
      </c>
      <c r="C4" s="444"/>
      <c r="D4" s="444"/>
      <c r="E4" s="445">
        <v>9518</v>
      </c>
      <c r="F4" s="445"/>
      <c r="G4" s="147">
        <v>4.49</v>
      </c>
    </row>
    <row r="5" spans="1:8" ht="13.35" customHeight="1">
      <c r="A5" s="127" t="s">
        <v>324</v>
      </c>
      <c r="B5" s="446">
        <v>2268</v>
      </c>
      <c r="C5" s="446"/>
      <c r="D5" s="446"/>
      <c r="E5" s="447">
        <v>8113</v>
      </c>
      <c r="F5" s="447"/>
      <c r="G5" s="148">
        <v>3.58</v>
      </c>
    </row>
    <row r="6" spans="1:8" ht="13.35" customHeight="1">
      <c r="A6" s="127" t="s">
        <v>325</v>
      </c>
      <c r="B6" s="446">
        <v>5497</v>
      </c>
      <c r="C6" s="446"/>
      <c r="D6" s="446"/>
      <c r="E6" s="447">
        <v>27951</v>
      </c>
      <c r="F6" s="447"/>
      <c r="G6" s="148">
        <v>5.08</v>
      </c>
    </row>
    <row r="7" spans="1:8" ht="13.35" customHeight="1">
      <c r="A7" s="127" t="s">
        <v>326</v>
      </c>
      <c r="B7" s="447">
        <v>11242</v>
      </c>
      <c r="C7" s="447"/>
      <c r="D7" s="447"/>
      <c r="E7" s="447">
        <v>8112</v>
      </c>
      <c r="F7" s="447"/>
      <c r="G7" s="148">
        <v>0.72</v>
      </c>
    </row>
    <row r="8" spans="1:8" ht="13.35" customHeight="1">
      <c r="A8" s="127" t="s">
        <v>327</v>
      </c>
      <c r="B8" s="446">
        <v>1972</v>
      </c>
      <c r="C8" s="446"/>
      <c r="D8" s="446"/>
      <c r="E8" s="447">
        <v>4856</v>
      </c>
      <c r="F8" s="447"/>
      <c r="G8" s="148">
        <v>2.46</v>
      </c>
    </row>
    <row r="9" spans="1:8" ht="13.35" customHeight="1">
      <c r="A9" s="127" t="s">
        <v>328</v>
      </c>
      <c r="B9" s="446">
        <v>1255</v>
      </c>
      <c r="C9" s="446"/>
      <c r="D9" s="446"/>
      <c r="E9" s="447">
        <v>11233</v>
      </c>
      <c r="F9" s="447"/>
      <c r="G9" s="148">
        <v>8.9499999999999993</v>
      </c>
    </row>
    <row r="10" spans="1:8" ht="13.35" customHeight="1">
      <c r="A10" s="127" t="s">
        <v>329</v>
      </c>
      <c r="B10" s="446">
        <v>2689</v>
      </c>
      <c r="C10" s="446"/>
      <c r="D10" s="446"/>
      <c r="E10" s="447">
        <v>15636</v>
      </c>
      <c r="F10" s="447"/>
      <c r="G10" s="148">
        <v>5.81</v>
      </c>
    </row>
    <row r="11" spans="1:8" ht="13.35" customHeight="1">
      <c r="A11" s="127" t="s">
        <v>330</v>
      </c>
      <c r="B11" s="446">
        <v>3607</v>
      </c>
      <c r="C11" s="446"/>
      <c r="D11" s="446"/>
      <c r="E11" s="447">
        <v>50869</v>
      </c>
      <c r="F11" s="447"/>
      <c r="G11" s="148">
        <v>14.1</v>
      </c>
    </row>
    <row r="12" spans="1:8" ht="13.35" customHeight="1">
      <c r="A12" s="127" t="s">
        <v>331</v>
      </c>
      <c r="B12" s="446">
        <v>2403</v>
      </c>
      <c r="C12" s="446"/>
      <c r="D12" s="446"/>
      <c r="E12" s="447">
        <v>9785</v>
      </c>
      <c r="F12" s="447"/>
      <c r="G12" s="148">
        <v>4.07</v>
      </c>
    </row>
    <row r="13" spans="1:8" ht="13.35" customHeight="1">
      <c r="A13" s="127" t="s">
        <v>332</v>
      </c>
      <c r="B13" s="446">
        <v>1340</v>
      </c>
      <c r="C13" s="446"/>
      <c r="D13" s="446"/>
      <c r="E13" s="447">
        <v>5854</v>
      </c>
      <c r="F13" s="447"/>
      <c r="G13" s="148">
        <v>4.37</v>
      </c>
    </row>
    <row r="14" spans="1:8" ht="13.35" customHeight="1">
      <c r="A14" s="127" t="s">
        <v>333</v>
      </c>
      <c r="B14" s="457">
        <v>895</v>
      </c>
      <c r="C14" s="457"/>
      <c r="D14" s="457"/>
      <c r="E14" s="447">
        <v>4101</v>
      </c>
      <c r="F14" s="447"/>
      <c r="G14" s="148">
        <v>4.58</v>
      </c>
    </row>
    <row r="15" spans="1:8" ht="13.35" customHeight="1">
      <c r="A15" s="127" t="s">
        <v>334</v>
      </c>
      <c r="B15" s="446">
        <v>1580</v>
      </c>
      <c r="C15" s="446"/>
      <c r="D15" s="446"/>
      <c r="E15" s="447">
        <v>4390</v>
      </c>
      <c r="F15" s="447"/>
      <c r="G15" s="148">
        <v>2.78</v>
      </c>
    </row>
    <row r="16" spans="1:8" ht="13.35" customHeight="1">
      <c r="A16" s="127" t="s">
        <v>335</v>
      </c>
      <c r="B16" s="446">
        <v>1019</v>
      </c>
      <c r="C16" s="446"/>
      <c r="D16" s="446"/>
      <c r="E16" s="447">
        <v>6168</v>
      </c>
      <c r="F16" s="447"/>
      <c r="G16" s="148">
        <v>6.05</v>
      </c>
    </row>
    <row r="17" spans="1:8" ht="13.35" customHeight="1">
      <c r="A17" s="127" t="s">
        <v>336</v>
      </c>
      <c r="B17" s="446">
        <v>1147</v>
      </c>
      <c r="C17" s="446"/>
      <c r="D17" s="446"/>
      <c r="E17" s="447">
        <v>4728</v>
      </c>
      <c r="F17" s="447"/>
      <c r="G17" s="148">
        <v>4.12</v>
      </c>
    </row>
    <row r="18" spans="1:8" ht="13.35" customHeight="1">
      <c r="A18" s="127" t="s">
        <v>337</v>
      </c>
      <c r="B18" s="446">
        <v>1053</v>
      </c>
      <c r="C18" s="446"/>
      <c r="D18" s="446"/>
      <c r="E18" s="447">
        <v>5587</v>
      </c>
      <c r="F18" s="447"/>
      <c r="G18" s="148">
        <v>5.31</v>
      </c>
    </row>
    <row r="19" spans="1:8" ht="13.35" customHeight="1">
      <c r="A19" s="127" t="s">
        <v>338</v>
      </c>
      <c r="B19" s="446">
        <v>1948</v>
      </c>
      <c r="C19" s="446"/>
      <c r="D19" s="446"/>
      <c r="E19" s="447">
        <v>4564</v>
      </c>
      <c r="F19" s="447"/>
      <c r="G19" s="148">
        <v>2.34</v>
      </c>
    </row>
    <row r="20" spans="1:8" ht="13.35" customHeight="1">
      <c r="A20" s="127" t="s">
        <v>339</v>
      </c>
      <c r="B20" s="446">
        <v>1165</v>
      </c>
      <c r="C20" s="446"/>
      <c r="D20" s="446"/>
      <c r="E20" s="447">
        <v>4557</v>
      </c>
      <c r="F20" s="447"/>
      <c r="G20" s="148">
        <v>3.8</v>
      </c>
    </row>
    <row r="21" spans="1:8" ht="13.35" customHeight="1">
      <c r="A21" s="127" t="s">
        <v>340</v>
      </c>
      <c r="B21" s="446">
        <v>1455</v>
      </c>
      <c r="C21" s="446"/>
      <c r="D21" s="446"/>
      <c r="E21" s="447">
        <v>4353</v>
      </c>
      <c r="F21" s="447"/>
      <c r="G21" s="148">
        <v>2.99</v>
      </c>
    </row>
    <row r="22" spans="1:8" ht="25.7" customHeight="1">
      <c r="A22" s="129" t="s">
        <v>341</v>
      </c>
      <c r="B22" s="448">
        <v>1239</v>
      </c>
      <c r="C22" s="448"/>
      <c r="D22" s="448"/>
      <c r="E22" s="449">
        <v>8618</v>
      </c>
      <c r="F22" s="449"/>
      <c r="G22" s="149">
        <v>6.96</v>
      </c>
    </row>
    <row r="23" spans="1:8" ht="13.35" customHeight="1">
      <c r="A23" s="131" t="s">
        <v>342</v>
      </c>
      <c r="B23" s="450">
        <v>45893</v>
      </c>
      <c r="C23" s="450"/>
      <c r="D23" s="450"/>
      <c r="E23" s="458">
        <v>198993</v>
      </c>
      <c r="F23" s="458"/>
      <c r="G23" s="150">
        <v>4.34</v>
      </c>
    </row>
    <row r="24" spans="1:8" ht="13.7" customHeight="1">
      <c r="A24" s="133" t="s">
        <v>343</v>
      </c>
      <c r="B24" s="451">
        <v>45893</v>
      </c>
      <c r="C24" s="451"/>
      <c r="D24" s="451"/>
      <c r="E24" s="459">
        <v>194188</v>
      </c>
      <c r="F24" s="459"/>
      <c r="G24" s="151">
        <v>4.2300000000000004</v>
      </c>
    </row>
    <row r="25" spans="1:8" ht="13.35" customHeight="1">
      <c r="A25" s="135">
        <v>2017</v>
      </c>
      <c r="B25" s="447">
        <v>45124</v>
      </c>
      <c r="C25" s="447"/>
      <c r="D25" s="447"/>
      <c r="E25" s="460">
        <v>189451</v>
      </c>
      <c r="F25" s="460"/>
      <c r="G25" s="148">
        <v>4.2</v>
      </c>
    </row>
    <row r="26" spans="1:8" ht="13.35" customHeight="1">
      <c r="A26" s="135">
        <v>2016</v>
      </c>
      <c r="B26" s="447">
        <v>44323</v>
      </c>
      <c r="C26" s="447"/>
      <c r="D26" s="447"/>
      <c r="E26" s="460">
        <v>184758</v>
      </c>
      <c r="F26" s="460"/>
      <c r="G26" s="148">
        <v>4.17</v>
      </c>
    </row>
    <row r="27" spans="1:8" ht="12.75" customHeight="1">
      <c r="A27" s="136">
        <v>2015</v>
      </c>
      <c r="B27" s="449">
        <v>43408</v>
      </c>
      <c r="C27" s="449"/>
      <c r="D27" s="449"/>
      <c r="E27" s="461">
        <v>180152</v>
      </c>
      <c r="F27" s="461"/>
      <c r="G27" s="149">
        <v>4.1500000000000004</v>
      </c>
    </row>
    <row r="28" spans="1:8" ht="12" customHeight="1">
      <c r="A28" s="452" t="s">
        <v>344</v>
      </c>
      <c r="B28" s="452"/>
      <c r="C28" s="452"/>
      <c r="D28" s="452"/>
      <c r="E28" s="452"/>
      <c r="F28" s="452"/>
      <c r="G28" s="452"/>
      <c r="H28" s="452"/>
    </row>
    <row r="29" spans="1:8" ht="2.1" customHeight="1"/>
    <row r="30" spans="1:8" ht="0.95" customHeight="1"/>
    <row r="31" spans="1:8" ht="30" customHeight="1">
      <c r="A31" s="522" t="s">
        <v>353</v>
      </c>
      <c r="B31" s="315"/>
      <c r="C31" s="315"/>
      <c r="D31" s="315"/>
      <c r="E31" s="315"/>
      <c r="F31" s="315"/>
      <c r="G31" s="315"/>
      <c r="H31" s="315"/>
    </row>
  </sheetData>
  <mergeCells count="56">
    <mergeCell ref="A28:H28"/>
    <mergeCell ref="A31:H31"/>
    <mergeCell ref="B25:D25"/>
    <mergeCell ref="E25:F25"/>
    <mergeCell ref="B26:D26"/>
    <mergeCell ref="E26:F26"/>
    <mergeCell ref="B27:D27"/>
    <mergeCell ref="E27:F27"/>
    <mergeCell ref="B22:D22"/>
    <mergeCell ref="E22:F22"/>
    <mergeCell ref="B23:D23"/>
    <mergeCell ref="E23:F23"/>
    <mergeCell ref="B24:D24"/>
    <mergeCell ref="E24:F24"/>
    <mergeCell ref="B19:D19"/>
    <mergeCell ref="E19:F19"/>
    <mergeCell ref="B20:D20"/>
    <mergeCell ref="E20:F20"/>
    <mergeCell ref="B21:D21"/>
    <mergeCell ref="E21:F21"/>
    <mergeCell ref="B16:D16"/>
    <mergeCell ref="E16:F16"/>
    <mergeCell ref="B17:D17"/>
    <mergeCell ref="E17:F17"/>
    <mergeCell ref="B18:D18"/>
    <mergeCell ref="E18:F18"/>
    <mergeCell ref="B13:D13"/>
    <mergeCell ref="E13:F13"/>
    <mergeCell ref="B14:D14"/>
    <mergeCell ref="E14:F14"/>
    <mergeCell ref="B15:D15"/>
    <mergeCell ref="E15:F15"/>
    <mergeCell ref="B10:D10"/>
    <mergeCell ref="E10:F10"/>
    <mergeCell ref="B11:D11"/>
    <mergeCell ref="E11:F11"/>
    <mergeCell ref="B12:D12"/>
    <mergeCell ref="E12:F12"/>
    <mergeCell ref="B7:D7"/>
    <mergeCell ref="E7:F7"/>
    <mergeCell ref="B8:D8"/>
    <mergeCell ref="E8:F8"/>
    <mergeCell ref="B9:D9"/>
    <mergeCell ref="E9:F9"/>
    <mergeCell ref="B4:D4"/>
    <mergeCell ref="E4:F4"/>
    <mergeCell ref="B5:D5"/>
    <mergeCell ref="E5:F5"/>
    <mergeCell ref="B6:D6"/>
    <mergeCell ref="E6:F6"/>
    <mergeCell ref="A1:H1"/>
    <mergeCell ref="A2:B2"/>
    <mergeCell ref="C2:H2"/>
    <mergeCell ref="B3:C3"/>
    <mergeCell ref="D3:E3"/>
    <mergeCell ref="F3:G3"/>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dimension ref="A1:E24"/>
  <sheetViews>
    <sheetView workbookViewId="0">
      <selection activeCell="A24" sqref="A24:E24"/>
    </sheetView>
  </sheetViews>
  <sheetFormatPr defaultRowHeight="12.75"/>
  <cols>
    <col min="1" max="1" width="23.83203125" customWidth="1"/>
    <col min="2" max="2" width="16.83203125" customWidth="1"/>
    <col min="3" max="3" width="20.1640625" customWidth="1"/>
    <col min="4" max="4" width="10.83203125" customWidth="1"/>
    <col min="5" max="5" width="11.33203125" customWidth="1"/>
  </cols>
  <sheetData>
    <row r="1" spans="1:4" ht="25.7" customHeight="1">
      <c r="A1" s="152" t="s">
        <v>354</v>
      </c>
      <c r="B1" s="152" t="s">
        <v>355</v>
      </c>
      <c r="C1" s="129" t="s">
        <v>356</v>
      </c>
      <c r="D1" s="153" t="s">
        <v>342</v>
      </c>
    </row>
    <row r="2" spans="1:4" ht="12.75" customHeight="1">
      <c r="A2" s="123">
        <v>1</v>
      </c>
      <c r="B2" s="123">
        <v>2</v>
      </c>
      <c r="C2" s="123">
        <v>3</v>
      </c>
      <c r="D2" s="140">
        <v>4</v>
      </c>
    </row>
    <row r="3" spans="1:4" ht="29.25" customHeight="1">
      <c r="A3" s="154" t="s">
        <v>357</v>
      </c>
      <c r="B3" s="126">
        <v>8111</v>
      </c>
      <c r="C3" s="141">
        <v>7744</v>
      </c>
      <c r="D3" s="126">
        <v>15855</v>
      </c>
    </row>
    <row r="4" spans="1:4" ht="18.95" customHeight="1">
      <c r="A4" s="138" t="s">
        <v>358</v>
      </c>
      <c r="B4" s="128">
        <v>8704</v>
      </c>
      <c r="C4" s="142">
        <v>8135</v>
      </c>
      <c r="D4" s="128">
        <v>16839</v>
      </c>
    </row>
    <row r="5" spans="1:4" ht="18.95" customHeight="1">
      <c r="A5" s="138" t="s">
        <v>359</v>
      </c>
      <c r="B5" s="128">
        <v>8931</v>
      </c>
      <c r="C5" s="142">
        <v>8517</v>
      </c>
      <c r="D5" s="128">
        <v>17448</v>
      </c>
    </row>
    <row r="6" spans="1:4" ht="18.95" customHeight="1">
      <c r="A6" s="138" t="s">
        <v>360</v>
      </c>
      <c r="B6" s="128">
        <v>9342</v>
      </c>
      <c r="C6" s="142">
        <v>9284</v>
      </c>
      <c r="D6" s="128">
        <v>18626</v>
      </c>
    </row>
    <row r="7" spans="1:4" ht="18.95" customHeight="1">
      <c r="A7" s="138" t="s">
        <v>361</v>
      </c>
      <c r="B7" s="128">
        <v>9615</v>
      </c>
      <c r="C7" s="142">
        <v>9150</v>
      </c>
      <c r="D7" s="128">
        <v>18765</v>
      </c>
    </row>
    <row r="8" spans="1:4" ht="18.95" customHeight="1">
      <c r="A8" s="138" t="s">
        <v>362</v>
      </c>
      <c r="B8" s="128">
        <v>7935</v>
      </c>
      <c r="C8" s="142">
        <v>7657</v>
      </c>
      <c r="D8" s="128">
        <v>15592</v>
      </c>
    </row>
    <row r="9" spans="1:4" ht="18.95" customHeight="1">
      <c r="A9" s="138" t="s">
        <v>363</v>
      </c>
      <c r="B9" s="128">
        <v>6671</v>
      </c>
      <c r="C9" s="142">
        <v>7073</v>
      </c>
      <c r="D9" s="128">
        <v>13744</v>
      </c>
    </row>
    <row r="10" spans="1:4" ht="18.95" customHeight="1">
      <c r="A10" s="138" t="s">
        <v>364</v>
      </c>
      <c r="B10" s="128">
        <v>6645</v>
      </c>
      <c r="C10" s="142">
        <v>7284</v>
      </c>
      <c r="D10" s="128">
        <v>13929</v>
      </c>
    </row>
    <row r="11" spans="1:4" ht="18.95" customHeight="1">
      <c r="A11" s="138" t="s">
        <v>365</v>
      </c>
      <c r="B11" s="128">
        <v>6896</v>
      </c>
      <c r="C11" s="142">
        <v>7136</v>
      </c>
      <c r="D11" s="128">
        <v>14032</v>
      </c>
    </row>
    <row r="12" spans="1:4" ht="18.95" customHeight="1">
      <c r="A12" s="138" t="s">
        <v>366</v>
      </c>
      <c r="B12" s="128">
        <v>6350</v>
      </c>
      <c r="C12" s="142">
        <v>6548</v>
      </c>
      <c r="D12" s="128">
        <v>12898</v>
      </c>
    </row>
    <row r="13" spans="1:4" ht="18.95" customHeight="1">
      <c r="A13" s="138" t="s">
        <v>367</v>
      </c>
      <c r="B13" s="128">
        <v>5701</v>
      </c>
      <c r="C13" s="142">
        <v>5959</v>
      </c>
      <c r="D13" s="128">
        <v>11660</v>
      </c>
    </row>
    <row r="14" spans="1:4" ht="18.95" customHeight="1">
      <c r="A14" s="138" t="s">
        <v>368</v>
      </c>
      <c r="B14" s="128">
        <v>4587</v>
      </c>
      <c r="C14" s="142">
        <v>4900</v>
      </c>
      <c r="D14" s="128">
        <v>9487</v>
      </c>
    </row>
    <row r="15" spans="1:4" ht="18.95" customHeight="1">
      <c r="A15" s="138" t="s">
        <v>369</v>
      </c>
      <c r="B15" s="128">
        <v>3690</v>
      </c>
      <c r="C15" s="142">
        <v>3947</v>
      </c>
      <c r="D15" s="128">
        <v>7637</v>
      </c>
    </row>
    <row r="16" spans="1:4" ht="24.95" customHeight="1">
      <c r="A16" s="155" t="s">
        <v>370</v>
      </c>
      <c r="B16" s="130">
        <v>5407</v>
      </c>
      <c r="C16" s="144">
        <v>7074</v>
      </c>
      <c r="D16" s="130">
        <v>12481</v>
      </c>
    </row>
    <row r="17" spans="1:5" ht="12.75" customHeight="1">
      <c r="A17" s="131" t="s">
        <v>342</v>
      </c>
      <c r="B17" s="132">
        <v>98585</v>
      </c>
      <c r="C17" s="145">
        <v>100408</v>
      </c>
      <c r="D17" s="132">
        <v>198993</v>
      </c>
    </row>
    <row r="18" spans="1:5" ht="13.35" customHeight="1">
      <c r="A18" s="133" t="s">
        <v>343</v>
      </c>
      <c r="B18" s="134">
        <v>96214</v>
      </c>
      <c r="C18" s="146">
        <v>97974</v>
      </c>
      <c r="D18" s="134">
        <v>194188</v>
      </c>
    </row>
    <row r="19" spans="1:5" ht="12.75" customHeight="1">
      <c r="A19" s="135">
        <v>2017</v>
      </c>
      <c r="B19" s="128">
        <v>93891</v>
      </c>
      <c r="C19" s="142">
        <v>95560</v>
      </c>
      <c r="D19" s="128">
        <v>189451</v>
      </c>
    </row>
    <row r="20" spans="1:5" ht="12.75" customHeight="1">
      <c r="A20" s="135">
        <v>2016</v>
      </c>
      <c r="B20" s="128">
        <v>91571</v>
      </c>
      <c r="C20" s="142">
        <v>93187</v>
      </c>
      <c r="D20" s="128">
        <v>184758</v>
      </c>
    </row>
    <row r="21" spans="1:5" ht="12.2" customHeight="1">
      <c r="A21" s="136">
        <v>2015</v>
      </c>
      <c r="B21" s="130">
        <v>89296</v>
      </c>
      <c r="C21" s="144">
        <v>90856</v>
      </c>
      <c r="D21" s="130">
        <v>180152</v>
      </c>
    </row>
    <row r="22" spans="1:5" ht="12" customHeight="1">
      <c r="A22" s="452" t="s">
        <v>344</v>
      </c>
      <c r="B22" s="452"/>
      <c r="C22" s="452"/>
      <c r="D22" s="452"/>
      <c r="E22" s="452"/>
    </row>
    <row r="23" spans="1:5" ht="2.1" customHeight="1"/>
    <row r="24" spans="1:5" ht="30" customHeight="1">
      <c r="A24" s="521" t="s">
        <v>371</v>
      </c>
      <c r="B24" s="321"/>
      <c r="C24" s="321"/>
      <c r="D24" s="321"/>
      <c r="E24" s="321"/>
    </row>
  </sheetData>
  <mergeCells count="2">
    <mergeCell ref="A22:E22"/>
    <mergeCell ref="A24:E24"/>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dimension ref="A1:H29"/>
  <sheetViews>
    <sheetView workbookViewId="0">
      <selection sqref="A1:B1"/>
    </sheetView>
  </sheetViews>
  <sheetFormatPr defaultRowHeight="12.75"/>
  <cols>
    <col min="1" max="1" width="23.83203125" customWidth="1"/>
    <col min="2" max="2" width="3.1640625" customWidth="1"/>
    <col min="3" max="3" width="6.83203125" customWidth="1"/>
    <col min="4" max="4" width="6.6640625" customWidth="1"/>
    <col min="5" max="5" width="10" customWidth="1"/>
    <col min="6" max="6" width="10.1640625" customWidth="1"/>
    <col min="7" max="7" width="10.83203125" customWidth="1"/>
    <col min="8" max="8" width="11.33203125" customWidth="1"/>
  </cols>
  <sheetData>
    <row r="1" spans="1:8" ht="24" customHeight="1">
      <c r="A1" s="456" t="s">
        <v>321</v>
      </c>
      <c r="B1" s="456"/>
      <c r="C1" s="321" t="s">
        <v>372</v>
      </c>
      <c r="D1" s="321"/>
      <c r="E1" s="321"/>
      <c r="F1" s="321"/>
      <c r="G1" s="321"/>
      <c r="H1" s="321"/>
    </row>
    <row r="2" spans="1:8" ht="13.35" customHeight="1">
      <c r="A2" s="123">
        <v>1</v>
      </c>
      <c r="B2" s="442">
        <v>2</v>
      </c>
      <c r="C2" s="442"/>
      <c r="D2" s="442">
        <v>3</v>
      </c>
      <c r="E2" s="442"/>
      <c r="F2" s="443">
        <v>4</v>
      </c>
      <c r="G2" s="443"/>
    </row>
    <row r="3" spans="1:8" ht="30" customHeight="1">
      <c r="A3" s="125" t="s">
        <v>323</v>
      </c>
      <c r="B3" s="462">
        <v>6.96</v>
      </c>
      <c r="C3" s="462"/>
      <c r="D3" s="462"/>
      <c r="E3" s="445">
        <v>9518</v>
      </c>
      <c r="F3" s="445"/>
      <c r="G3" s="156">
        <v>1367.53</v>
      </c>
    </row>
    <row r="4" spans="1:8" ht="13.35" customHeight="1">
      <c r="A4" s="127" t="s">
        <v>324</v>
      </c>
      <c r="B4" s="463">
        <v>8.89</v>
      </c>
      <c r="C4" s="463"/>
      <c r="D4" s="463"/>
      <c r="E4" s="447">
        <v>8113</v>
      </c>
      <c r="F4" s="447"/>
      <c r="G4" s="148">
        <v>912.6</v>
      </c>
    </row>
    <row r="5" spans="1:8" ht="13.35" customHeight="1">
      <c r="A5" s="127" t="s">
        <v>325</v>
      </c>
      <c r="B5" s="463">
        <v>4.7699999999999996</v>
      </c>
      <c r="C5" s="463"/>
      <c r="D5" s="463"/>
      <c r="E5" s="447">
        <v>27951</v>
      </c>
      <c r="F5" s="447"/>
      <c r="G5" s="157">
        <v>5859.75</v>
      </c>
    </row>
    <row r="6" spans="1:8" ht="13.35" customHeight="1">
      <c r="A6" s="127" t="s">
        <v>326</v>
      </c>
      <c r="B6" s="463">
        <v>5.15</v>
      </c>
      <c r="C6" s="463"/>
      <c r="D6" s="463"/>
      <c r="E6" s="447">
        <v>8112</v>
      </c>
      <c r="F6" s="447"/>
      <c r="G6" s="157">
        <v>1575.15</v>
      </c>
    </row>
    <row r="7" spans="1:8" ht="13.35" customHeight="1">
      <c r="A7" s="127" t="s">
        <v>327</v>
      </c>
      <c r="B7" s="463">
        <v>3.39</v>
      </c>
      <c r="C7" s="463"/>
      <c r="D7" s="463"/>
      <c r="E7" s="447">
        <v>4856</v>
      </c>
      <c r="F7" s="447"/>
      <c r="G7" s="157">
        <v>1432.45</v>
      </c>
    </row>
    <row r="8" spans="1:8" ht="13.35" customHeight="1">
      <c r="A8" s="127" t="s">
        <v>328</v>
      </c>
      <c r="B8" s="463">
        <v>3.8</v>
      </c>
      <c r="C8" s="463"/>
      <c r="D8" s="463"/>
      <c r="E8" s="447">
        <v>11233</v>
      </c>
      <c r="F8" s="447"/>
      <c r="G8" s="157">
        <v>2956.05</v>
      </c>
    </row>
    <row r="9" spans="1:8" ht="13.35" customHeight="1">
      <c r="A9" s="127" t="s">
        <v>329</v>
      </c>
      <c r="B9" s="463">
        <v>2.6</v>
      </c>
      <c r="C9" s="463"/>
      <c r="D9" s="463"/>
      <c r="E9" s="447">
        <v>15636</v>
      </c>
      <c r="F9" s="447"/>
      <c r="G9" s="157">
        <v>6013.85</v>
      </c>
    </row>
    <row r="10" spans="1:8" ht="13.35" customHeight="1">
      <c r="A10" s="127" t="s">
        <v>330</v>
      </c>
      <c r="B10" s="463">
        <v>6.57</v>
      </c>
      <c r="C10" s="463"/>
      <c r="D10" s="463"/>
      <c r="E10" s="447">
        <v>50869</v>
      </c>
      <c r="F10" s="447"/>
      <c r="G10" s="157">
        <v>7742.62</v>
      </c>
    </row>
    <row r="11" spans="1:8" ht="13.35" customHeight="1">
      <c r="A11" s="127" t="s">
        <v>331</v>
      </c>
      <c r="B11" s="463">
        <v>2.0499999999999998</v>
      </c>
      <c r="C11" s="463"/>
      <c r="D11" s="463"/>
      <c r="E11" s="447">
        <v>9785</v>
      </c>
      <c r="F11" s="447"/>
      <c r="G11" s="157">
        <v>4773.17</v>
      </c>
    </row>
    <row r="12" spans="1:8" ht="13.35" customHeight="1">
      <c r="A12" s="127" t="s">
        <v>332</v>
      </c>
      <c r="B12" s="463">
        <v>1.68</v>
      </c>
      <c r="C12" s="463"/>
      <c r="D12" s="463"/>
      <c r="E12" s="447">
        <v>5854</v>
      </c>
      <c r="F12" s="447"/>
      <c r="G12" s="157">
        <v>3484.52</v>
      </c>
    </row>
    <row r="13" spans="1:8" ht="13.35" customHeight="1">
      <c r="A13" s="127" t="s">
        <v>333</v>
      </c>
      <c r="B13" s="463">
        <v>2.0499999999999998</v>
      </c>
      <c r="C13" s="463"/>
      <c r="D13" s="463"/>
      <c r="E13" s="447">
        <v>4101</v>
      </c>
      <c r="F13" s="447"/>
      <c r="G13" s="157">
        <v>2000.49</v>
      </c>
    </row>
    <row r="14" spans="1:8" ht="13.35" customHeight="1">
      <c r="A14" s="127" t="s">
        <v>334</v>
      </c>
      <c r="B14" s="463">
        <v>2.5299999999999998</v>
      </c>
      <c r="C14" s="463"/>
      <c r="D14" s="463"/>
      <c r="E14" s="447">
        <v>4390</v>
      </c>
      <c r="F14" s="447"/>
      <c r="G14" s="157">
        <v>1735.18</v>
      </c>
    </row>
    <row r="15" spans="1:8" ht="13.35" customHeight="1">
      <c r="A15" s="127" t="s">
        <v>335</v>
      </c>
      <c r="B15" s="463">
        <v>2.13</v>
      </c>
      <c r="C15" s="463"/>
      <c r="D15" s="463"/>
      <c r="E15" s="447">
        <v>6168</v>
      </c>
      <c r="F15" s="447"/>
      <c r="G15" s="157">
        <v>2895.77</v>
      </c>
    </row>
    <row r="16" spans="1:8" ht="13.35" customHeight="1">
      <c r="A16" s="127" t="s">
        <v>336</v>
      </c>
      <c r="B16" s="463">
        <v>3.58</v>
      </c>
      <c r="C16" s="463"/>
      <c r="D16" s="463"/>
      <c r="E16" s="447">
        <v>4728</v>
      </c>
      <c r="F16" s="447"/>
      <c r="G16" s="157">
        <v>1320.67</v>
      </c>
    </row>
    <row r="17" spans="1:8" ht="13.35" customHeight="1">
      <c r="A17" s="127" t="s">
        <v>337</v>
      </c>
      <c r="B17" s="463">
        <v>4.21</v>
      </c>
      <c r="C17" s="463"/>
      <c r="D17" s="463"/>
      <c r="E17" s="447">
        <v>5587</v>
      </c>
      <c r="F17" s="447"/>
      <c r="G17" s="157">
        <v>1327.08</v>
      </c>
    </row>
    <row r="18" spans="1:8" ht="13.35" customHeight="1">
      <c r="A18" s="127" t="s">
        <v>338</v>
      </c>
      <c r="B18" s="463">
        <v>2.4</v>
      </c>
      <c r="C18" s="463"/>
      <c r="D18" s="463"/>
      <c r="E18" s="447">
        <v>4564</v>
      </c>
      <c r="F18" s="447"/>
      <c r="G18" s="157">
        <v>1901.67</v>
      </c>
    </row>
    <row r="19" spans="1:8" ht="13.35" customHeight="1">
      <c r="A19" s="127" t="s">
        <v>339</v>
      </c>
      <c r="B19" s="463">
        <v>3.37</v>
      </c>
      <c r="C19" s="463"/>
      <c r="D19" s="463"/>
      <c r="E19" s="447">
        <v>4557</v>
      </c>
      <c r="F19" s="447"/>
      <c r="G19" s="157">
        <v>1352.23</v>
      </c>
    </row>
    <row r="20" spans="1:8" ht="13.35" customHeight="1">
      <c r="A20" s="127" t="s">
        <v>340</v>
      </c>
      <c r="B20" s="463">
        <v>2.8</v>
      </c>
      <c r="C20" s="463"/>
      <c r="D20" s="463"/>
      <c r="E20" s="447">
        <v>4353</v>
      </c>
      <c r="F20" s="447"/>
      <c r="G20" s="157">
        <v>1554.64</v>
      </c>
    </row>
    <row r="21" spans="1:8" ht="25.7" customHeight="1">
      <c r="A21" s="129" t="s">
        <v>341</v>
      </c>
      <c r="B21" s="464">
        <v>3.29</v>
      </c>
      <c r="C21" s="464"/>
      <c r="D21" s="464"/>
      <c r="E21" s="449">
        <v>8618</v>
      </c>
      <c r="F21" s="449"/>
      <c r="G21" s="158">
        <v>2619.4499999999998</v>
      </c>
    </row>
    <row r="22" spans="1:8" ht="13.35" customHeight="1">
      <c r="A22" s="131" t="s">
        <v>342</v>
      </c>
      <c r="B22" s="465">
        <v>72.22</v>
      </c>
      <c r="C22" s="465"/>
      <c r="D22" s="465"/>
      <c r="E22" s="458">
        <v>198993</v>
      </c>
      <c r="F22" s="458"/>
      <c r="G22" s="159">
        <v>2755.37</v>
      </c>
    </row>
    <row r="23" spans="1:8" ht="13.7" customHeight="1">
      <c r="A23" s="133" t="s">
        <v>343</v>
      </c>
      <c r="B23" s="466">
        <v>72.22</v>
      </c>
      <c r="C23" s="466"/>
      <c r="D23" s="466"/>
      <c r="E23" s="459">
        <v>194188</v>
      </c>
      <c r="F23" s="459"/>
      <c r="G23" s="160">
        <v>2688.84</v>
      </c>
    </row>
    <row r="24" spans="1:8" ht="13.35" customHeight="1">
      <c r="A24" s="135">
        <v>2017</v>
      </c>
      <c r="B24" s="467">
        <v>72.22</v>
      </c>
      <c r="C24" s="467"/>
      <c r="D24" s="467"/>
      <c r="E24" s="460">
        <v>189451</v>
      </c>
      <c r="F24" s="460"/>
      <c r="G24" s="157">
        <v>2623.25</v>
      </c>
    </row>
    <row r="25" spans="1:8" ht="13.35" customHeight="1">
      <c r="A25" s="135">
        <v>2016</v>
      </c>
      <c r="B25" s="467">
        <v>72.22</v>
      </c>
      <c r="C25" s="467"/>
      <c r="D25" s="467"/>
      <c r="E25" s="460">
        <v>184758</v>
      </c>
      <c r="F25" s="460"/>
      <c r="G25" s="157">
        <v>2558.27</v>
      </c>
    </row>
    <row r="26" spans="1:8" ht="12.75" customHeight="1">
      <c r="A26" s="136">
        <v>2015</v>
      </c>
      <c r="B26" s="468">
        <v>72.22</v>
      </c>
      <c r="C26" s="468"/>
      <c r="D26" s="468"/>
      <c r="E26" s="461">
        <v>180152</v>
      </c>
      <c r="F26" s="461"/>
      <c r="G26" s="158">
        <v>2494.4899999999998</v>
      </c>
    </row>
    <row r="27" spans="1:8" ht="12" customHeight="1">
      <c r="A27" s="452" t="s">
        <v>373</v>
      </c>
      <c r="B27" s="452"/>
      <c r="C27" s="452"/>
      <c r="D27" s="452"/>
      <c r="E27" s="452"/>
      <c r="F27" s="452"/>
      <c r="G27" s="452"/>
      <c r="H27" s="452"/>
    </row>
    <row r="28" spans="1:8" ht="2.1" customHeight="1"/>
    <row r="29" spans="1:8" ht="30.75" customHeight="1">
      <c r="A29" s="315" t="s">
        <v>374</v>
      </c>
      <c r="B29" s="315"/>
      <c r="C29" s="315"/>
      <c r="D29" s="315"/>
      <c r="E29" s="315"/>
      <c r="F29" s="315"/>
      <c r="G29" s="315"/>
      <c r="H29" s="315"/>
    </row>
  </sheetData>
  <mergeCells count="55">
    <mergeCell ref="A27:H27"/>
    <mergeCell ref="A29:H29"/>
    <mergeCell ref="B24:D24"/>
    <mergeCell ref="E24:F24"/>
    <mergeCell ref="B25:D25"/>
    <mergeCell ref="E25:F25"/>
    <mergeCell ref="B26:D26"/>
    <mergeCell ref="E26:F26"/>
    <mergeCell ref="B21:D21"/>
    <mergeCell ref="E21:F21"/>
    <mergeCell ref="B22:D22"/>
    <mergeCell ref="E22:F22"/>
    <mergeCell ref="B23:D23"/>
    <mergeCell ref="E23:F23"/>
    <mergeCell ref="B18:D18"/>
    <mergeCell ref="E18:F18"/>
    <mergeCell ref="B19:D19"/>
    <mergeCell ref="E19:F19"/>
    <mergeCell ref="B20:D20"/>
    <mergeCell ref="E20:F20"/>
    <mergeCell ref="B15:D15"/>
    <mergeCell ref="E15:F15"/>
    <mergeCell ref="B16:D16"/>
    <mergeCell ref="E16:F16"/>
    <mergeCell ref="B17:D17"/>
    <mergeCell ref="E17:F17"/>
    <mergeCell ref="B12:D12"/>
    <mergeCell ref="E12:F12"/>
    <mergeCell ref="B13:D13"/>
    <mergeCell ref="E13:F13"/>
    <mergeCell ref="B14:D14"/>
    <mergeCell ref="E14:F14"/>
    <mergeCell ref="B9:D9"/>
    <mergeCell ref="E9:F9"/>
    <mergeCell ref="B10:D10"/>
    <mergeCell ref="E10:F10"/>
    <mergeCell ref="B11:D11"/>
    <mergeCell ref="E11:F11"/>
    <mergeCell ref="B6:D6"/>
    <mergeCell ref="E6:F6"/>
    <mergeCell ref="B7:D7"/>
    <mergeCell ref="E7:F7"/>
    <mergeCell ref="B8:D8"/>
    <mergeCell ref="E8:F8"/>
    <mergeCell ref="B3:D3"/>
    <mergeCell ref="E3:F3"/>
    <mergeCell ref="B4:D4"/>
    <mergeCell ref="E4:F4"/>
    <mergeCell ref="B5:D5"/>
    <mergeCell ref="E5:F5"/>
    <mergeCell ref="A1:B1"/>
    <mergeCell ref="C1:H1"/>
    <mergeCell ref="B2:C2"/>
    <mergeCell ref="D2:E2"/>
    <mergeCell ref="F2:G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dimension ref="A1:E29"/>
  <sheetViews>
    <sheetView workbookViewId="0"/>
  </sheetViews>
  <sheetFormatPr defaultRowHeight="12.75"/>
  <cols>
    <col min="1" max="1" width="23.83203125" customWidth="1"/>
    <col min="2" max="2" width="16.83203125" customWidth="1"/>
    <col min="3" max="3" width="20.1640625" customWidth="1"/>
    <col min="4" max="4" width="10.83203125" customWidth="1"/>
    <col min="5" max="5" width="11.33203125" customWidth="1"/>
  </cols>
  <sheetData>
    <row r="1" spans="1:4" ht="26.25" customHeight="1">
      <c r="A1" s="155" t="s">
        <v>321</v>
      </c>
      <c r="B1" s="152" t="s">
        <v>355</v>
      </c>
      <c r="C1" s="129" t="s">
        <v>356</v>
      </c>
      <c r="D1" s="153" t="s">
        <v>342</v>
      </c>
    </row>
    <row r="2" spans="1:4" ht="13.35" customHeight="1">
      <c r="A2" s="123">
        <v>1</v>
      </c>
      <c r="B2" s="123">
        <v>2</v>
      </c>
      <c r="C2" s="123">
        <v>3</v>
      </c>
      <c r="D2" s="140">
        <v>4</v>
      </c>
    </row>
    <row r="3" spans="1:4" ht="30" customHeight="1">
      <c r="A3" s="125" t="s">
        <v>323</v>
      </c>
      <c r="B3" s="161">
        <v>66</v>
      </c>
      <c r="C3" s="162">
        <v>70</v>
      </c>
      <c r="D3" s="161">
        <v>136</v>
      </c>
    </row>
    <row r="4" spans="1:4" ht="13.35" customHeight="1">
      <c r="A4" s="127" t="s">
        <v>324</v>
      </c>
      <c r="B4" s="135">
        <v>63</v>
      </c>
      <c r="C4" s="143">
        <v>65</v>
      </c>
      <c r="D4" s="135">
        <v>128</v>
      </c>
    </row>
    <row r="5" spans="1:4" ht="13.35" customHeight="1">
      <c r="A5" s="127" t="s">
        <v>325</v>
      </c>
      <c r="B5" s="135">
        <v>129</v>
      </c>
      <c r="C5" s="143">
        <v>118</v>
      </c>
      <c r="D5" s="135">
        <v>247</v>
      </c>
    </row>
    <row r="6" spans="1:4" ht="13.35" customHeight="1">
      <c r="A6" s="127" t="s">
        <v>326</v>
      </c>
      <c r="B6" s="135">
        <v>261</v>
      </c>
      <c r="C6" s="143">
        <v>236</v>
      </c>
      <c r="D6" s="135">
        <v>497</v>
      </c>
    </row>
    <row r="7" spans="1:4" ht="13.35" customHeight="1">
      <c r="A7" s="127" t="s">
        <v>327</v>
      </c>
      <c r="B7" s="135">
        <v>65</v>
      </c>
      <c r="C7" s="143">
        <v>71</v>
      </c>
      <c r="D7" s="135">
        <v>136</v>
      </c>
    </row>
    <row r="8" spans="1:4" ht="13.35" customHeight="1">
      <c r="A8" s="127" t="s">
        <v>328</v>
      </c>
      <c r="B8" s="135">
        <v>38</v>
      </c>
      <c r="C8" s="143">
        <v>41</v>
      </c>
      <c r="D8" s="135">
        <v>79</v>
      </c>
    </row>
    <row r="9" spans="1:4" ht="13.35" customHeight="1">
      <c r="A9" s="127" t="s">
        <v>329</v>
      </c>
      <c r="B9" s="135">
        <v>90</v>
      </c>
      <c r="C9" s="143">
        <v>93</v>
      </c>
      <c r="D9" s="135">
        <v>183</v>
      </c>
    </row>
    <row r="10" spans="1:4" ht="13.35" customHeight="1">
      <c r="A10" s="127" t="s">
        <v>330</v>
      </c>
      <c r="B10" s="135">
        <v>102</v>
      </c>
      <c r="C10" s="143">
        <v>104</v>
      </c>
      <c r="D10" s="135">
        <v>206</v>
      </c>
    </row>
    <row r="11" spans="1:4" ht="13.35" customHeight="1">
      <c r="A11" s="127" t="s">
        <v>331</v>
      </c>
      <c r="B11" s="135">
        <v>74</v>
      </c>
      <c r="C11" s="143">
        <v>63</v>
      </c>
      <c r="D11" s="135">
        <v>137</v>
      </c>
    </row>
    <row r="12" spans="1:4" ht="13.35" customHeight="1">
      <c r="A12" s="127" t="s">
        <v>332</v>
      </c>
      <c r="B12" s="135">
        <v>47</v>
      </c>
      <c r="C12" s="143">
        <v>44</v>
      </c>
      <c r="D12" s="135">
        <v>91</v>
      </c>
    </row>
    <row r="13" spans="1:4" ht="13.35" customHeight="1">
      <c r="A13" s="127" t="s">
        <v>333</v>
      </c>
      <c r="B13" s="135">
        <v>37</v>
      </c>
      <c r="C13" s="143">
        <v>30</v>
      </c>
      <c r="D13" s="135">
        <v>67</v>
      </c>
    </row>
    <row r="14" spans="1:4" ht="13.35" customHeight="1">
      <c r="A14" s="127" t="s">
        <v>334</v>
      </c>
      <c r="B14" s="135">
        <v>61</v>
      </c>
      <c r="C14" s="143">
        <v>57</v>
      </c>
      <c r="D14" s="135">
        <v>118</v>
      </c>
    </row>
    <row r="15" spans="1:4" ht="13.35" customHeight="1">
      <c r="A15" s="127" t="s">
        <v>335</v>
      </c>
      <c r="B15" s="135">
        <v>30</v>
      </c>
      <c r="C15" s="143">
        <v>38</v>
      </c>
      <c r="D15" s="135">
        <v>68</v>
      </c>
    </row>
    <row r="16" spans="1:4" ht="13.35" customHeight="1">
      <c r="A16" s="127" t="s">
        <v>336</v>
      </c>
      <c r="B16" s="135">
        <v>47</v>
      </c>
      <c r="C16" s="143">
        <v>47</v>
      </c>
      <c r="D16" s="135">
        <v>94</v>
      </c>
    </row>
    <row r="17" spans="1:5" ht="13.35" customHeight="1">
      <c r="A17" s="127" t="s">
        <v>337</v>
      </c>
      <c r="B17" s="135">
        <v>57</v>
      </c>
      <c r="C17" s="143">
        <v>31</v>
      </c>
      <c r="D17" s="135">
        <v>88</v>
      </c>
    </row>
    <row r="18" spans="1:5" ht="13.35" customHeight="1">
      <c r="A18" s="127" t="s">
        <v>338</v>
      </c>
      <c r="B18" s="135">
        <v>93</v>
      </c>
      <c r="C18" s="143">
        <v>74</v>
      </c>
      <c r="D18" s="135">
        <v>167</v>
      </c>
    </row>
    <row r="19" spans="1:5" ht="13.35" customHeight="1">
      <c r="A19" s="127" t="s">
        <v>339</v>
      </c>
      <c r="B19" s="135">
        <v>38</v>
      </c>
      <c r="C19" s="143">
        <v>34</v>
      </c>
      <c r="D19" s="135">
        <v>72</v>
      </c>
    </row>
    <row r="20" spans="1:5" ht="13.35" customHeight="1">
      <c r="A20" s="127" t="s">
        <v>340</v>
      </c>
      <c r="B20" s="135">
        <v>45</v>
      </c>
      <c r="C20" s="143">
        <v>52</v>
      </c>
      <c r="D20" s="135">
        <v>97</v>
      </c>
    </row>
    <row r="21" spans="1:5" ht="25.7" customHeight="1">
      <c r="A21" s="129" t="s">
        <v>341</v>
      </c>
      <c r="B21" s="136">
        <v>51</v>
      </c>
      <c r="C21" s="163">
        <v>43</v>
      </c>
      <c r="D21" s="136">
        <v>94</v>
      </c>
    </row>
    <row r="22" spans="1:5" ht="13.35" customHeight="1">
      <c r="A22" s="131" t="s">
        <v>342</v>
      </c>
      <c r="B22" s="132">
        <v>1394</v>
      </c>
      <c r="C22" s="145">
        <v>1311</v>
      </c>
      <c r="D22" s="132">
        <v>2705</v>
      </c>
    </row>
    <row r="23" spans="1:5" ht="13.7" customHeight="1">
      <c r="A23" s="133" t="s">
        <v>343</v>
      </c>
      <c r="B23" s="134">
        <v>1394</v>
      </c>
      <c r="C23" s="146">
        <v>1311</v>
      </c>
      <c r="D23" s="134">
        <v>2705</v>
      </c>
    </row>
    <row r="24" spans="1:5" ht="13.35" customHeight="1">
      <c r="A24" s="135">
        <v>2017</v>
      </c>
      <c r="B24" s="128">
        <v>1329</v>
      </c>
      <c r="C24" s="142">
        <v>1223</v>
      </c>
      <c r="D24" s="128">
        <v>2552</v>
      </c>
    </row>
    <row r="25" spans="1:5" ht="13.35" customHeight="1">
      <c r="A25" s="135">
        <v>2016</v>
      </c>
      <c r="B25" s="128">
        <v>1287</v>
      </c>
      <c r="C25" s="142">
        <v>1203</v>
      </c>
      <c r="D25" s="128">
        <v>2490</v>
      </c>
    </row>
    <row r="26" spans="1:5" ht="12.75" customHeight="1">
      <c r="A26" s="136">
        <v>2015</v>
      </c>
      <c r="B26" s="130">
        <v>1223</v>
      </c>
      <c r="C26" s="144">
        <v>1170</v>
      </c>
      <c r="D26" s="130">
        <v>2393</v>
      </c>
    </row>
    <row r="27" spans="1:5" ht="12" customHeight="1">
      <c r="A27" s="452" t="s">
        <v>375</v>
      </c>
      <c r="B27" s="452"/>
      <c r="C27" s="452"/>
      <c r="D27" s="452"/>
      <c r="E27" s="452"/>
    </row>
    <row r="28" spans="1:5" ht="2.1" customHeight="1"/>
    <row r="29" spans="1:5" ht="0.95" customHeight="1"/>
  </sheetData>
  <mergeCells count="1">
    <mergeCell ref="A27:E27"/>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dimension ref="A1:G30"/>
  <sheetViews>
    <sheetView workbookViewId="0">
      <selection sqref="A1:G1"/>
    </sheetView>
  </sheetViews>
  <sheetFormatPr defaultRowHeight="12.75"/>
  <cols>
    <col min="1" max="1" width="5.1640625" customWidth="1"/>
    <col min="2" max="2" width="18.6640625" customWidth="1"/>
    <col min="3" max="3" width="14" customWidth="1"/>
    <col min="4" max="4" width="2.83203125" customWidth="1"/>
    <col min="5" max="5" width="20.1640625" customWidth="1"/>
    <col min="6" max="6" width="10.83203125" customWidth="1"/>
    <col min="7" max="7" width="11.33203125" customWidth="1"/>
  </cols>
  <sheetData>
    <row r="1" spans="1:7" ht="36" customHeight="1">
      <c r="A1" s="315" t="s">
        <v>376</v>
      </c>
      <c r="B1" s="315"/>
      <c r="C1" s="315"/>
      <c r="D1" s="315"/>
      <c r="E1" s="315"/>
      <c r="F1" s="315"/>
      <c r="G1" s="315"/>
    </row>
    <row r="2" spans="1:7" ht="26.25" customHeight="1">
      <c r="A2" s="73"/>
      <c r="B2" s="152" t="s">
        <v>321</v>
      </c>
      <c r="C2" s="155" t="s">
        <v>355</v>
      </c>
      <c r="D2" s="73"/>
      <c r="E2" s="129" t="s">
        <v>356</v>
      </c>
      <c r="F2" s="153" t="s">
        <v>342</v>
      </c>
    </row>
    <row r="3" spans="1:7" ht="13.35" customHeight="1">
      <c r="A3" s="75"/>
      <c r="B3" s="123">
        <v>1</v>
      </c>
      <c r="C3" s="123">
        <v>2</v>
      </c>
      <c r="D3" s="75"/>
      <c r="E3" s="123">
        <v>3</v>
      </c>
      <c r="F3" s="140">
        <v>4</v>
      </c>
    </row>
    <row r="4" spans="1:7" ht="30" customHeight="1">
      <c r="A4" s="164">
        <v>1</v>
      </c>
      <c r="B4" s="165" t="s">
        <v>377</v>
      </c>
      <c r="C4" s="77"/>
      <c r="D4" s="161">
        <v>22</v>
      </c>
      <c r="E4" s="162">
        <v>19</v>
      </c>
      <c r="F4" s="161">
        <v>41</v>
      </c>
    </row>
    <row r="5" spans="1:7" ht="13.35" customHeight="1">
      <c r="A5" s="166">
        <v>2</v>
      </c>
      <c r="B5" s="139" t="s">
        <v>378</v>
      </c>
      <c r="C5" s="10"/>
      <c r="D5" s="135">
        <v>23</v>
      </c>
      <c r="E5" s="143">
        <v>22</v>
      </c>
      <c r="F5" s="135">
        <v>45</v>
      </c>
    </row>
    <row r="6" spans="1:7" ht="13.35" customHeight="1">
      <c r="A6" s="166">
        <v>3</v>
      </c>
      <c r="B6" s="139" t="s">
        <v>379</v>
      </c>
      <c r="C6" s="10"/>
      <c r="D6" s="135">
        <v>44</v>
      </c>
      <c r="E6" s="143">
        <v>37</v>
      </c>
      <c r="F6" s="135">
        <v>81</v>
      </c>
    </row>
    <row r="7" spans="1:7" ht="13.35" customHeight="1">
      <c r="A7" s="166">
        <v>4</v>
      </c>
      <c r="B7" s="139" t="s">
        <v>380</v>
      </c>
      <c r="C7" s="10"/>
      <c r="D7" s="135">
        <v>72</v>
      </c>
      <c r="E7" s="143">
        <v>64</v>
      </c>
      <c r="F7" s="135">
        <v>136</v>
      </c>
    </row>
    <row r="8" spans="1:7" ht="13.35" customHeight="1">
      <c r="A8" s="166">
        <v>5</v>
      </c>
      <c r="B8" s="139" t="s">
        <v>381</v>
      </c>
      <c r="C8" s="10"/>
      <c r="D8" s="135">
        <v>24</v>
      </c>
      <c r="E8" s="143">
        <v>20</v>
      </c>
      <c r="F8" s="135">
        <v>44</v>
      </c>
    </row>
    <row r="9" spans="1:7" ht="13.35" customHeight="1">
      <c r="A9" s="166">
        <v>6</v>
      </c>
      <c r="B9" s="139" t="s">
        <v>382</v>
      </c>
      <c r="C9" s="10"/>
      <c r="D9" s="135">
        <v>14</v>
      </c>
      <c r="E9" s="143">
        <v>15</v>
      </c>
      <c r="F9" s="135">
        <v>29</v>
      </c>
    </row>
    <row r="10" spans="1:7" ht="13.35" customHeight="1">
      <c r="A10" s="166">
        <v>7</v>
      </c>
      <c r="B10" s="139" t="s">
        <v>383</v>
      </c>
      <c r="C10" s="10"/>
      <c r="D10" s="135">
        <v>28</v>
      </c>
      <c r="E10" s="143">
        <v>30</v>
      </c>
      <c r="F10" s="135">
        <v>58</v>
      </c>
    </row>
    <row r="11" spans="1:7" ht="13.35" customHeight="1">
      <c r="A11" s="166">
        <v>8</v>
      </c>
      <c r="B11" s="139" t="s">
        <v>384</v>
      </c>
      <c r="C11" s="10"/>
      <c r="D11" s="135">
        <v>34</v>
      </c>
      <c r="E11" s="143">
        <v>31</v>
      </c>
      <c r="F11" s="135">
        <v>65</v>
      </c>
    </row>
    <row r="12" spans="1:7" ht="13.35" customHeight="1">
      <c r="A12" s="166">
        <v>9</v>
      </c>
      <c r="B12" s="139" t="s">
        <v>385</v>
      </c>
      <c r="C12" s="10"/>
      <c r="D12" s="135">
        <v>23</v>
      </c>
      <c r="E12" s="143">
        <v>27</v>
      </c>
      <c r="F12" s="135">
        <v>50</v>
      </c>
    </row>
    <row r="13" spans="1:7" ht="13.35" customHeight="1">
      <c r="A13" s="166">
        <v>10</v>
      </c>
      <c r="B13" s="139" t="s">
        <v>386</v>
      </c>
      <c r="C13" s="10"/>
      <c r="D13" s="135">
        <v>18</v>
      </c>
      <c r="E13" s="143">
        <v>8</v>
      </c>
      <c r="F13" s="135">
        <v>26</v>
      </c>
    </row>
    <row r="14" spans="1:7" ht="13.35" customHeight="1">
      <c r="A14" s="166">
        <v>11</v>
      </c>
      <c r="B14" s="139" t="s">
        <v>387</v>
      </c>
      <c r="C14" s="10"/>
      <c r="D14" s="135">
        <v>8</v>
      </c>
      <c r="E14" s="143">
        <v>7</v>
      </c>
      <c r="F14" s="135">
        <v>15</v>
      </c>
    </row>
    <row r="15" spans="1:7" ht="13.35" customHeight="1">
      <c r="A15" s="166">
        <v>12</v>
      </c>
      <c r="B15" s="139" t="s">
        <v>388</v>
      </c>
      <c r="C15" s="10"/>
      <c r="D15" s="135">
        <v>20</v>
      </c>
      <c r="E15" s="143">
        <v>21</v>
      </c>
      <c r="F15" s="135">
        <v>41</v>
      </c>
    </row>
    <row r="16" spans="1:7" ht="13.35" customHeight="1">
      <c r="A16" s="166">
        <v>13</v>
      </c>
      <c r="B16" s="139" t="s">
        <v>389</v>
      </c>
      <c r="C16" s="10"/>
      <c r="D16" s="135">
        <v>11</v>
      </c>
      <c r="E16" s="143">
        <v>6</v>
      </c>
      <c r="F16" s="135">
        <v>17</v>
      </c>
    </row>
    <row r="17" spans="1:7" ht="13.35" customHeight="1">
      <c r="A17" s="166">
        <v>14</v>
      </c>
      <c r="B17" s="139" t="s">
        <v>390</v>
      </c>
      <c r="C17" s="10"/>
      <c r="D17" s="135">
        <v>11</v>
      </c>
      <c r="E17" s="143">
        <v>11</v>
      </c>
      <c r="F17" s="135">
        <v>22</v>
      </c>
    </row>
    <row r="18" spans="1:7" ht="13.35" customHeight="1">
      <c r="A18" s="166">
        <v>15</v>
      </c>
      <c r="B18" s="139" t="s">
        <v>391</v>
      </c>
      <c r="C18" s="10"/>
      <c r="D18" s="135">
        <v>9</v>
      </c>
      <c r="E18" s="143">
        <v>7</v>
      </c>
      <c r="F18" s="135">
        <v>16</v>
      </c>
    </row>
    <row r="19" spans="1:7" ht="13.35" customHeight="1">
      <c r="A19" s="166">
        <v>16</v>
      </c>
      <c r="B19" s="139" t="s">
        <v>392</v>
      </c>
      <c r="C19" s="10"/>
      <c r="D19" s="135">
        <v>18</v>
      </c>
      <c r="E19" s="143">
        <v>14</v>
      </c>
      <c r="F19" s="135">
        <v>32</v>
      </c>
    </row>
    <row r="20" spans="1:7" ht="13.35" customHeight="1">
      <c r="A20" s="166">
        <v>17</v>
      </c>
      <c r="B20" s="139" t="s">
        <v>393</v>
      </c>
      <c r="C20" s="10"/>
      <c r="D20" s="135">
        <v>8</v>
      </c>
      <c r="E20" s="143">
        <v>3</v>
      </c>
      <c r="F20" s="135">
        <v>11</v>
      </c>
    </row>
    <row r="21" spans="1:7" ht="13.35" customHeight="1">
      <c r="A21" s="166">
        <v>18</v>
      </c>
      <c r="B21" s="139" t="s">
        <v>394</v>
      </c>
      <c r="C21" s="10"/>
      <c r="D21" s="135">
        <v>8</v>
      </c>
      <c r="E21" s="143">
        <v>8</v>
      </c>
      <c r="F21" s="135">
        <v>16</v>
      </c>
    </row>
    <row r="22" spans="1:7" ht="25.5" customHeight="1">
      <c r="A22" s="167">
        <v>19</v>
      </c>
      <c r="B22" s="153" t="s">
        <v>395</v>
      </c>
      <c r="C22" s="73"/>
      <c r="D22" s="136">
        <v>8</v>
      </c>
      <c r="E22" s="163">
        <v>16</v>
      </c>
      <c r="F22" s="136">
        <v>24</v>
      </c>
    </row>
    <row r="23" spans="1:7" ht="13.35" customHeight="1">
      <c r="A23" s="469" t="s">
        <v>342</v>
      </c>
      <c r="B23" s="469"/>
      <c r="C23" s="470">
        <v>403</v>
      </c>
      <c r="D23" s="470"/>
      <c r="E23" s="169">
        <v>366</v>
      </c>
      <c r="F23" s="168">
        <v>769</v>
      </c>
    </row>
    <row r="24" spans="1:7" ht="13.7" customHeight="1">
      <c r="A24" s="471" t="s">
        <v>343</v>
      </c>
      <c r="B24" s="471"/>
      <c r="C24" s="472">
        <v>403</v>
      </c>
      <c r="D24" s="472"/>
      <c r="E24" s="171">
        <v>366</v>
      </c>
      <c r="F24" s="170">
        <v>769</v>
      </c>
    </row>
    <row r="25" spans="1:7" ht="13.35" customHeight="1">
      <c r="A25" s="457">
        <v>2017</v>
      </c>
      <c r="B25" s="457"/>
      <c r="C25" s="457">
        <v>419</v>
      </c>
      <c r="D25" s="457"/>
      <c r="E25" s="143">
        <v>358</v>
      </c>
      <c r="F25" s="135">
        <v>777</v>
      </c>
    </row>
    <row r="26" spans="1:7" ht="13.35" customHeight="1">
      <c r="A26" s="457">
        <v>2016</v>
      </c>
      <c r="B26" s="457"/>
      <c r="C26" s="457">
        <v>429</v>
      </c>
      <c r="D26" s="457"/>
      <c r="E26" s="143">
        <v>392</v>
      </c>
      <c r="F26" s="135">
        <v>821</v>
      </c>
    </row>
    <row r="27" spans="1:7" ht="12.75" customHeight="1">
      <c r="A27" s="473">
        <v>2015</v>
      </c>
      <c r="B27" s="473"/>
      <c r="C27" s="473">
        <v>397</v>
      </c>
      <c r="D27" s="473"/>
      <c r="E27" s="163">
        <v>383</v>
      </c>
      <c r="F27" s="136">
        <v>780</v>
      </c>
    </row>
    <row r="28" spans="1:7" ht="12" customHeight="1">
      <c r="A28" s="452" t="s">
        <v>396</v>
      </c>
      <c r="B28" s="452"/>
      <c r="C28" s="452"/>
      <c r="D28" s="452"/>
      <c r="E28" s="452"/>
      <c r="F28" s="452"/>
      <c r="G28" s="452"/>
    </row>
    <row r="29" spans="1:7" ht="2.1" customHeight="1"/>
    <row r="30" spans="1:7" ht="36" customHeight="1">
      <c r="A30" s="315" t="s">
        <v>397</v>
      </c>
      <c r="B30" s="315"/>
      <c r="C30" s="315"/>
      <c r="D30" s="315"/>
      <c r="E30" s="315"/>
      <c r="F30" s="315"/>
      <c r="G30" s="315"/>
    </row>
  </sheetData>
  <mergeCells count="13">
    <mergeCell ref="A28:G28"/>
    <mergeCell ref="A30:G30"/>
    <mergeCell ref="A25:B25"/>
    <mergeCell ref="C25:D25"/>
    <mergeCell ref="A26:B26"/>
    <mergeCell ref="C26:D26"/>
    <mergeCell ref="A27:B27"/>
    <mergeCell ref="C27:D27"/>
    <mergeCell ref="A1:G1"/>
    <mergeCell ref="A23:B23"/>
    <mergeCell ref="C23:D23"/>
    <mergeCell ref="A24:B24"/>
    <mergeCell ref="C24:D24"/>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dimension ref="A1:E29"/>
  <sheetViews>
    <sheetView workbookViewId="0"/>
  </sheetViews>
  <sheetFormatPr defaultRowHeight="12.75"/>
  <cols>
    <col min="1" max="1" width="23.83203125" customWidth="1"/>
    <col min="2" max="2" width="16.83203125" customWidth="1"/>
    <col min="3" max="3" width="20.1640625" customWidth="1"/>
    <col min="4" max="4" width="10.83203125" customWidth="1"/>
    <col min="5" max="5" width="11.33203125" customWidth="1"/>
  </cols>
  <sheetData>
    <row r="1" spans="1:4" ht="26.25" customHeight="1">
      <c r="A1" s="155" t="s">
        <v>321</v>
      </c>
      <c r="B1" s="152" t="s">
        <v>355</v>
      </c>
      <c r="C1" s="129" t="s">
        <v>356</v>
      </c>
      <c r="D1" s="153" t="s">
        <v>342</v>
      </c>
    </row>
    <row r="2" spans="1:4" ht="13.35" customHeight="1">
      <c r="A2" s="123">
        <v>1</v>
      </c>
      <c r="B2" s="123">
        <v>2</v>
      </c>
      <c r="C2" s="123">
        <v>3</v>
      </c>
      <c r="D2" s="140">
        <v>4</v>
      </c>
    </row>
    <row r="3" spans="1:4" ht="30" customHeight="1">
      <c r="A3" s="125" t="s">
        <v>323</v>
      </c>
      <c r="B3" s="161">
        <v>53</v>
      </c>
      <c r="C3" s="162">
        <v>44</v>
      </c>
      <c r="D3" s="161">
        <v>97</v>
      </c>
    </row>
    <row r="4" spans="1:4" ht="13.35" customHeight="1">
      <c r="A4" s="127" t="s">
        <v>324</v>
      </c>
      <c r="B4" s="135">
        <v>43</v>
      </c>
      <c r="C4" s="143">
        <v>22</v>
      </c>
      <c r="D4" s="135">
        <v>65</v>
      </c>
    </row>
    <row r="5" spans="1:4" ht="13.35" customHeight="1">
      <c r="A5" s="127" t="s">
        <v>325</v>
      </c>
      <c r="B5" s="135">
        <v>131</v>
      </c>
      <c r="C5" s="143">
        <v>123</v>
      </c>
      <c r="D5" s="135">
        <v>254</v>
      </c>
    </row>
    <row r="6" spans="1:4" ht="13.35" customHeight="1">
      <c r="A6" s="127" t="s">
        <v>326</v>
      </c>
      <c r="B6" s="135">
        <v>303</v>
      </c>
      <c r="C6" s="143">
        <v>323</v>
      </c>
      <c r="D6" s="135">
        <v>626</v>
      </c>
    </row>
    <row r="7" spans="1:4" ht="13.35" customHeight="1">
      <c r="A7" s="127" t="s">
        <v>327</v>
      </c>
      <c r="B7" s="135">
        <v>66</v>
      </c>
      <c r="C7" s="143">
        <v>56</v>
      </c>
      <c r="D7" s="135">
        <v>122</v>
      </c>
    </row>
    <row r="8" spans="1:4" ht="13.35" customHeight="1">
      <c r="A8" s="127" t="s">
        <v>328</v>
      </c>
      <c r="B8" s="135">
        <v>15</v>
      </c>
      <c r="C8" s="143">
        <v>14</v>
      </c>
      <c r="D8" s="135">
        <v>29</v>
      </c>
    </row>
    <row r="9" spans="1:4" ht="13.35" customHeight="1">
      <c r="A9" s="127" t="s">
        <v>329</v>
      </c>
      <c r="B9" s="135">
        <v>36</v>
      </c>
      <c r="C9" s="143">
        <v>30</v>
      </c>
      <c r="D9" s="135">
        <v>66</v>
      </c>
    </row>
    <row r="10" spans="1:4" ht="13.35" customHeight="1">
      <c r="A10" s="127" t="s">
        <v>330</v>
      </c>
      <c r="B10" s="135">
        <v>98</v>
      </c>
      <c r="C10" s="143">
        <v>91</v>
      </c>
      <c r="D10" s="135">
        <v>189</v>
      </c>
    </row>
    <row r="11" spans="1:4" ht="13.35" customHeight="1">
      <c r="A11" s="127" t="s">
        <v>331</v>
      </c>
      <c r="B11" s="135">
        <v>69</v>
      </c>
      <c r="C11" s="143">
        <v>72</v>
      </c>
      <c r="D11" s="135">
        <v>141</v>
      </c>
    </row>
    <row r="12" spans="1:4" ht="13.35" customHeight="1">
      <c r="A12" s="127" t="s">
        <v>332</v>
      </c>
      <c r="B12" s="135">
        <v>23</v>
      </c>
      <c r="C12" s="143">
        <v>16</v>
      </c>
      <c r="D12" s="135">
        <v>39</v>
      </c>
    </row>
    <row r="13" spans="1:4" ht="13.35" customHeight="1">
      <c r="A13" s="127" t="s">
        <v>333</v>
      </c>
      <c r="B13" s="135">
        <v>27</v>
      </c>
      <c r="C13" s="143">
        <v>30</v>
      </c>
      <c r="D13" s="135">
        <v>57</v>
      </c>
    </row>
    <row r="14" spans="1:4" ht="13.35" customHeight="1">
      <c r="A14" s="127" t="s">
        <v>334</v>
      </c>
      <c r="B14" s="135">
        <v>13</v>
      </c>
      <c r="C14" s="143">
        <v>11</v>
      </c>
      <c r="D14" s="135">
        <v>24</v>
      </c>
    </row>
    <row r="15" spans="1:4" ht="13.35" customHeight="1">
      <c r="A15" s="127" t="s">
        <v>335</v>
      </c>
      <c r="B15" s="135">
        <v>14</v>
      </c>
      <c r="C15" s="143">
        <v>12</v>
      </c>
      <c r="D15" s="135">
        <v>26</v>
      </c>
    </row>
    <row r="16" spans="1:4" ht="13.35" customHeight="1">
      <c r="A16" s="127" t="s">
        <v>336</v>
      </c>
      <c r="B16" s="135">
        <v>31</v>
      </c>
      <c r="C16" s="143">
        <v>23</v>
      </c>
      <c r="D16" s="135">
        <v>54</v>
      </c>
    </row>
    <row r="17" spans="1:5" ht="13.35" customHeight="1">
      <c r="A17" s="127" t="s">
        <v>337</v>
      </c>
      <c r="B17" s="135">
        <v>26</v>
      </c>
      <c r="C17" s="143">
        <v>5</v>
      </c>
      <c r="D17" s="135">
        <v>31</v>
      </c>
    </row>
    <row r="18" spans="1:5" ht="13.35" customHeight="1">
      <c r="A18" s="127" t="s">
        <v>338</v>
      </c>
      <c r="B18" s="135">
        <v>35</v>
      </c>
      <c r="C18" s="143">
        <v>23</v>
      </c>
      <c r="D18" s="135">
        <v>58</v>
      </c>
    </row>
    <row r="19" spans="1:5" ht="13.35" customHeight="1">
      <c r="A19" s="127" t="s">
        <v>339</v>
      </c>
      <c r="B19" s="135">
        <v>11</v>
      </c>
      <c r="C19" s="143">
        <v>12</v>
      </c>
      <c r="D19" s="135">
        <v>23</v>
      </c>
    </row>
    <row r="20" spans="1:5" ht="13.35" customHeight="1">
      <c r="A20" s="127" t="s">
        <v>340</v>
      </c>
      <c r="B20" s="135">
        <v>18</v>
      </c>
      <c r="C20" s="143">
        <v>10</v>
      </c>
      <c r="D20" s="135">
        <v>28</v>
      </c>
    </row>
    <row r="21" spans="1:5" ht="25.7" customHeight="1">
      <c r="A21" s="129" t="s">
        <v>341</v>
      </c>
      <c r="B21" s="136">
        <v>12</v>
      </c>
      <c r="C21" s="163">
        <v>8</v>
      </c>
      <c r="D21" s="136">
        <v>20</v>
      </c>
    </row>
    <row r="22" spans="1:5" ht="13.35" customHeight="1">
      <c r="A22" s="131" t="s">
        <v>342</v>
      </c>
      <c r="B22" s="132">
        <v>1024</v>
      </c>
      <c r="C22" s="169">
        <v>925</v>
      </c>
      <c r="D22" s="132">
        <v>1949</v>
      </c>
    </row>
    <row r="23" spans="1:5" ht="13.7" customHeight="1">
      <c r="A23" s="133" t="s">
        <v>398</v>
      </c>
      <c r="B23" s="134">
        <v>1024</v>
      </c>
      <c r="C23" s="171">
        <v>925</v>
      </c>
      <c r="D23" s="134">
        <v>1949</v>
      </c>
    </row>
    <row r="24" spans="1:5" ht="13.35" customHeight="1">
      <c r="A24" s="135">
        <v>2016</v>
      </c>
      <c r="B24" s="135">
        <v>985</v>
      </c>
      <c r="C24" s="143">
        <v>884</v>
      </c>
      <c r="D24" s="128">
        <v>1869</v>
      </c>
    </row>
    <row r="25" spans="1:5" ht="13.35" customHeight="1">
      <c r="A25" s="135">
        <v>2015</v>
      </c>
      <c r="B25" s="135">
        <v>770</v>
      </c>
      <c r="C25" s="143">
        <v>771</v>
      </c>
      <c r="D25" s="128">
        <v>1541</v>
      </c>
    </row>
    <row r="26" spans="1:5" ht="12.75" customHeight="1">
      <c r="A26" s="136">
        <v>2014</v>
      </c>
      <c r="B26" s="136">
        <v>821</v>
      </c>
      <c r="C26" s="163">
        <v>834</v>
      </c>
      <c r="D26" s="130">
        <v>1655</v>
      </c>
    </row>
    <row r="27" spans="1:5" ht="12" customHeight="1">
      <c r="A27" s="452" t="s">
        <v>396</v>
      </c>
      <c r="B27" s="452"/>
      <c r="C27" s="452"/>
      <c r="D27" s="452"/>
      <c r="E27" s="452"/>
    </row>
    <row r="28" spans="1:5" ht="2.1" customHeight="1"/>
    <row r="29" spans="1:5" ht="36" customHeight="1">
      <c r="A29" s="321" t="s">
        <v>399</v>
      </c>
      <c r="B29" s="321"/>
      <c r="C29" s="321"/>
      <c r="D29" s="321"/>
      <c r="E29" s="321"/>
    </row>
  </sheetData>
  <mergeCells count="2">
    <mergeCell ref="A27:E27"/>
    <mergeCell ref="A29:E29"/>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dimension ref="A1:E29"/>
  <sheetViews>
    <sheetView workbookViewId="0"/>
  </sheetViews>
  <sheetFormatPr defaultRowHeight="12.75"/>
  <cols>
    <col min="1" max="1" width="23.83203125" customWidth="1"/>
    <col min="2" max="2" width="16.83203125" customWidth="1"/>
    <col min="3" max="3" width="20.1640625" customWidth="1"/>
    <col min="4" max="4" width="10.83203125" customWidth="1"/>
    <col min="5" max="5" width="11.33203125" customWidth="1"/>
  </cols>
  <sheetData>
    <row r="1" spans="1:4" ht="26.25" customHeight="1">
      <c r="A1" s="155" t="s">
        <v>321</v>
      </c>
      <c r="B1" s="152" t="s">
        <v>355</v>
      </c>
      <c r="C1" s="129" t="s">
        <v>356</v>
      </c>
      <c r="D1" s="153" t="s">
        <v>342</v>
      </c>
    </row>
    <row r="2" spans="1:4" ht="13.35" customHeight="1">
      <c r="A2" s="123">
        <v>1</v>
      </c>
      <c r="B2" s="123">
        <v>2</v>
      </c>
      <c r="C2" s="123">
        <v>3</v>
      </c>
      <c r="D2" s="140">
        <v>4</v>
      </c>
    </row>
    <row r="3" spans="1:4" ht="30" customHeight="1">
      <c r="A3" s="125" t="s">
        <v>323</v>
      </c>
      <c r="B3" s="161">
        <v>34</v>
      </c>
      <c r="C3" s="162">
        <v>31</v>
      </c>
      <c r="D3" s="161">
        <v>65</v>
      </c>
    </row>
    <row r="4" spans="1:4" ht="13.35" customHeight="1">
      <c r="A4" s="127" t="s">
        <v>324</v>
      </c>
      <c r="B4" s="135">
        <v>43</v>
      </c>
      <c r="C4" s="143">
        <v>20</v>
      </c>
      <c r="D4" s="135">
        <v>63</v>
      </c>
    </row>
    <row r="5" spans="1:4" ht="13.35" customHeight="1">
      <c r="A5" s="127" t="s">
        <v>325</v>
      </c>
      <c r="B5" s="135">
        <v>61</v>
      </c>
      <c r="C5" s="143">
        <v>58</v>
      </c>
      <c r="D5" s="135">
        <v>119</v>
      </c>
    </row>
    <row r="6" spans="1:4" ht="13.35" customHeight="1">
      <c r="A6" s="127" t="s">
        <v>326</v>
      </c>
      <c r="B6" s="135">
        <v>272</v>
      </c>
      <c r="C6" s="143">
        <v>279</v>
      </c>
      <c r="D6" s="135">
        <v>551</v>
      </c>
    </row>
    <row r="7" spans="1:4" ht="13.35" customHeight="1">
      <c r="A7" s="127" t="s">
        <v>327</v>
      </c>
      <c r="B7" s="135">
        <v>30</v>
      </c>
      <c r="C7" s="143">
        <v>32</v>
      </c>
      <c r="D7" s="135">
        <v>62</v>
      </c>
    </row>
    <row r="8" spans="1:4" ht="13.35" customHeight="1">
      <c r="A8" s="127" t="s">
        <v>328</v>
      </c>
      <c r="B8" s="135">
        <v>11</v>
      </c>
      <c r="C8" s="143">
        <v>9</v>
      </c>
      <c r="D8" s="135">
        <v>20</v>
      </c>
    </row>
    <row r="9" spans="1:4" ht="13.35" customHeight="1">
      <c r="A9" s="127" t="s">
        <v>329</v>
      </c>
      <c r="B9" s="135">
        <v>56</v>
      </c>
      <c r="C9" s="143">
        <v>31</v>
      </c>
      <c r="D9" s="135">
        <v>87</v>
      </c>
    </row>
    <row r="10" spans="1:4" ht="13.35" customHeight="1">
      <c r="A10" s="127" t="s">
        <v>330</v>
      </c>
      <c r="B10" s="135">
        <v>133</v>
      </c>
      <c r="C10" s="143">
        <v>107</v>
      </c>
      <c r="D10" s="135">
        <v>240</v>
      </c>
    </row>
    <row r="11" spans="1:4" ht="13.35" customHeight="1">
      <c r="A11" s="127" t="s">
        <v>331</v>
      </c>
      <c r="B11" s="135">
        <v>49</v>
      </c>
      <c r="C11" s="143">
        <v>57</v>
      </c>
      <c r="D11" s="135">
        <v>106</v>
      </c>
    </row>
    <row r="12" spans="1:4" ht="13.35" customHeight="1">
      <c r="A12" s="127" t="s">
        <v>332</v>
      </c>
      <c r="B12" s="135">
        <v>30</v>
      </c>
      <c r="C12" s="143">
        <v>26</v>
      </c>
      <c r="D12" s="135">
        <v>56</v>
      </c>
    </row>
    <row r="13" spans="1:4" ht="13.35" customHeight="1">
      <c r="A13" s="127" t="s">
        <v>333</v>
      </c>
      <c r="B13" s="135">
        <v>18</v>
      </c>
      <c r="C13" s="143">
        <v>12</v>
      </c>
      <c r="D13" s="135">
        <v>30</v>
      </c>
    </row>
    <row r="14" spans="1:4" ht="13.35" customHeight="1">
      <c r="A14" s="127" t="s">
        <v>334</v>
      </c>
      <c r="B14" s="135">
        <v>17</v>
      </c>
      <c r="C14" s="143">
        <v>13</v>
      </c>
      <c r="D14" s="135">
        <v>30</v>
      </c>
    </row>
    <row r="15" spans="1:4" ht="13.35" customHeight="1">
      <c r="A15" s="127" t="s">
        <v>335</v>
      </c>
      <c r="B15" s="135">
        <v>16</v>
      </c>
      <c r="C15" s="143">
        <v>11</v>
      </c>
      <c r="D15" s="135">
        <v>27</v>
      </c>
    </row>
    <row r="16" spans="1:4" ht="13.35" customHeight="1">
      <c r="A16" s="127" t="s">
        <v>336</v>
      </c>
      <c r="B16" s="135">
        <v>18</v>
      </c>
      <c r="C16" s="143">
        <v>19</v>
      </c>
      <c r="D16" s="135">
        <v>37</v>
      </c>
    </row>
    <row r="17" spans="1:5" ht="13.35" customHeight="1">
      <c r="A17" s="127" t="s">
        <v>337</v>
      </c>
      <c r="B17" s="135">
        <v>17</v>
      </c>
      <c r="C17" s="143">
        <v>9</v>
      </c>
      <c r="D17" s="135">
        <v>26</v>
      </c>
    </row>
    <row r="18" spans="1:5" ht="13.35" customHeight="1">
      <c r="A18" s="127" t="s">
        <v>338</v>
      </c>
      <c r="B18" s="135">
        <v>22</v>
      </c>
      <c r="C18" s="143">
        <v>12</v>
      </c>
      <c r="D18" s="135">
        <v>34</v>
      </c>
    </row>
    <row r="19" spans="1:5" ht="13.35" customHeight="1">
      <c r="A19" s="127" t="s">
        <v>339</v>
      </c>
      <c r="B19" s="135">
        <v>9</v>
      </c>
      <c r="C19" s="143">
        <v>6</v>
      </c>
      <c r="D19" s="135">
        <v>15</v>
      </c>
    </row>
    <row r="20" spans="1:5" ht="13.35" customHeight="1">
      <c r="A20" s="127" t="s">
        <v>340</v>
      </c>
      <c r="B20" s="135">
        <v>16</v>
      </c>
      <c r="C20" s="143">
        <v>7</v>
      </c>
      <c r="D20" s="135">
        <v>23</v>
      </c>
    </row>
    <row r="21" spans="1:5" ht="25.7" customHeight="1">
      <c r="A21" s="129" t="s">
        <v>341</v>
      </c>
      <c r="B21" s="136">
        <v>18</v>
      </c>
      <c r="C21" s="163">
        <v>25</v>
      </c>
      <c r="D21" s="136">
        <v>43</v>
      </c>
    </row>
    <row r="22" spans="1:5" ht="13.35" customHeight="1">
      <c r="A22" s="131" t="s">
        <v>342</v>
      </c>
      <c r="B22" s="168">
        <v>870</v>
      </c>
      <c r="C22" s="169">
        <v>764</v>
      </c>
      <c r="D22" s="132">
        <v>1634</v>
      </c>
    </row>
    <row r="23" spans="1:5" ht="13.7" customHeight="1">
      <c r="A23" s="133" t="s">
        <v>398</v>
      </c>
      <c r="B23" s="170">
        <v>870</v>
      </c>
      <c r="C23" s="171">
        <v>764</v>
      </c>
      <c r="D23" s="134">
        <v>1634</v>
      </c>
    </row>
    <row r="24" spans="1:5" ht="13.35" customHeight="1">
      <c r="A24" s="135">
        <v>2016</v>
      </c>
      <c r="B24" s="135">
        <v>864</v>
      </c>
      <c r="C24" s="143">
        <v>772</v>
      </c>
      <c r="D24" s="128">
        <v>1636</v>
      </c>
    </row>
    <row r="25" spans="1:5" ht="13.35" customHeight="1">
      <c r="A25" s="135">
        <v>2015</v>
      </c>
      <c r="B25" s="135">
        <v>912</v>
      </c>
      <c r="C25" s="143">
        <v>843</v>
      </c>
      <c r="D25" s="128">
        <v>1755</v>
      </c>
    </row>
    <row r="26" spans="1:5" ht="12.75" customHeight="1">
      <c r="A26" s="136">
        <v>2014</v>
      </c>
      <c r="B26" s="136">
        <v>763</v>
      </c>
      <c r="C26" s="163">
        <v>685</v>
      </c>
      <c r="D26" s="130">
        <v>1448</v>
      </c>
    </row>
    <row r="27" spans="1:5" ht="12" customHeight="1">
      <c r="A27" s="452" t="s">
        <v>396</v>
      </c>
      <c r="B27" s="452"/>
      <c r="C27" s="452"/>
      <c r="D27" s="452"/>
      <c r="E27" s="452"/>
    </row>
    <row r="28" spans="1:5" ht="2.1" customHeight="1"/>
    <row r="29" spans="1:5" ht="33.200000000000003" customHeight="1">
      <c r="A29" s="321" t="s">
        <v>400</v>
      </c>
      <c r="B29" s="321"/>
      <c r="C29" s="321"/>
      <c r="D29" s="321"/>
      <c r="E29" s="321"/>
    </row>
  </sheetData>
  <mergeCells count="2">
    <mergeCell ref="A27:E27"/>
    <mergeCell ref="A29:E29"/>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dimension ref="A1:E28"/>
  <sheetViews>
    <sheetView workbookViewId="0"/>
  </sheetViews>
  <sheetFormatPr defaultRowHeight="12.75"/>
  <cols>
    <col min="1" max="1" width="23.83203125" customWidth="1"/>
    <col min="2" max="2" width="16.83203125" customWidth="1"/>
    <col min="3" max="3" width="20.1640625" customWidth="1"/>
    <col min="4" max="4" width="10.83203125" customWidth="1"/>
    <col min="5" max="5" width="11.33203125" customWidth="1"/>
  </cols>
  <sheetData>
    <row r="1" spans="1:4" ht="30.75" customHeight="1">
      <c r="A1" s="154" t="s">
        <v>321</v>
      </c>
      <c r="B1" s="172" t="s">
        <v>401</v>
      </c>
      <c r="C1" s="172" t="s">
        <v>402</v>
      </c>
      <c r="D1" s="165" t="s">
        <v>403</v>
      </c>
    </row>
    <row r="2" spans="1:4" ht="12.2" customHeight="1">
      <c r="A2" s="92"/>
      <c r="B2" s="173" t="s">
        <v>404</v>
      </c>
      <c r="C2" s="152" t="s">
        <v>405</v>
      </c>
      <c r="D2" s="92"/>
    </row>
    <row r="3" spans="1:4" ht="13.35" customHeight="1">
      <c r="A3" s="123">
        <v>1</v>
      </c>
      <c r="B3" s="123">
        <v>2</v>
      </c>
      <c r="C3" s="123">
        <v>3</v>
      </c>
      <c r="D3" s="140">
        <v>4</v>
      </c>
    </row>
    <row r="4" spans="1:4" ht="30" customHeight="1">
      <c r="A4" s="125" t="s">
        <v>323</v>
      </c>
      <c r="B4" s="161">
        <v>760</v>
      </c>
      <c r="C4" s="141">
        <v>2491</v>
      </c>
      <c r="D4" s="147">
        <v>305.10000000000002</v>
      </c>
    </row>
    <row r="5" spans="1:4" ht="13.35" customHeight="1">
      <c r="A5" s="127" t="s">
        <v>324</v>
      </c>
      <c r="B5" s="135">
        <v>646</v>
      </c>
      <c r="C5" s="142">
        <v>2235</v>
      </c>
      <c r="D5" s="148">
        <v>289.04000000000002</v>
      </c>
    </row>
    <row r="6" spans="1:4" ht="13.35" customHeight="1">
      <c r="A6" s="127" t="s">
        <v>325</v>
      </c>
      <c r="B6" s="128">
        <v>2228</v>
      </c>
      <c r="C6" s="142">
        <v>7546</v>
      </c>
      <c r="D6" s="148">
        <v>295.26</v>
      </c>
    </row>
    <row r="7" spans="1:4" ht="13.35" customHeight="1">
      <c r="A7" s="127" t="s">
        <v>326</v>
      </c>
      <c r="B7" s="135">
        <v>646</v>
      </c>
      <c r="C7" s="142">
        <v>2190</v>
      </c>
      <c r="D7" s="148">
        <v>294.98</v>
      </c>
    </row>
    <row r="8" spans="1:4" ht="13.35" customHeight="1">
      <c r="A8" s="127" t="s">
        <v>327</v>
      </c>
      <c r="B8" s="135">
        <v>387</v>
      </c>
      <c r="C8" s="142">
        <v>1326</v>
      </c>
      <c r="D8" s="148">
        <v>291.86</v>
      </c>
    </row>
    <row r="9" spans="1:4" ht="13.35" customHeight="1">
      <c r="A9" s="127" t="s">
        <v>328</v>
      </c>
      <c r="B9" s="135">
        <v>896</v>
      </c>
      <c r="C9" s="142">
        <v>3045</v>
      </c>
      <c r="D9" s="148">
        <v>294.25</v>
      </c>
    </row>
    <row r="10" spans="1:4" ht="13.35" customHeight="1">
      <c r="A10" s="127" t="s">
        <v>329</v>
      </c>
      <c r="B10" s="128">
        <v>1245</v>
      </c>
      <c r="C10" s="142">
        <v>4259</v>
      </c>
      <c r="D10" s="148">
        <v>292.32</v>
      </c>
    </row>
    <row r="11" spans="1:4" ht="13.35" customHeight="1">
      <c r="A11" s="127" t="s">
        <v>330</v>
      </c>
      <c r="B11" s="128">
        <v>4052</v>
      </c>
      <c r="C11" s="142">
        <v>13892</v>
      </c>
      <c r="D11" s="148">
        <v>291.68</v>
      </c>
    </row>
    <row r="12" spans="1:4" ht="13.35" customHeight="1">
      <c r="A12" s="127" t="s">
        <v>331</v>
      </c>
      <c r="B12" s="135">
        <v>779</v>
      </c>
      <c r="C12" s="142">
        <v>2793</v>
      </c>
      <c r="D12" s="148">
        <v>278.91000000000003</v>
      </c>
    </row>
    <row r="13" spans="1:4" ht="13.35" customHeight="1">
      <c r="A13" s="127" t="s">
        <v>332</v>
      </c>
      <c r="B13" s="135">
        <v>466</v>
      </c>
      <c r="C13" s="142">
        <v>1621</v>
      </c>
      <c r="D13" s="148">
        <v>287.48</v>
      </c>
    </row>
    <row r="14" spans="1:4" ht="13.35" customHeight="1">
      <c r="A14" s="127" t="s">
        <v>333</v>
      </c>
      <c r="B14" s="135">
        <v>327</v>
      </c>
      <c r="C14" s="142">
        <v>1088</v>
      </c>
      <c r="D14" s="148">
        <v>300.55</v>
      </c>
    </row>
    <row r="15" spans="1:4" ht="13.35" customHeight="1">
      <c r="A15" s="127" t="s">
        <v>334</v>
      </c>
      <c r="B15" s="135">
        <v>350</v>
      </c>
      <c r="C15" s="142">
        <v>1201</v>
      </c>
      <c r="D15" s="148">
        <v>291.42</v>
      </c>
    </row>
    <row r="16" spans="1:4" ht="13.35" customHeight="1">
      <c r="A16" s="127" t="s">
        <v>335</v>
      </c>
      <c r="B16" s="135">
        <v>491</v>
      </c>
      <c r="C16" s="142">
        <v>1682</v>
      </c>
      <c r="D16" s="148">
        <v>291.91000000000003</v>
      </c>
    </row>
    <row r="17" spans="1:5" ht="13.35" customHeight="1">
      <c r="A17" s="127" t="s">
        <v>336</v>
      </c>
      <c r="B17" s="135">
        <v>376</v>
      </c>
      <c r="C17" s="142">
        <v>1301</v>
      </c>
      <c r="D17" s="148">
        <v>289.01</v>
      </c>
    </row>
    <row r="18" spans="1:5" ht="13.35" customHeight="1">
      <c r="A18" s="127" t="s">
        <v>337</v>
      </c>
      <c r="B18" s="135">
        <v>445</v>
      </c>
      <c r="C18" s="142">
        <v>1492</v>
      </c>
      <c r="D18" s="148">
        <v>298.26</v>
      </c>
    </row>
    <row r="19" spans="1:5" ht="13.35" customHeight="1">
      <c r="A19" s="127" t="s">
        <v>338</v>
      </c>
      <c r="B19" s="135">
        <v>364</v>
      </c>
      <c r="C19" s="142">
        <v>1215</v>
      </c>
      <c r="D19" s="148">
        <v>299.58999999999997</v>
      </c>
    </row>
    <row r="20" spans="1:5" ht="13.35" customHeight="1">
      <c r="A20" s="127" t="s">
        <v>339</v>
      </c>
      <c r="B20" s="135">
        <v>363</v>
      </c>
      <c r="C20" s="142">
        <v>1240</v>
      </c>
      <c r="D20" s="148">
        <v>292.74</v>
      </c>
    </row>
    <row r="21" spans="1:5" ht="13.35" customHeight="1">
      <c r="A21" s="127" t="s">
        <v>340</v>
      </c>
      <c r="B21" s="135">
        <v>347</v>
      </c>
      <c r="C21" s="142">
        <v>1190</v>
      </c>
      <c r="D21" s="148">
        <v>291.60000000000002</v>
      </c>
    </row>
    <row r="22" spans="1:5" ht="25.7" customHeight="1">
      <c r="A22" s="129" t="s">
        <v>341</v>
      </c>
      <c r="B22" s="136">
        <v>687</v>
      </c>
      <c r="C22" s="144">
        <v>2325</v>
      </c>
      <c r="D22" s="149">
        <v>295.48</v>
      </c>
    </row>
    <row r="23" spans="1:5" ht="13.35" customHeight="1">
      <c r="A23" s="131" t="s">
        <v>342</v>
      </c>
      <c r="B23" s="132">
        <v>15855</v>
      </c>
      <c r="C23" s="145">
        <v>54132</v>
      </c>
      <c r="D23" s="150">
        <v>292.89999999999998</v>
      </c>
    </row>
    <row r="24" spans="1:5" ht="13.7" customHeight="1">
      <c r="A24" s="133" t="s">
        <v>398</v>
      </c>
      <c r="B24" s="134">
        <v>15705</v>
      </c>
      <c r="C24" s="146">
        <v>53106</v>
      </c>
      <c r="D24" s="151">
        <v>295.73</v>
      </c>
    </row>
    <row r="25" spans="1:5" ht="13.35" customHeight="1">
      <c r="A25" s="135">
        <v>2016</v>
      </c>
      <c r="B25" s="128">
        <v>15567</v>
      </c>
      <c r="C25" s="142">
        <v>52085</v>
      </c>
      <c r="D25" s="148">
        <v>298.88</v>
      </c>
    </row>
    <row r="26" spans="1:5" ht="13.35" customHeight="1">
      <c r="A26" s="135">
        <v>2015</v>
      </c>
      <c r="B26" s="128">
        <v>15442</v>
      </c>
      <c r="C26" s="142">
        <v>51059</v>
      </c>
      <c r="D26" s="148">
        <v>302.43</v>
      </c>
    </row>
    <row r="27" spans="1:5" ht="12.75" customHeight="1">
      <c r="A27" s="136">
        <v>2014</v>
      </c>
      <c r="B27" s="130">
        <v>15120</v>
      </c>
      <c r="C27" s="144">
        <v>49658</v>
      </c>
      <c r="D27" s="149">
        <v>304.48</v>
      </c>
    </row>
    <row r="28" spans="1:5" ht="12" customHeight="1">
      <c r="A28" s="452" t="s">
        <v>344</v>
      </c>
      <c r="B28" s="452"/>
      <c r="C28" s="452"/>
      <c r="D28" s="452"/>
      <c r="E28" s="452"/>
    </row>
  </sheetData>
  <mergeCells count="1">
    <mergeCell ref="A28:E28"/>
  </mergeCell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F29"/>
  <sheetViews>
    <sheetView workbookViewId="0"/>
  </sheetViews>
  <sheetFormatPr defaultRowHeight="12.75"/>
  <cols>
    <col min="1" max="1" width="19.33203125" customWidth="1"/>
    <col min="2" max="2" width="4.1640625" customWidth="1"/>
    <col min="3" max="3" width="16.83203125" customWidth="1"/>
    <col min="4" max="4" width="20.1640625" customWidth="1"/>
    <col min="5" max="5" width="10.83203125" customWidth="1"/>
    <col min="6" max="6" width="11.33203125" customWidth="1"/>
  </cols>
  <sheetData>
    <row r="1" spans="1:6" ht="30.2" customHeight="1">
      <c r="A1" s="174" t="s">
        <v>406</v>
      </c>
      <c r="B1" s="307" t="s">
        <v>407</v>
      </c>
      <c r="C1" s="307"/>
      <c r="D1" s="307"/>
      <c r="E1" s="307"/>
      <c r="F1" s="307"/>
    </row>
    <row r="2" spans="1:6" ht="42.6" customHeight="1">
      <c r="A2" s="474" t="s">
        <v>321</v>
      </c>
      <c r="B2" s="474"/>
      <c r="C2" s="176" t="s">
        <v>408</v>
      </c>
      <c r="D2" s="177" t="s">
        <v>409</v>
      </c>
      <c r="E2" s="178" t="s">
        <v>410</v>
      </c>
    </row>
    <row r="3" spans="1:6" ht="13.35" customHeight="1">
      <c r="A3" s="475">
        <v>1</v>
      </c>
      <c r="B3" s="475"/>
      <c r="C3" s="123">
        <v>2</v>
      </c>
      <c r="D3" s="123">
        <v>3</v>
      </c>
      <c r="E3" s="140">
        <v>4</v>
      </c>
    </row>
    <row r="4" spans="1:6" ht="30" customHeight="1">
      <c r="A4" s="476" t="s">
        <v>323</v>
      </c>
      <c r="B4" s="476"/>
      <c r="C4" s="161">
        <v>136</v>
      </c>
      <c r="D4" s="141">
        <v>2491</v>
      </c>
      <c r="E4" s="147">
        <v>54.6</v>
      </c>
    </row>
    <row r="5" spans="1:6" ht="13.35" customHeight="1">
      <c r="A5" s="477" t="s">
        <v>324</v>
      </c>
      <c r="B5" s="477"/>
      <c r="C5" s="135">
        <v>128</v>
      </c>
      <c r="D5" s="142">
        <v>2235</v>
      </c>
      <c r="E5" s="148">
        <v>57.27</v>
      </c>
    </row>
    <row r="6" spans="1:6" ht="13.35" customHeight="1">
      <c r="A6" s="477" t="s">
        <v>325</v>
      </c>
      <c r="B6" s="477"/>
      <c r="C6" s="135">
        <v>247</v>
      </c>
      <c r="D6" s="142">
        <v>7546</v>
      </c>
      <c r="E6" s="148">
        <v>32.729999999999997</v>
      </c>
    </row>
    <row r="7" spans="1:6" ht="13.35" customHeight="1">
      <c r="A7" s="477" t="s">
        <v>326</v>
      </c>
      <c r="B7" s="477"/>
      <c r="C7" s="135">
        <v>497</v>
      </c>
      <c r="D7" s="142">
        <v>2190</v>
      </c>
      <c r="E7" s="148">
        <v>226.94</v>
      </c>
    </row>
    <row r="8" spans="1:6" ht="13.35" customHeight="1">
      <c r="A8" s="477" t="s">
        <v>327</v>
      </c>
      <c r="B8" s="477"/>
      <c r="C8" s="135">
        <v>136</v>
      </c>
      <c r="D8" s="142">
        <v>1326</v>
      </c>
      <c r="E8" s="148">
        <v>102.56</v>
      </c>
    </row>
    <row r="9" spans="1:6" ht="13.35" customHeight="1">
      <c r="A9" s="477" t="s">
        <v>328</v>
      </c>
      <c r="B9" s="477"/>
      <c r="C9" s="135">
        <v>79</v>
      </c>
      <c r="D9" s="142">
        <v>3045</v>
      </c>
      <c r="E9" s="148">
        <v>25.94</v>
      </c>
    </row>
    <row r="10" spans="1:6" ht="13.35" customHeight="1">
      <c r="A10" s="477" t="s">
        <v>329</v>
      </c>
      <c r="B10" s="477"/>
      <c r="C10" s="135">
        <v>183</v>
      </c>
      <c r="D10" s="142">
        <v>4259</v>
      </c>
      <c r="E10" s="148">
        <v>42.97</v>
      </c>
    </row>
    <row r="11" spans="1:6" ht="13.35" customHeight="1">
      <c r="A11" s="477" t="s">
        <v>330</v>
      </c>
      <c r="B11" s="477"/>
      <c r="C11" s="135">
        <v>206</v>
      </c>
      <c r="D11" s="142">
        <v>13892</v>
      </c>
      <c r="E11" s="148">
        <v>14.83</v>
      </c>
    </row>
    <row r="12" spans="1:6" ht="13.35" customHeight="1">
      <c r="A12" s="477" t="s">
        <v>331</v>
      </c>
      <c r="B12" s="477"/>
      <c r="C12" s="135">
        <v>137</v>
      </c>
      <c r="D12" s="142">
        <v>2793</v>
      </c>
      <c r="E12" s="148">
        <v>49.05</v>
      </c>
    </row>
    <row r="13" spans="1:6" ht="13.35" customHeight="1">
      <c r="A13" s="477" t="s">
        <v>332</v>
      </c>
      <c r="B13" s="477"/>
      <c r="C13" s="135">
        <v>91</v>
      </c>
      <c r="D13" s="142">
        <v>1621</v>
      </c>
      <c r="E13" s="148">
        <v>56.14</v>
      </c>
    </row>
    <row r="14" spans="1:6" ht="13.35" customHeight="1">
      <c r="A14" s="477" t="s">
        <v>333</v>
      </c>
      <c r="B14" s="477"/>
      <c r="C14" s="135">
        <v>67</v>
      </c>
      <c r="D14" s="142">
        <v>1088</v>
      </c>
      <c r="E14" s="148">
        <v>61.58</v>
      </c>
    </row>
    <row r="15" spans="1:6" ht="13.35" customHeight="1">
      <c r="A15" s="477" t="s">
        <v>334</v>
      </c>
      <c r="B15" s="477"/>
      <c r="C15" s="135">
        <v>118</v>
      </c>
      <c r="D15" s="142">
        <v>1201</v>
      </c>
      <c r="E15" s="148">
        <v>98.25</v>
      </c>
    </row>
    <row r="16" spans="1:6" ht="13.35" customHeight="1">
      <c r="A16" s="477" t="s">
        <v>335</v>
      </c>
      <c r="B16" s="477"/>
      <c r="C16" s="135">
        <v>68</v>
      </c>
      <c r="D16" s="142">
        <v>1682</v>
      </c>
      <c r="E16" s="148">
        <v>40.43</v>
      </c>
    </row>
    <row r="17" spans="1:6" ht="13.35" customHeight="1">
      <c r="A17" s="477" t="s">
        <v>336</v>
      </c>
      <c r="B17" s="477"/>
      <c r="C17" s="135">
        <v>94</v>
      </c>
      <c r="D17" s="142">
        <v>1301</v>
      </c>
      <c r="E17" s="148">
        <v>72.25</v>
      </c>
    </row>
    <row r="18" spans="1:6" ht="13.35" customHeight="1">
      <c r="A18" s="477" t="s">
        <v>337</v>
      </c>
      <c r="B18" s="477"/>
      <c r="C18" s="135">
        <v>88</v>
      </c>
      <c r="D18" s="142">
        <v>1492</v>
      </c>
      <c r="E18" s="148">
        <v>58.98</v>
      </c>
    </row>
    <row r="19" spans="1:6" ht="13.35" customHeight="1">
      <c r="A19" s="477" t="s">
        <v>338</v>
      </c>
      <c r="B19" s="477"/>
      <c r="C19" s="135">
        <v>167</v>
      </c>
      <c r="D19" s="142">
        <v>1215</v>
      </c>
      <c r="E19" s="148">
        <v>137.44999999999999</v>
      </c>
    </row>
    <row r="20" spans="1:6" ht="13.35" customHeight="1">
      <c r="A20" s="477" t="s">
        <v>339</v>
      </c>
      <c r="B20" s="477"/>
      <c r="C20" s="135">
        <v>72</v>
      </c>
      <c r="D20" s="142">
        <v>1240</v>
      </c>
      <c r="E20" s="148">
        <v>58.06</v>
      </c>
    </row>
    <row r="21" spans="1:6" ht="13.35" customHeight="1">
      <c r="A21" s="477" t="s">
        <v>340</v>
      </c>
      <c r="B21" s="477"/>
      <c r="C21" s="135">
        <v>97</v>
      </c>
      <c r="D21" s="142">
        <v>1190</v>
      </c>
      <c r="E21" s="148">
        <v>81.510000000000005</v>
      </c>
    </row>
    <row r="22" spans="1:6" ht="25.7" customHeight="1">
      <c r="A22" s="479" t="s">
        <v>341</v>
      </c>
      <c r="B22" s="479"/>
      <c r="C22" s="136">
        <v>94</v>
      </c>
      <c r="D22" s="144">
        <v>2325</v>
      </c>
      <c r="E22" s="149">
        <v>40.43</v>
      </c>
    </row>
    <row r="23" spans="1:6" ht="13.35" customHeight="1">
      <c r="A23" s="469" t="s">
        <v>342</v>
      </c>
      <c r="B23" s="469"/>
      <c r="C23" s="132">
        <v>2705</v>
      </c>
      <c r="D23" s="145">
        <v>54132</v>
      </c>
      <c r="E23" s="150">
        <v>49.97</v>
      </c>
    </row>
    <row r="24" spans="1:6" ht="13.7" customHeight="1">
      <c r="A24" s="480" t="s">
        <v>398</v>
      </c>
      <c r="B24" s="480"/>
      <c r="C24" s="134">
        <v>2705</v>
      </c>
      <c r="D24" s="146">
        <v>53106</v>
      </c>
      <c r="E24" s="151">
        <v>50.94</v>
      </c>
    </row>
    <row r="25" spans="1:6" ht="13.35" customHeight="1">
      <c r="A25" s="457">
        <v>2016</v>
      </c>
      <c r="B25" s="457"/>
      <c r="C25" s="128">
        <v>2552</v>
      </c>
      <c r="D25" s="142">
        <v>52085</v>
      </c>
      <c r="E25" s="148">
        <v>49</v>
      </c>
    </row>
    <row r="26" spans="1:6" ht="13.35" customHeight="1">
      <c r="A26" s="457">
        <v>2015</v>
      </c>
      <c r="B26" s="457"/>
      <c r="C26" s="128">
        <v>2490</v>
      </c>
      <c r="D26" s="142">
        <v>49658</v>
      </c>
      <c r="E26" s="148">
        <v>50.14</v>
      </c>
    </row>
    <row r="27" spans="1:6" ht="12.75" customHeight="1">
      <c r="A27" s="473">
        <v>2014</v>
      </c>
      <c r="B27" s="473"/>
      <c r="C27" s="130">
        <v>2393</v>
      </c>
      <c r="D27" s="144">
        <v>48641</v>
      </c>
      <c r="E27" s="149">
        <v>49.2</v>
      </c>
    </row>
    <row r="28" spans="1:6" ht="12" customHeight="1">
      <c r="A28" s="452" t="s">
        <v>344</v>
      </c>
      <c r="B28" s="452"/>
      <c r="C28" s="452"/>
      <c r="D28" s="452"/>
      <c r="E28" s="452"/>
      <c r="F28" s="452"/>
    </row>
    <row r="29" spans="1:6" ht="40.35" customHeight="1">
      <c r="A29" s="478" t="s">
        <v>411</v>
      </c>
      <c r="B29" s="478"/>
      <c r="C29" s="478"/>
      <c r="D29" s="478"/>
      <c r="E29" s="478"/>
      <c r="F29" s="478"/>
    </row>
  </sheetData>
  <mergeCells count="29">
    <mergeCell ref="A26:B26"/>
    <mergeCell ref="A27:B27"/>
    <mergeCell ref="A28:F28"/>
    <mergeCell ref="A29:F29"/>
    <mergeCell ref="A21:B21"/>
    <mergeCell ref="A22:B22"/>
    <mergeCell ref="A23:B23"/>
    <mergeCell ref="A24:B24"/>
    <mergeCell ref="A25:B25"/>
    <mergeCell ref="A16:B16"/>
    <mergeCell ref="A17:B17"/>
    <mergeCell ref="A18:B18"/>
    <mergeCell ref="A19:B19"/>
    <mergeCell ref="A20:B20"/>
    <mergeCell ref="A11:B11"/>
    <mergeCell ref="A12:B12"/>
    <mergeCell ref="A13:B13"/>
    <mergeCell ref="A14:B14"/>
    <mergeCell ref="A15:B15"/>
    <mergeCell ref="A6:B6"/>
    <mergeCell ref="A7:B7"/>
    <mergeCell ref="A8:B8"/>
    <mergeCell ref="A9:B9"/>
    <mergeCell ref="A10:B10"/>
    <mergeCell ref="B1:F1"/>
    <mergeCell ref="A2:B2"/>
    <mergeCell ref="A3:B3"/>
    <mergeCell ref="A4:B4"/>
    <mergeCell ref="A5:B5"/>
  </mergeCell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F29"/>
  <sheetViews>
    <sheetView workbookViewId="0"/>
  </sheetViews>
  <sheetFormatPr defaultRowHeight="12.75"/>
  <cols>
    <col min="1" max="1" width="23.83203125" customWidth="1"/>
    <col min="2" max="2" width="12.33203125" customWidth="1"/>
    <col min="3" max="3" width="14.6640625" customWidth="1"/>
    <col min="4" max="4" width="12.83203125" customWidth="1"/>
    <col min="5" max="5" width="11.6640625" customWidth="1"/>
    <col min="6" max="6" width="7.6640625" customWidth="1"/>
  </cols>
  <sheetData>
    <row r="1" spans="1:5" ht="26.25" customHeight="1">
      <c r="A1" s="155" t="s">
        <v>321</v>
      </c>
      <c r="B1" s="129" t="s">
        <v>355</v>
      </c>
      <c r="C1" s="179" t="s">
        <v>412</v>
      </c>
      <c r="D1" s="129" t="s">
        <v>342</v>
      </c>
      <c r="E1" s="180" t="s">
        <v>413</v>
      </c>
    </row>
    <row r="2" spans="1:5" ht="13.35" customHeight="1">
      <c r="A2" s="123">
        <v>1</v>
      </c>
      <c r="B2" s="123">
        <v>2</v>
      </c>
      <c r="C2" s="123">
        <v>3</v>
      </c>
      <c r="D2" s="123">
        <v>4</v>
      </c>
      <c r="E2" s="123">
        <v>5</v>
      </c>
    </row>
    <row r="3" spans="1:5" ht="30" customHeight="1">
      <c r="A3" s="125" t="s">
        <v>414</v>
      </c>
      <c r="B3" s="126">
        <v>4896</v>
      </c>
      <c r="C3" s="126">
        <v>4622</v>
      </c>
      <c r="D3" s="126">
        <v>9518</v>
      </c>
      <c r="E3" s="147">
        <v>105.93</v>
      </c>
    </row>
    <row r="4" spans="1:5" ht="13.35" customHeight="1">
      <c r="A4" s="127" t="s">
        <v>415</v>
      </c>
      <c r="B4" s="128">
        <v>3965</v>
      </c>
      <c r="C4" s="128">
        <v>4148</v>
      </c>
      <c r="D4" s="128">
        <v>8113</v>
      </c>
      <c r="E4" s="148">
        <v>95.59</v>
      </c>
    </row>
    <row r="5" spans="1:5" ht="13.35" customHeight="1">
      <c r="A5" s="127" t="s">
        <v>416</v>
      </c>
      <c r="B5" s="128">
        <v>13953</v>
      </c>
      <c r="C5" s="128">
        <v>13998</v>
      </c>
      <c r="D5" s="128">
        <v>27951</v>
      </c>
      <c r="E5" s="148">
        <v>99.68</v>
      </c>
    </row>
    <row r="6" spans="1:5" ht="13.35" customHeight="1">
      <c r="A6" s="127" t="s">
        <v>417</v>
      </c>
      <c r="B6" s="128">
        <v>4051</v>
      </c>
      <c r="C6" s="128">
        <v>4061</v>
      </c>
      <c r="D6" s="128">
        <v>8112</v>
      </c>
      <c r="E6" s="148">
        <v>99.75</v>
      </c>
    </row>
    <row r="7" spans="1:5" ht="13.35" customHeight="1">
      <c r="A7" s="127" t="s">
        <v>418</v>
      </c>
      <c r="B7" s="128">
        <v>2396</v>
      </c>
      <c r="C7" s="128">
        <v>2460</v>
      </c>
      <c r="D7" s="128">
        <v>4856</v>
      </c>
      <c r="E7" s="148">
        <v>97.4</v>
      </c>
    </row>
    <row r="8" spans="1:5" ht="13.35" customHeight="1">
      <c r="A8" s="127" t="s">
        <v>419</v>
      </c>
      <c r="B8" s="128">
        <v>5586</v>
      </c>
      <c r="C8" s="128">
        <v>5647</v>
      </c>
      <c r="D8" s="128">
        <v>11233</v>
      </c>
      <c r="E8" s="148">
        <v>98.92</v>
      </c>
    </row>
    <row r="9" spans="1:5" ht="13.35" customHeight="1">
      <c r="A9" s="127" t="s">
        <v>420</v>
      </c>
      <c r="B9" s="128">
        <v>7736</v>
      </c>
      <c r="C9" s="128">
        <v>7900</v>
      </c>
      <c r="D9" s="128">
        <v>15636</v>
      </c>
      <c r="E9" s="148">
        <v>97.92</v>
      </c>
    </row>
    <row r="10" spans="1:5" ht="13.35" customHeight="1">
      <c r="A10" s="127" t="s">
        <v>421</v>
      </c>
      <c r="B10" s="128">
        <v>25102</v>
      </c>
      <c r="C10" s="128">
        <v>25767</v>
      </c>
      <c r="D10" s="128">
        <v>50869</v>
      </c>
      <c r="E10" s="148">
        <v>97.42</v>
      </c>
    </row>
    <row r="11" spans="1:5" ht="13.35" customHeight="1">
      <c r="A11" s="127" t="s">
        <v>422</v>
      </c>
      <c r="B11" s="128">
        <v>4602</v>
      </c>
      <c r="C11" s="128">
        <v>5183</v>
      </c>
      <c r="D11" s="128">
        <v>9785</v>
      </c>
      <c r="E11" s="148">
        <v>88.79</v>
      </c>
    </row>
    <row r="12" spans="1:5" ht="13.35" customHeight="1">
      <c r="A12" s="127" t="s">
        <v>423</v>
      </c>
      <c r="B12" s="128">
        <v>2846</v>
      </c>
      <c r="C12" s="128">
        <v>3008</v>
      </c>
      <c r="D12" s="128">
        <v>5854</v>
      </c>
      <c r="E12" s="148">
        <v>94.61</v>
      </c>
    </row>
    <row r="13" spans="1:5" ht="13.35" customHeight="1">
      <c r="A13" s="127" t="s">
        <v>424</v>
      </c>
      <c r="B13" s="128">
        <v>2084</v>
      </c>
      <c r="C13" s="128">
        <v>2017</v>
      </c>
      <c r="D13" s="128">
        <v>4101</v>
      </c>
      <c r="E13" s="148">
        <v>103.32</v>
      </c>
    </row>
    <row r="14" spans="1:5" ht="13.35" customHeight="1">
      <c r="A14" s="127" t="s">
        <v>425</v>
      </c>
      <c r="B14" s="128">
        <v>2161</v>
      </c>
      <c r="C14" s="128">
        <v>2229</v>
      </c>
      <c r="D14" s="128">
        <v>4390</v>
      </c>
      <c r="E14" s="148">
        <v>96.95</v>
      </c>
    </row>
    <row r="15" spans="1:5" ht="13.35" customHeight="1">
      <c r="A15" s="127" t="s">
        <v>426</v>
      </c>
      <c r="B15" s="128">
        <v>3052</v>
      </c>
      <c r="C15" s="128">
        <v>3116</v>
      </c>
      <c r="D15" s="128">
        <v>6168</v>
      </c>
      <c r="E15" s="148">
        <v>97.95</v>
      </c>
    </row>
    <row r="16" spans="1:5" ht="13.35" customHeight="1">
      <c r="A16" s="127" t="s">
        <v>427</v>
      </c>
      <c r="B16" s="128">
        <v>2315</v>
      </c>
      <c r="C16" s="128">
        <v>2413</v>
      </c>
      <c r="D16" s="128">
        <v>4728</v>
      </c>
      <c r="E16" s="148">
        <v>95.94</v>
      </c>
    </row>
    <row r="17" spans="1:6" ht="13.35" customHeight="1">
      <c r="A17" s="127" t="s">
        <v>428</v>
      </c>
      <c r="B17" s="128">
        <v>2821</v>
      </c>
      <c r="C17" s="128">
        <v>2766</v>
      </c>
      <c r="D17" s="128">
        <v>5587</v>
      </c>
      <c r="E17" s="148">
        <v>101.99</v>
      </c>
    </row>
    <row r="18" spans="1:6" ht="13.35" customHeight="1">
      <c r="A18" s="127" t="s">
        <v>429</v>
      </c>
      <c r="B18" s="128">
        <v>2310</v>
      </c>
      <c r="C18" s="128">
        <v>2254</v>
      </c>
      <c r="D18" s="128">
        <v>4564</v>
      </c>
      <c r="E18" s="148">
        <v>102.48</v>
      </c>
    </row>
    <row r="19" spans="1:6" ht="13.35" customHeight="1">
      <c r="A19" s="127" t="s">
        <v>430</v>
      </c>
      <c r="B19" s="128">
        <v>2258</v>
      </c>
      <c r="C19" s="128">
        <v>2299</v>
      </c>
      <c r="D19" s="128">
        <v>4557</v>
      </c>
      <c r="E19" s="148">
        <v>98.22</v>
      </c>
    </row>
    <row r="20" spans="1:6" ht="13.35" customHeight="1">
      <c r="A20" s="127" t="s">
        <v>431</v>
      </c>
      <c r="B20" s="128">
        <v>2145</v>
      </c>
      <c r="C20" s="128">
        <v>2208</v>
      </c>
      <c r="D20" s="128">
        <v>4353</v>
      </c>
      <c r="E20" s="148">
        <v>97.15</v>
      </c>
    </row>
    <row r="21" spans="1:6" ht="25.7" customHeight="1">
      <c r="A21" s="129" t="s">
        <v>432</v>
      </c>
      <c r="B21" s="130">
        <v>4306</v>
      </c>
      <c r="C21" s="130">
        <v>4312</v>
      </c>
      <c r="D21" s="130">
        <v>8618</v>
      </c>
      <c r="E21" s="149">
        <v>99.86</v>
      </c>
    </row>
    <row r="22" spans="1:6" ht="13.35" customHeight="1">
      <c r="A22" s="131" t="s">
        <v>342</v>
      </c>
      <c r="B22" s="132">
        <v>98585</v>
      </c>
      <c r="C22" s="132">
        <v>100408</v>
      </c>
      <c r="D22" s="132">
        <v>198993</v>
      </c>
      <c r="E22" s="150">
        <v>98.18</v>
      </c>
    </row>
    <row r="23" spans="1:6" ht="13.7" customHeight="1">
      <c r="A23" s="133" t="s">
        <v>343</v>
      </c>
      <c r="B23" s="134">
        <v>96214</v>
      </c>
      <c r="C23" s="134">
        <v>97974</v>
      </c>
      <c r="D23" s="134">
        <v>194188</v>
      </c>
      <c r="E23" s="151">
        <v>98.2</v>
      </c>
    </row>
    <row r="24" spans="1:6" ht="13.35" customHeight="1">
      <c r="A24" s="135">
        <v>2017</v>
      </c>
      <c r="B24" s="128">
        <v>93891</v>
      </c>
      <c r="C24" s="128">
        <v>95560</v>
      </c>
      <c r="D24" s="128">
        <v>189451</v>
      </c>
      <c r="E24" s="148">
        <v>98.25</v>
      </c>
    </row>
    <row r="25" spans="1:6" ht="13.35" customHeight="1">
      <c r="A25" s="135">
        <v>2016</v>
      </c>
      <c r="B25" s="128">
        <v>89296</v>
      </c>
      <c r="C25" s="128">
        <v>90856</v>
      </c>
      <c r="D25" s="128">
        <v>180152</v>
      </c>
      <c r="E25" s="148">
        <v>98.28</v>
      </c>
    </row>
    <row r="26" spans="1:6" ht="12.75" customHeight="1">
      <c r="A26" s="136">
        <v>2015</v>
      </c>
      <c r="B26" s="130">
        <v>89296</v>
      </c>
      <c r="C26" s="130">
        <v>90856</v>
      </c>
      <c r="D26" s="130">
        <v>180152</v>
      </c>
      <c r="E26" s="149">
        <v>98.28</v>
      </c>
    </row>
    <row r="27" spans="1:6" ht="12" customHeight="1">
      <c r="A27" s="452" t="s">
        <v>373</v>
      </c>
      <c r="B27" s="452"/>
      <c r="C27" s="452"/>
      <c r="D27" s="452"/>
      <c r="E27" s="452"/>
      <c r="F27" s="452"/>
    </row>
    <row r="28" spans="1:6" ht="2.1" customHeight="1"/>
    <row r="29" spans="1:6" ht="33" customHeight="1">
      <c r="A29" s="478" t="s">
        <v>433</v>
      </c>
      <c r="B29" s="478"/>
      <c r="C29" s="478"/>
      <c r="D29" s="478"/>
      <c r="E29" s="478"/>
      <c r="F29" s="478"/>
    </row>
  </sheetData>
  <mergeCells count="2">
    <mergeCell ref="A27:F27"/>
    <mergeCell ref="A29:F2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D16"/>
  <sheetViews>
    <sheetView workbookViewId="0">
      <selection sqref="A1:D1"/>
    </sheetView>
  </sheetViews>
  <sheetFormatPr defaultRowHeight="12.75"/>
  <cols>
    <col min="1" max="1" width="8.1640625" customWidth="1"/>
    <col min="2" max="2" width="52.6640625" customWidth="1"/>
    <col min="3" max="3" width="16.1640625" customWidth="1"/>
    <col min="4" max="4" width="6" customWidth="1"/>
  </cols>
  <sheetData>
    <row r="1" spans="1:4" ht="24.2" customHeight="1">
      <c r="A1" s="315" t="s">
        <v>77</v>
      </c>
      <c r="B1" s="315"/>
      <c r="C1" s="315"/>
      <c r="D1" s="315"/>
    </row>
    <row r="2" spans="1:4" ht="13.5" customHeight="1">
      <c r="A2" s="9" t="s">
        <v>78</v>
      </c>
      <c r="B2" s="7" t="s">
        <v>79</v>
      </c>
      <c r="C2" s="10"/>
    </row>
    <row r="3" spans="1:4" ht="12.95" customHeight="1">
      <c r="A3" s="11" t="s">
        <v>80</v>
      </c>
      <c r="B3" s="5" t="s">
        <v>81</v>
      </c>
      <c r="C3" s="12">
        <v>42</v>
      </c>
    </row>
    <row r="4" spans="1:4" ht="12.95" customHeight="1">
      <c r="A4" s="11" t="s">
        <v>82</v>
      </c>
      <c r="B4" s="13" t="s">
        <v>83</v>
      </c>
      <c r="C4" s="12">
        <v>43</v>
      </c>
    </row>
    <row r="5" spans="1:4" ht="12.95" customHeight="1">
      <c r="A5" s="11" t="s">
        <v>84</v>
      </c>
      <c r="B5" s="13" t="s">
        <v>85</v>
      </c>
      <c r="C5" s="12">
        <v>44</v>
      </c>
    </row>
    <row r="6" spans="1:4" ht="12.95" customHeight="1">
      <c r="A6" s="11" t="s">
        <v>86</v>
      </c>
      <c r="B6" s="5" t="s">
        <v>87</v>
      </c>
      <c r="C6" s="12">
        <v>45</v>
      </c>
    </row>
    <row r="7" spans="1:4" ht="12.95" customHeight="1">
      <c r="A7" s="11" t="s">
        <v>88</v>
      </c>
      <c r="B7" s="5" t="s">
        <v>89</v>
      </c>
      <c r="C7" s="12">
        <v>46</v>
      </c>
    </row>
    <row r="8" spans="1:4" ht="12.95" customHeight="1">
      <c r="A8" s="11" t="s">
        <v>90</v>
      </c>
      <c r="B8" s="5" t="s">
        <v>91</v>
      </c>
      <c r="C8" s="12">
        <v>47</v>
      </c>
    </row>
    <row r="9" spans="1:4" ht="12.95" customHeight="1">
      <c r="A9" s="11" t="s">
        <v>92</v>
      </c>
      <c r="B9" s="5" t="s">
        <v>93</v>
      </c>
      <c r="C9" s="12">
        <v>48</v>
      </c>
    </row>
    <row r="10" spans="1:4" ht="12.95" customHeight="1">
      <c r="A10" s="11" t="s">
        <v>94</v>
      </c>
      <c r="B10" s="5" t="s">
        <v>95</v>
      </c>
      <c r="C10" s="12">
        <v>49</v>
      </c>
    </row>
    <row r="11" spans="1:4" ht="12.95" customHeight="1">
      <c r="A11" s="11" t="s">
        <v>96</v>
      </c>
      <c r="B11" s="5" t="s">
        <v>97</v>
      </c>
      <c r="C11" s="12">
        <v>51</v>
      </c>
    </row>
    <row r="12" spans="1:4" ht="12.95" customHeight="1">
      <c r="A12" s="11" t="s">
        <v>98</v>
      </c>
      <c r="B12" s="5" t="s">
        <v>99</v>
      </c>
      <c r="C12" s="12">
        <v>52</v>
      </c>
    </row>
    <row r="13" spans="1:4" ht="12.95" customHeight="1">
      <c r="A13" s="11" t="s">
        <v>100</v>
      </c>
      <c r="B13" s="5" t="s">
        <v>101</v>
      </c>
      <c r="C13" s="12">
        <v>53</v>
      </c>
    </row>
    <row r="14" spans="1:4" ht="13.5" customHeight="1">
      <c r="A14" s="11" t="s">
        <v>102</v>
      </c>
      <c r="B14" s="5" t="s">
        <v>103</v>
      </c>
      <c r="C14" s="12">
        <v>54</v>
      </c>
    </row>
    <row r="15" spans="1:4" ht="24" customHeight="1">
      <c r="A15" s="315" t="s">
        <v>104</v>
      </c>
      <c r="B15" s="315"/>
      <c r="C15" s="315"/>
      <c r="D15" s="315"/>
    </row>
    <row r="16" spans="1:4" ht="0.95" customHeight="1"/>
  </sheetData>
  <mergeCells count="2">
    <mergeCell ref="A1:D1"/>
    <mergeCell ref="A15:D15"/>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dimension ref="A1:F29"/>
  <sheetViews>
    <sheetView workbookViewId="0"/>
  </sheetViews>
  <sheetFormatPr defaultRowHeight="12.75"/>
  <cols>
    <col min="1" max="1" width="23.83203125" customWidth="1"/>
    <col min="2" max="2" width="12.33203125" customWidth="1"/>
    <col min="3" max="3" width="14.6640625" customWidth="1"/>
    <col min="4" max="4" width="12.83203125" customWidth="1"/>
    <col min="5" max="5" width="11.6640625" customWidth="1"/>
    <col min="6" max="6" width="7.6640625" customWidth="1"/>
  </cols>
  <sheetData>
    <row r="1" spans="1:5" ht="29.25" customHeight="1">
      <c r="A1" s="154" t="s">
        <v>321</v>
      </c>
      <c r="B1" s="172" t="s">
        <v>401</v>
      </c>
      <c r="C1" s="172" t="s">
        <v>401</v>
      </c>
      <c r="D1" s="172" t="s">
        <v>401</v>
      </c>
      <c r="E1" s="60" t="s">
        <v>434</v>
      </c>
    </row>
    <row r="2" spans="1:5" ht="12.2" customHeight="1">
      <c r="A2" s="92"/>
      <c r="B2" s="129" t="s">
        <v>435</v>
      </c>
      <c r="C2" s="129" t="s">
        <v>436</v>
      </c>
      <c r="D2" s="129" t="s">
        <v>437</v>
      </c>
      <c r="E2" s="129" t="s">
        <v>438</v>
      </c>
    </row>
    <row r="3" spans="1:5" ht="13.35" customHeight="1">
      <c r="A3" s="123">
        <v>1</v>
      </c>
      <c r="B3" s="123">
        <v>2</v>
      </c>
      <c r="C3" s="123">
        <v>3</v>
      </c>
      <c r="D3" s="123">
        <v>4</v>
      </c>
      <c r="E3" s="123">
        <v>5</v>
      </c>
    </row>
    <row r="4" spans="1:5" ht="30" customHeight="1">
      <c r="A4" s="125" t="s">
        <v>414</v>
      </c>
      <c r="B4" s="126">
        <v>2402</v>
      </c>
      <c r="C4" s="126">
        <v>6521</v>
      </c>
      <c r="D4" s="161">
        <v>595</v>
      </c>
      <c r="E4" s="147">
        <v>36.83</v>
      </c>
    </row>
    <row r="5" spans="1:5" ht="13.35" customHeight="1">
      <c r="A5" s="127" t="s">
        <v>415</v>
      </c>
      <c r="B5" s="128">
        <v>2044</v>
      </c>
      <c r="C5" s="128">
        <v>5558</v>
      </c>
      <c r="D5" s="135">
        <v>511</v>
      </c>
      <c r="E5" s="148">
        <v>36.78</v>
      </c>
    </row>
    <row r="6" spans="1:5" ht="13.35" customHeight="1">
      <c r="A6" s="127" t="s">
        <v>416</v>
      </c>
      <c r="B6" s="128">
        <v>7045</v>
      </c>
      <c r="C6" s="128">
        <v>19154</v>
      </c>
      <c r="D6" s="128">
        <v>1752</v>
      </c>
      <c r="E6" s="148">
        <v>36.78</v>
      </c>
    </row>
    <row r="7" spans="1:5" ht="13.35" customHeight="1">
      <c r="A7" s="127" t="s">
        <v>417</v>
      </c>
      <c r="B7" s="128">
        <v>2044</v>
      </c>
      <c r="C7" s="128">
        <v>5560</v>
      </c>
      <c r="D7" s="135">
        <v>508</v>
      </c>
      <c r="E7" s="148">
        <v>36.76</v>
      </c>
    </row>
    <row r="8" spans="1:5" ht="13.35" customHeight="1">
      <c r="A8" s="127" t="s">
        <v>418</v>
      </c>
      <c r="B8" s="128">
        <v>1224</v>
      </c>
      <c r="C8" s="128">
        <v>3328</v>
      </c>
      <c r="D8" s="135">
        <v>304</v>
      </c>
      <c r="E8" s="148">
        <v>36.78</v>
      </c>
    </row>
    <row r="9" spans="1:5" ht="13.35" customHeight="1">
      <c r="A9" s="127" t="s">
        <v>419</v>
      </c>
      <c r="B9" s="128">
        <v>2832</v>
      </c>
      <c r="C9" s="128">
        <v>7700</v>
      </c>
      <c r="D9" s="135">
        <v>701</v>
      </c>
      <c r="E9" s="148">
        <v>36.78</v>
      </c>
    </row>
    <row r="10" spans="1:5" ht="13.35" customHeight="1">
      <c r="A10" s="127" t="s">
        <v>420</v>
      </c>
      <c r="B10" s="128">
        <v>3939</v>
      </c>
      <c r="C10" s="128">
        <v>10716</v>
      </c>
      <c r="D10" s="135">
        <v>981</v>
      </c>
      <c r="E10" s="148">
        <v>36.76</v>
      </c>
    </row>
    <row r="11" spans="1:5" ht="13.35" customHeight="1">
      <c r="A11" s="127" t="s">
        <v>421</v>
      </c>
      <c r="B11" s="128">
        <v>12815</v>
      </c>
      <c r="C11" s="128">
        <v>34862</v>
      </c>
      <c r="D11" s="128">
        <v>3192</v>
      </c>
      <c r="E11" s="148">
        <v>36.76</v>
      </c>
    </row>
    <row r="12" spans="1:5" ht="13.35" customHeight="1">
      <c r="A12" s="127" t="s">
        <v>422</v>
      </c>
      <c r="B12" s="128">
        <v>2462</v>
      </c>
      <c r="C12" s="128">
        <v>6705</v>
      </c>
      <c r="D12" s="135">
        <v>618</v>
      </c>
      <c r="E12" s="148">
        <v>36.72</v>
      </c>
    </row>
    <row r="13" spans="1:5" ht="13.35" customHeight="1">
      <c r="A13" s="127" t="s">
        <v>423</v>
      </c>
      <c r="B13" s="128">
        <v>1474</v>
      </c>
      <c r="C13" s="128">
        <v>4012</v>
      </c>
      <c r="D13" s="135">
        <v>368</v>
      </c>
      <c r="E13" s="148">
        <v>36.74</v>
      </c>
    </row>
    <row r="14" spans="1:5" ht="13.35" customHeight="1">
      <c r="A14" s="127" t="s">
        <v>424</v>
      </c>
      <c r="B14" s="128">
        <v>1034</v>
      </c>
      <c r="C14" s="128">
        <v>2811</v>
      </c>
      <c r="D14" s="135">
        <v>256</v>
      </c>
      <c r="E14" s="148">
        <v>36.78</v>
      </c>
    </row>
    <row r="15" spans="1:5" ht="13.35" customHeight="1">
      <c r="A15" s="127" t="s">
        <v>425</v>
      </c>
      <c r="B15" s="128">
        <v>1107</v>
      </c>
      <c r="C15" s="128">
        <v>3008</v>
      </c>
      <c r="D15" s="135">
        <v>275</v>
      </c>
      <c r="E15" s="148">
        <v>36.799999999999997</v>
      </c>
    </row>
    <row r="16" spans="1:5" ht="13.35" customHeight="1">
      <c r="A16" s="127" t="s">
        <v>426</v>
      </c>
      <c r="B16" s="128">
        <v>1552</v>
      </c>
      <c r="C16" s="128">
        <v>4229</v>
      </c>
      <c r="D16" s="135">
        <v>387</v>
      </c>
      <c r="E16" s="148">
        <v>36.700000000000003</v>
      </c>
    </row>
    <row r="17" spans="1:6" ht="13.35" customHeight="1">
      <c r="A17" s="127" t="s">
        <v>427</v>
      </c>
      <c r="B17" s="128">
        <v>1190</v>
      </c>
      <c r="C17" s="128">
        <v>3240</v>
      </c>
      <c r="D17" s="135">
        <v>298</v>
      </c>
      <c r="E17" s="148">
        <v>36.729999999999997</v>
      </c>
    </row>
    <row r="18" spans="1:6" ht="13.35" customHeight="1">
      <c r="A18" s="127" t="s">
        <v>428</v>
      </c>
      <c r="B18" s="128">
        <v>1410</v>
      </c>
      <c r="C18" s="128">
        <v>3829</v>
      </c>
      <c r="D18" s="135">
        <v>348</v>
      </c>
      <c r="E18" s="148">
        <v>36.82</v>
      </c>
    </row>
    <row r="19" spans="1:6" ht="13.35" customHeight="1">
      <c r="A19" s="127" t="s">
        <v>429</v>
      </c>
      <c r="B19" s="128">
        <v>1151</v>
      </c>
      <c r="C19" s="128">
        <v>3127</v>
      </c>
      <c r="D19" s="135">
        <v>286</v>
      </c>
      <c r="E19" s="148">
        <v>36.81</v>
      </c>
    </row>
    <row r="20" spans="1:6" ht="13.35" customHeight="1">
      <c r="A20" s="127" t="s">
        <v>430</v>
      </c>
      <c r="B20" s="128">
        <v>1148</v>
      </c>
      <c r="C20" s="128">
        <v>3122</v>
      </c>
      <c r="D20" s="135">
        <v>287</v>
      </c>
      <c r="E20" s="148">
        <v>36.770000000000003</v>
      </c>
    </row>
    <row r="21" spans="1:6" ht="13.35" customHeight="1">
      <c r="A21" s="127" t="s">
        <v>431</v>
      </c>
      <c r="B21" s="128">
        <v>1096</v>
      </c>
      <c r="C21" s="128">
        <v>2983</v>
      </c>
      <c r="D21" s="135">
        <v>274</v>
      </c>
      <c r="E21" s="148">
        <v>36.74</v>
      </c>
    </row>
    <row r="22" spans="1:6" ht="25.7" customHeight="1">
      <c r="A22" s="129" t="s">
        <v>432</v>
      </c>
      <c r="B22" s="130">
        <v>2173</v>
      </c>
      <c r="C22" s="130">
        <v>5905</v>
      </c>
      <c r="D22" s="136">
        <v>540</v>
      </c>
      <c r="E22" s="149">
        <v>36.799999999999997</v>
      </c>
    </row>
    <row r="23" spans="1:6" ht="13.35" customHeight="1">
      <c r="A23" s="131" t="s">
        <v>342</v>
      </c>
      <c r="B23" s="132">
        <v>50142</v>
      </c>
      <c r="C23" s="132">
        <v>136370</v>
      </c>
      <c r="D23" s="132">
        <v>12481</v>
      </c>
      <c r="E23" s="150">
        <v>36.770000000000003</v>
      </c>
    </row>
    <row r="24" spans="1:6" ht="13.7" customHeight="1">
      <c r="A24" s="133" t="s">
        <v>343</v>
      </c>
      <c r="B24" s="134">
        <v>49433</v>
      </c>
      <c r="C24" s="134">
        <v>133005</v>
      </c>
      <c r="D24" s="134">
        <v>11750</v>
      </c>
      <c r="E24" s="151">
        <v>37.17</v>
      </c>
    </row>
    <row r="25" spans="1:6" ht="13.35" customHeight="1">
      <c r="A25" s="135">
        <v>2017</v>
      </c>
      <c r="B25" s="128">
        <v>48720</v>
      </c>
      <c r="C25" s="128">
        <v>129640</v>
      </c>
      <c r="D25" s="128">
        <v>11091</v>
      </c>
      <c r="E25" s="148">
        <v>37.58</v>
      </c>
    </row>
    <row r="26" spans="1:6" ht="13.35" customHeight="1">
      <c r="A26" s="135">
        <v>2016</v>
      </c>
      <c r="B26" s="128">
        <v>48035</v>
      </c>
      <c r="C26" s="128">
        <v>126234</v>
      </c>
      <c r="D26" s="128">
        <v>10489</v>
      </c>
      <c r="E26" s="148">
        <v>38.049999999999997</v>
      </c>
    </row>
    <row r="27" spans="1:6" ht="12.75" customHeight="1">
      <c r="A27" s="136">
        <v>2015</v>
      </c>
      <c r="B27" s="130">
        <v>47844</v>
      </c>
      <c r="C27" s="130">
        <v>122304</v>
      </c>
      <c r="D27" s="130">
        <v>10004</v>
      </c>
      <c r="E27" s="149">
        <v>39.119999999999997</v>
      </c>
    </row>
    <row r="28" spans="1:6" ht="12" customHeight="1">
      <c r="A28" s="452" t="s">
        <v>373</v>
      </c>
      <c r="B28" s="452"/>
      <c r="C28" s="452"/>
      <c r="D28" s="452"/>
      <c r="E28" s="452"/>
      <c r="F28" s="452"/>
    </row>
    <row r="29" spans="1:6" ht="27" customHeight="1">
      <c r="A29" s="328" t="s">
        <v>439</v>
      </c>
      <c r="B29" s="328"/>
      <c r="C29" s="328"/>
      <c r="D29" s="328"/>
      <c r="E29" s="328"/>
      <c r="F29" s="328"/>
    </row>
  </sheetData>
  <mergeCells count="2">
    <mergeCell ref="A28:F28"/>
    <mergeCell ref="A29:F29"/>
  </mergeCells>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G29"/>
  <sheetViews>
    <sheetView topLeftCell="A4" workbookViewId="0"/>
  </sheetViews>
  <sheetFormatPr defaultRowHeight="12.75"/>
  <cols>
    <col min="1" max="1" width="19.83203125" customWidth="1"/>
    <col min="2" max="3" width="10.33203125" customWidth="1"/>
    <col min="4" max="4" width="14" customWidth="1"/>
    <col min="5" max="5" width="9.33203125" customWidth="1"/>
    <col min="6" max="6" width="9.6640625" customWidth="1"/>
    <col min="7" max="7" width="9.83203125" customWidth="1"/>
  </cols>
  <sheetData>
    <row r="1" spans="1:6" ht="39.75" customHeight="1">
      <c r="A1" s="175" t="s">
        <v>321</v>
      </c>
      <c r="B1" s="67" t="s">
        <v>440</v>
      </c>
      <c r="C1" s="67" t="s">
        <v>441</v>
      </c>
      <c r="D1" s="177" t="s">
        <v>442</v>
      </c>
      <c r="E1" s="67" t="s">
        <v>443</v>
      </c>
      <c r="F1" s="67" t="s">
        <v>444</v>
      </c>
    </row>
    <row r="2" spans="1:6" ht="13.35" customHeight="1">
      <c r="A2" s="123">
        <v>1</v>
      </c>
      <c r="B2" s="123">
        <v>2</v>
      </c>
      <c r="C2" s="123">
        <v>3</v>
      </c>
      <c r="D2" s="123">
        <v>4</v>
      </c>
      <c r="E2" s="123">
        <v>5</v>
      </c>
      <c r="F2" s="123">
        <v>6</v>
      </c>
    </row>
    <row r="3" spans="1:6" ht="30" customHeight="1">
      <c r="A3" s="125" t="s">
        <v>445</v>
      </c>
      <c r="B3" s="161">
        <v>136</v>
      </c>
      <c r="C3" s="161">
        <v>41</v>
      </c>
      <c r="D3" s="126">
        <v>9518</v>
      </c>
      <c r="E3" s="147">
        <v>14.29</v>
      </c>
      <c r="F3" s="147">
        <v>4.3099999999999996</v>
      </c>
    </row>
    <row r="4" spans="1:6" ht="13.35" customHeight="1">
      <c r="A4" s="127" t="s">
        <v>446</v>
      </c>
      <c r="B4" s="135">
        <v>128</v>
      </c>
      <c r="C4" s="135">
        <v>45</v>
      </c>
      <c r="D4" s="128">
        <v>8113</v>
      </c>
      <c r="E4" s="148">
        <v>15.78</v>
      </c>
      <c r="F4" s="148">
        <v>5.55</v>
      </c>
    </row>
    <row r="5" spans="1:6" ht="13.35" customHeight="1">
      <c r="A5" s="127" t="s">
        <v>447</v>
      </c>
      <c r="B5" s="135">
        <v>247</v>
      </c>
      <c r="C5" s="135">
        <v>81</v>
      </c>
      <c r="D5" s="128">
        <v>27951</v>
      </c>
      <c r="E5" s="148">
        <v>8.84</v>
      </c>
      <c r="F5" s="148">
        <v>2.9</v>
      </c>
    </row>
    <row r="6" spans="1:6" ht="13.35" customHeight="1">
      <c r="A6" s="127" t="s">
        <v>448</v>
      </c>
      <c r="B6" s="135">
        <v>497</v>
      </c>
      <c r="C6" s="135">
        <v>136</v>
      </c>
      <c r="D6" s="128">
        <v>8112</v>
      </c>
      <c r="E6" s="148">
        <v>61.27</v>
      </c>
      <c r="F6" s="148">
        <v>16.77</v>
      </c>
    </row>
    <row r="7" spans="1:6" ht="13.35" customHeight="1">
      <c r="A7" s="127" t="s">
        <v>449</v>
      </c>
      <c r="B7" s="135">
        <v>136</v>
      </c>
      <c r="C7" s="135">
        <v>44</v>
      </c>
      <c r="D7" s="128">
        <v>4856</v>
      </c>
      <c r="E7" s="148">
        <v>28.01</v>
      </c>
      <c r="F7" s="148">
        <v>9.06</v>
      </c>
    </row>
    <row r="8" spans="1:6" ht="13.35" customHeight="1">
      <c r="A8" s="127" t="s">
        <v>450</v>
      </c>
      <c r="B8" s="135">
        <v>79</v>
      </c>
      <c r="C8" s="135">
        <v>29</v>
      </c>
      <c r="D8" s="128">
        <v>11233</v>
      </c>
      <c r="E8" s="148">
        <v>7.03</v>
      </c>
      <c r="F8" s="148">
        <v>2.58</v>
      </c>
    </row>
    <row r="9" spans="1:6" ht="13.35" customHeight="1">
      <c r="A9" s="127" t="s">
        <v>451</v>
      </c>
      <c r="B9" s="135">
        <v>183</v>
      </c>
      <c r="C9" s="135">
        <v>58</v>
      </c>
      <c r="D9" s="128">
        <v>15636</v>
      </c>
      <c r="E9" s="148">
        <v>11.7</v>
      </c>
      <c r="F9" s="148">
        <v>3.71</v>
      </c>
    </row>
    <row r="10" spans="1:6" ht="13.35" customHeight="1">
      <c r="A10" s="127" t="s">
        <v>452</v>
      </c>
      <c r="B10" s="135">
        <v>206</v>
      </c>
      <c r="C10" s="135">
        <v>65</v>
      </c>
      <c r="D10" s="128">
        <v>50869</v>
      </c>
      <c r="E10" s="148">
        <v>4.05</v>
      </c>
      <c r="F10" s="148">
        <v>1.28</v>
      </c>
    </row>
    <row r="11" spans="1:6" ht="13.35" customHeight="1">
      <c r="A11" s="127" t="s">
        <v>453</v>
      </c>
      <c r="B11" s="135">
        <v>137</v>
      </c>
      <c r="C11" s="135">
        <v>50</v>
      </c>
      <c r="D11" s="128">
        <v>9785</v>
      </c>
      <c r="E11" s="148">
        <v>14</v>
      </c>
      <c r="F11" s="148">
        <v>5.1100000000000003</v>
      </c>
    </row>
    <row r="12" spans="1:6" ht="13.35" customHeight="1">
      <c r="A12" s="139" t="s">
        <v>454</v>
      </c>
      <c r="B12" s="135">
        <v>91</v>
      </c>
      <c r="C12" s="135">
        <v>26</v>
      </c>
      <c r="D12" s="128">
        <v>5854</v>
      </c>
      <c r="E12" s="148">
        <v>15.54</v>
      </c>
      <c r="F12" s="148">
        <v>4.4400000000000004</v>
      </c>
    </row>
    <row r="13" spans="1:6" ht="13.35" customHeight="1">
      <c r="A13" s="139" t="s">
        <v>455</v>
      </c>
      <c r="B13" s="135">
        <v>67</v>
      </c>
      <c r="C13" s="135">
        <v>15</v>
      </c>
      <c r="D13" s="128">
        <v>4101</v>
      </c>
      <c r="E13" s="148">
        <v>16.34</v>
      </c>
      <c r="F13" s="148">
        <v>3.66</v>
      </c>
    </row>
    <row r="14" spans="1:6" ht="13.35" customHeight="1">
      <c r="A14" s="139" t="s">
        <v>456</v>
      </c>
      <c r="B14" s="135">
        <v>118</v>
      </c>
      <c r="C14" s="135">
        <v>41</v>
      </c>
      <c r="D14" s="128">
        <v>4390</v>
      </c>
      <c r="E14" s="148">
        <v>26.88</v>
      </c>
      <c r="F14" s="148">
        <v>9.34</v>
      </c>
    </row>
    <row r="15" spans="1:6" ht="13.35" customHeight="1">
      <c r="A15" s="139" t="s">
        <v>457</v>
      </c>
      <c r="B15" s="135">
        <v>68</v>
      </c>
      <c r="C15" s="135">
        <v>17</v>
      </c>
      <c r="D15" s="128">
        <v>6168</v>
      </c>
      <c r="E15" s="148">
        <v>11.02</v>
      </c>
      <c r="F15" s="148">
        <v>2.76</v>
      </c>
    </row>
    <row r="16" spans="1:6" ht="13.35" customHeight="1">
      <c r="A16" s="139" t="s">
        <v>458</v>
      </c>
      <c r="B16" s="135">
        <v>94</v>
      </c>
      <c r="C16" s="135">
        <v>22</v>
      </c>
      <c r="D16" s="128">
        <v>4728</v>
      </c>
      <c r="E16" s="148">
        <v>19.88</v>
      </c>
      <c r="F16" s="148">
        <v>4.6500000000000004</v>
      </c>
    </row>
    <row r="17" spans="1:7" ht="13.35" customHeight="1">
      <c r="A17" s="139" t="s">
        <v>459</v>
      </c>
      <c r="B17" s="135">
        <v>88</v>
      </c>
      <c r="C17" s="135">
        <v>16</v>
      </c>
      <c r="D17" s="128">
        <v>5587</v>
      </c>
      <c r="E17" s="148">
        <v>15.75</v>
      </c>
      <c r="F17" s="148">
        <v>2.86</v>
      </c>
    </row>
    <row r="18" spans="1:7" ht="13.35" customHeight="1">
      <c r="A18" s="139" t="s">
        <v>460</v>
      </c>
      <c r="B18" s="135">
        <v>167</v>
      </c>
      <c r="C18" s="135">
        <v>32</v>
      </c>
      <c r="D18" s="128">
        <v>4564</v>
      </c>
      <c r="E18" s="148">
        <v>36.590000000000003</v>
      </c>
      <c r="F18" s="148">
        <v>7.01</v>
      </c>
    </row>
    <row r="19" spans="1:7" ht="13.35" customHeight="1">
      <c r="A19" s="139" t="s">
        <v>461</v>
      </c>
      <c r="B19" s="135">
        <v>72</v>
      </c>
      <c r="C19" s="135">
        <v>11</v>
      </c>
      <c r="D19" s="128">
        <v>4557</v>
      </c>
      <c r="E19" s="148">
        <v>15.8</v>
      </c>
      <c r="F19" s="148">
        <v>2.41</v>
      </c>
    </row>
    <row r="20" spans="1:7" ht="13.35" customHeight="1">
      <c r="A20" s="139" t="s">
        <v>462</v>
      </c>
      <c r="B20" s="135">
        <v>97</v>
      </c>
      <c r="C20" s="135">
        <v>16</v>
      </c>
      <c r="D20" s="128">
        <v>4353</v>
      </c>
      <c r="E20" s="148">
        <v>22.28</v>
      </c>
      <c r="F20" s="148">
        <v>3.68</v>
      </c>
    </row>
    <row r="21" spans="1:7" ht="25.7" customHeight="1">
      <c r="A21" s="153" t="s">
        <v>463</v>
      </c>
      <c r="B21" s="136">
        <v>94</v>
      </c>
      <c r="C21" s="136">
        <v>24</v>
      </c>
      <c r="D21" s="130">
        <v>8618</v>
      </c>
      <c r="E21" s="149">
        <v>10.91</v>
      </c>
      <c r="F21" s="149">
        <v>2.78</v>
      </c>
    </row>
    <row r="22" spans="1:7" ht="13.35" customHeight="1">
      <c r="A22" s="181" t="s">
        <v>342</v>
      </c>
      <c r="B22" s="132">
        <v>2705</v>
      </c>
      <c r="C22" s="168">
        <v>769</v>
      </c>
      <c r="D22" s="132">
        <v>198993</v>
      </c>
      <c r="E22" s="150">
        <v>13.59</v>
      </c>
      <c r="F22" s="150">
        <v>3.86</v>
      </c>
    </row>
    <row r="23" spans="1:7" ht="13.7" customHeight="1">
      <c r="A23" s="133" t="s">
        <v>343</v>
      </c>
      <c r="B23" s="134">
        <v>2705</v>
      </c>
      <c r="C23" s="170">
        <v>769</v>
      </c>
      <c r="D23" s="134">
        <v>194188</v>
      </c>
      <c r="E23" s="151">
        <v>13.93</v>
      </c>
      <c r="F23" s="151">
        <v>3.96</v>
      </c>
    </row>
    <row r="24" spans="1:7" ht="13.35" customHeight="1">
      <c r="A24" s="135">
        <v>2017</v>
      </c>
      <c r="B24" s="128">
        <v>2552</v>
      </c>
      <c r="C24" s="135">
        <v>777</v>
      </c>
      <c r="D24" s="128">
        <v>189451</v>
      </c>
      <c r="E24" s="148">
        <v>13.47</v>
      </c>
      <c r="F24" s="148">
        <v>4.0999999999999996</v>
      </c>
    </row>
    <row r="25" spans="1:7" ht="13.35" customHeight="1">
      <c r="A25" s="135">
        <v>2016</v>
      </c>
      <c r="B25" s="128">
        <v>2490</v>
      </c>
      <c r="C25" s="135">
        <v>821</v>
      </c>
      <c r="D25" s="128">
        <v>180152</v>
      </c>
      <c r="E25" s="148">
        <v>13.82</v>
      </c>
      <c r="F25" s="148">
        <v>4.5599999999999996</v>
      </c>
    </row>
    <row r="26" spans="1:7" ht="12.75" customHeight="1">
      <c r="A26" s="136">
        <v>2015</v>
      </c>
      <c r="B26" s="130">
        <v>2393</v>
      </c>
      <c r="C26" s="136">
        <v>780</v>
      </c>
      <c r="D26" s="130">
        <v>171604</v>
      </c>
      <c r="E26" s="149">
        <v>13.94</v>
      </c>
      <c r="F26" s="149">
        <v>4.55</v>
      </c>
    </row>
    <row r="27" spans="1:7" ht="12" customHeight="1">
      <c r="A27" s="452" t="s">
        <v>464</v>
      </c>
      <c r="B27" s="452"/>
      <c r="C27" s="452"/>
      <c r="D27" s="452"/>
      <c r="E27" s="452"/>
      <c r="F27" s="452"/>
      <c r="G27" s="452"/>
    </row>
    <row r="28" spans="1:7" ht="0.95" customHeight="1"/>
    <row r="29" spans="1:7" ht="45.2" customHeight="1">
      <c r="A29" s="321" t="s">
        <v>465</v>
      </c>
      <c r="B29" s="321"/>
      <c r="C29" s="321"/>
      <c r="D29" s="321"/>
      <c r="E29" s="321"/>
      <c r="F29" s="321"/>
      <c r="G29" s="321"/>
    </row>
  </sheetData>
  <mergeCells count="2">
    <mergeCell ref="A27:G27"/>
    <mergeCell ref="A29:G29"/>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dimension ref="A1:H29"/>
  <sheetViews>
    <sheetView workbookViewId="0">
      <selection sqref="A1:B1"/>
    </sheetView>
  </sheetViews>
  <sheetFormatPr defaultRowHeight="12.75"/>
  <cols>
    <col min="1" max="1" width="20.1640625" customWidth="1"/>
    <col min="2" max="2" width="7.83203125" customWidth="1"/>
    <col min="3" max="3" width="9.6640625" customWidth="1"/>
    <col min="4" max="4" width="10.33203125" customWidth="1"/>
    <col min="5" max="5" width="8.83203125" customWidth="1"/>
    <col min="6" max="6" width="9.6640625" customWidth="1"/>
    <col min="7" max="7" width="10" customWidth="1"/>
    <col min="8" max="8" width="6.33203125" customWidth="1"/>
  </cols>
  <sheetData>
    <row r="1" spans="1:7" ht="40.5" customHeight="1">
      <c r="A1" s="481"/>
      <c r="B1" s="481"/>
      <c r="C1" s="182" t="s">
        <v>466</v>
      </c>
      <c r="D1" s="85"/>
      <c r="E1" s="85"/>
      <c r="F1" s="182" t="s">
        <v>467</v>
      </c>
      <c r="G1" s="85"/>
    </row>
    <row r="2" spans="1:7" ht="14.1" customHeight="1">
      <c r="A2" s="106" t="s">
        <v>238</v>
      </c>
      <c r="B2" s="112" t="s">
        <v>468</v>
      </c>
      <c r="C2" s="112" t="s">
        <v>469</v>
      </c>
      <c r="D2" s="112" t="s">
        <v>260</v>
      </c>
      <c r="E2" s="183" t="s">
        <v>468</v>
      </c>
      <c r="F2" s="112" t="s">
        <v>469</v>
      </c>
      <c r="G2" s="112" t="s">
        <v>260</v>
      </c>
    </row>
    <row r="3" spans="1:7" ht="12.75" customHeight="1">
      <c r="A3" s="92"/>
      <c r="B3" s="82" t="s">
        <v>470</v>
      </c>
      <c r="C3" s="82" t="s">
        <v>471</v>
      </c>
      <c r="D3" s="92"/>
      <c r="E3" s="82" t="s">
        <v>470</v>
      </c>
      <c r="F3" s="82" t="s">
        <v>471</v>
      </c>
      <c r="G3" s="92"/>
    </row>
    <row r="4" spans="1:7" ht="12.95" customHeight="1">
      <c r="A4" s="74">
        <v>1</v>
      </c>
      <c r="B4" s="74">
        <v>2</v>
      </c>
      <c r="C4" s="74">
        <v>3</v>
      </c>
      <c r="D4" s="74">
        <v>4</v>
      </c>
      <c r="E4" s="74">
        <v>5</v>
      </c>
      <c r="F4" s="74">
        <v>6</v>
      </c>
      <c r="G4" s="74">
        <v>7</v>
      </c>
    </row>
    <row r="5" spans="1:7" ht="30" customHeight="1">
      <c r="A5" s="184" t="s">
        <v>287</v>
      </c>
      <c r="B5" s="185">
        <v>404</v>
      </c>
      <c r="C5" s="185">
        <v>356</v>
      </c>
      <c r="D5" s="185">
        <v>760</v>
      </c>
      <c r="E5" s="185">
        <v>432</v>
      </c>
      <c r="F5" s="185">
        <v>374</v>
      </c>
      <c r="G5" s="185">
        <v>806</v>
      </c>
    </row>
    <row r="6" spans="1:7" ht="12.95" customHeight="1">
      <c r="A6" s="81" t="s">
        <v>288</v>
      </c>
      <c r="B6" s="94">
        <v>326</v>
      </c>
      <c r="C6" s="94">
        <v>320</v>
      </c>
      <c r="D6" s="94">
        <v>646</v>
      </c>
      <c r="E6" s="94">
        <v>350</v>
      </c>
      <c r="F6" s="94">
        <v>337</v>
      </c>
      <c r="G6" s="94">
        <v>687</v>
      </c>
    </row>
    <row r="7" spans="1:7" ht="12.95" customHeight="1">
      <c r="A7" s="81" t="s">
        <v>289</v>
      </c>
      <c r="B7" s="94">
        <v>1148</v>
      </c>
      <c r="C7" s="94">
        <v>1080</v>
      </c>
      <c r="D7" s="116">
        <v>2228</v>
      </c>
      <c r="E7" s="94">
        <v>1232</v>
      </c>
      <c r="F7" s="116">
        <v>1134</v>
      </c>
      <c r="G7" s="116">
        <v>2366</v>
      </c>
    </row>
    <row r="8" spans="1:7" ht="12.95" customHeight="1">
      <c r="A8" s="81" t="s">
        <v>290</v>
      </c>
      <c r="B8" s="94">
        <v>333</v>
      </c>
      <c r="C8" s="94">
        <v>313</v>
      </c>
      <c r="D8" s="94">
        <v>646</v>
      </c>
      <c r="E8" s="94">
        <v>358</v>
      </c>
      <c r="F8" s="94">
        <v>329</v>
      </c>
      <c r="G8" s="94">
        <v>687</v>
      </c>
    </row>
    <row r="9" spans="1:7" ht="12.95" customHeight="1">
      <c r="A9" s="81" t="s">
        <v>291</v>
      </c>
      <c r="B9" s="94">
        <v>197</v>
      </c>
      <c r="C9" s="94">
        <v>190</v>
      </c>
      <c r="D9" s="94">
        <v>387</v>
      </c>
      <c r="E9" s="94">
        <v>212</v>
      </c>
      <c r="F9" s="94">
        <v>199</v>
      </c>
      <c r="G9" s="94">
        <v>411</v>
      </c>
    </row>
    <row r="10" spans="1:7" ht="12.95" customHeight="1">
      <c r="A10" s="81" t="s">
        <v>292</v>
      </c>
      <c r="B10" s="94">
        <v>460</v>
      </c>
      <c r="C10" s="94">
        <v>436</v>
      </c>
      <c r="D10" s="94">
        <v>896</v>
      </c>
      <c r="E10" s="94">
        <v>493</v>
      </c>
      <c r="F10" s="94">
        <v>458</v>
      </c>
      <c r="G10" s="94">
        <v>951</v>
      </c>
    </row>
    <row r="11" spans="1:7" ht="12.95" customHeight="1">
      <c r="A11" s="81" t="s">
        <v>293</v>
      </c>
      <c r="B11" s="94">
        <v>636</v>
      </c>
      <c r="C11" s="94">
        <v>609</v>
      </c>
      <c r="D11" s="116">
        <v>1245</v>
      </c>
      <c r="E11" s="94">
        <v>683</v>
      </c>
      <c r="F11" s="94">
        <v>640</v>
      </c>
      <c r="G11" s="116">
        <v>1323</v>
      </c>
    </row>
    <row r="12" spans="1:7" ht="12.95" customHeight="1">
      <c r="A12" s="81" t="s">
        <v>294</v>
      </c>
      <c r="B12" s="94">
        <v>2065</v>
      </c>
      <c r="C12" s="94">
        <v>1987</v>
      </c>
      <c r="D12" s="116">
        <v>4052</v>
      </c>
      <c r="E12" s="94">
        <v>2216</v>
      </c>
      <c r="F12" s="116">
        <v>2088</v>
      </c>
      <c r="G12" s="116">
        <v>4304</v>
      </c>
    </row>
    <row r="13" spans="1:7" ht="12.95" customHeight="1">
      <c r="A13" s="81" t="s">
        <v>295</v>
      </c>
      <c r="B13" s="94">
        <v>379</v>
      </c>
      <c r="C13" s="94">
        <v>400</v>
      </c>
      <c r="D13" s="94">
        <v>779</v>
      </c>
      <c r="E13" s="94">
        <v>406</v>
      </c>
      <c r="F13" s="94">
        <v>420</v>
      </c>
      <c r="G13" s="94">
        <v>826</v>
      </c>
    </row>
    <row r="14" spans="1:7" ht="12.95" customHeight="1">
      <c r="A14" s="81" t="s">
        <v>296</v>
      </c>
      <c r="B14" s="94">
        <v>234</v>
      </c>
      <c r="C14" s="94">
        <v>232</v>
      </c>
      <c r="D14" s="94">
        <v>466</v>
      </c>
      <c r="E14" s="94">
        <v>251</v>
      </c>
      <c r="F14" s="94">
        <v>244</v>
      </c>
      <c r="G14" s="94">
        <v>495</v>
      </c>
    </row>
    <row r="15" spans="1:7" ht="12.95" customHeight="1">
      <c r="A15" s="81" t="s">
        <v>297</v>
      </c>
      <c r="B15" s="94">
        <v>171</v>
      </c>
      <c r="C15" s="94">
        <v>156</v>
      </c>
      <c r="D15" s="94">
        <v>327</v>
      </c>
      <c r="E15" s="94">
        <v>184</v>
      </c>
      <c r="F15" s="94">
        <v>163</v>
      </c>
      <c r="G15" s="94">
        <v>347</v>
      </c>
    </row>
    <row r="16" spans="1:7" ht="12.95" customHeight="1">
      <c r="A16" s="81" t="s">
        <v>298</v>
      </c>
      <c r="B16" s="94">
        <v>178</v>
      </c>
      <c r="C16" s="94">
        <v>172</v>
      </c>
      <c r="D16" s="94">
        <v>350</v>
      </c>
      <c r="E16" s="94">
        <v>191</v>
      </c>
      <c r="F16" s="94">
        <v>181</v>
      </c>
      <c r="G16" s="94">
        <v>372</v>
      </c>
    </row>
    <row r="17" spans="1:8" ht="12.95" customHeight="1">
      <c r="A17" s="81" t="s">
        <v>299</v>
      </c>
      <c r="B17" s="94">
        <v>251</v>
      </c>
      <c r="C17" s="94">
        <v>240</v>
      </c>
      <c r="D17" s="94">
        <v>491</v>
      </c>
      <c r="E17" s="94">
        <v>269</v>
      </c>
      <c r="F17" s="94">
        <v>252</v>
      </c>
      <c r="G17" s="94">
        <v>521</v>
      </c>
    </row>
    <row r="18" spans="1:8" ht="12.95" customHeight="1">
      <c r="A18" s="81" t="s">
        <v>300</v>
      </c>
      <c r="B18" s="94">
        <v>190</v>
      </c>
      <c r="C18" s="94">
        <v>186</v>
      </c>
      <c r="D18" s="94">
        <v>376</v>
      </c>
      <c r="E18" s="94">
        <v>204</v>
      </c>
      <c r="F18" s="94">
        <v>195</v>
      </c>
      <c r="G18" s="94">
        <v>399</v>
      </c>
    </row>
    <row r="19" spans="1:8" ht="12.95" customHeight="1">
      <c r="A19" s="81" t="s">
        <v>301</v>
      </c>
      <c r="B19" s="94">
        <v>232</v>
      </c>
      <c r="C19" s="94">
        <v>213</v>
      </c>
      <c r="D19" s="94">
        <v>445</v>
      </c>
      <c r="E19" s="94">
        <v>250</v>
      </c>
      <c r="F19" s="94">
        <v>224</v>
      </c>
      <c r="G19" s="94">
        <v>474</v>
      </c>
    </row>
    <row r="20" spans="1:8" ht="12.95" customHeight="1">
      <c r="A20" s="81" t="s">
        <v>302</v>
      </c>
      <c r="B20" s="94">
        <v>190</v>
      </c>
      <c r="C20" s="94">
        <v>174</v>
      </c>
      <c r="D20" s="94">
        <v>364</v>
      </c>
      <c r="E20" s="94">
        <v>204</v>
      </c>
      <c r="F20" s="94">
        <v>183</v>
      </c>
      <c r="G20" s="94">
        <v>387</v>
      </c>
    </row>
    <row r="21" spans="1:8" ht="12.95" customHeight="1">
      <c r="A21" s="81" t="s">
        <v>303</v>
      </c>
      <c r="B21" s="94">
        <v>186</v>
      </c>
      <c r="C21" s="94">
        <v>177</v>
      </c>
      <c r="D21" s="94">
        <v>363</v>
      </c>
      <c r="E21" s="94">
        <v>199</v>
      </c>
      <c r="F21" s="94">
        <v>186</v>
      </c>
      <c r="G21" s="94">
        <v>385</v>
      </c>
    </row>
    <row r="22" spans="1:8" ht="12.95" customHeight="1">
      <c r="A22" s="81" t="s">
        <v>304</v>
      </c>
      <c r="B22" s="94">
        <v>177</v>
      </c>
      <c r="C22" s="94">
        <v>170</v>
      </c>
      <c r="D22" s="94">
        <v>347</v>
      </c>
      <c r="E22" s="94">
        <v>189</v>
      </c>
      <c r="F22" s="94">
        <v>179</v>
      </c>
      <c r="G22" s="94">
        <v>368</v>
      </c>
    </row>
    <row r="23" spans="1:8" ht="25.7" customHeight="1">
      <c r="A23" s="82" t="s">
        <v>305</v>
      </c>
      <c r="B23" s="97">
        <v>354</v>
      </c>
      <c r="C23" s="97">
        <v>333</v>
      </c>
      <c r="D23" s="97">
        <v>687</v>
      </c>
      <c r="E23" s="97">
        <v>381</v>
      </c>
      <c r="F23" s="97">
        <v>349</v>
      </c>
      <c r="G23" s="97">
        <v>730</v>
      </c>
    </row>
    <row r="24" spans="1:8" ht="12.95" customHeight="1">
      <c r="A24" s="93" t="s">
        <v>260</v>
      </c>
      <c r="B24" s="111">
        <v>8111</v>
      </c>
      <c r="C24" s="111">
        <v>7744</v>
      </c>
      <c r="D24" s="111">
        <v>15855</v>
      </c>
      <c r="E24" s="111">
        <v>8704</v>
      </c>
      <c r="F24" s="111">
        <v>8135</v>
      </c>
      <c r="G24" s="111">
        <v>16839</v>
      </c>
    </row>
    <row r="25" spans="1:8" ht="14.1" customHeight="1">
      <c r="A25" s="112" t="s">
        <v>261</v>
      </c>
      <c r="B25" s="115">
        <v>8034</v>
      </c>
      <c r="C25" s="115">
        <v>7671</v>
      </c>
      <c r="D25" s="115">
        <v>15705</v>
      </c>
      <c r="E25" s="115">
        <v>8588</v>
      </c>
      <c r="F25" s="115">
        <v>8024</v>
      </c>
      <c r="G25" s="115">
        <v>16612</v>
      </c>
    </row>
    <row r="26" spans="1:8" ht="12.95" customHeight="1">
      <c r="A26" s="94">
        <v>2017</v>
      </c>
      <c r="B26" s="116">
        <v>7818</v>
      </c>
      <c r="C26" s="116">
        <v>7302</v>
      </c>
      <c r="D26" s="116">
        <v>15120</v>
      </c>
      <c r="E26" s="116">
        <v>8215</v>
      </c>
      <c r="F26" s="116">
        <v>7832</v>
      </c>
      <c r="G26" s="116">
        <v>16047</v>
      </c>
    </row>
    <row r="27" spans="1:8" ht="12.75" customHeight="1">
      <c r="A27" s="94">
        <v>2016</v>
      </c>
      <c r="B27" s="116">
        <v>7740</v>
      </c>
      <c r="C27" s="116">
        <v>7203</v>
      </c>
      <c r="D27" s="116">
        <v>14943</v>
      </c>
      <c r="E27" s="116">
        <v>8054</v>
      </c>
      <c r="F27" s="116">
        <v>7710</v>
      </c>
      <c r="G27" s="116">
        <v>15764</v>
      </c>
    </row>
    <row r="28" spans="1:8" ht="12.75" customHeight="1">
      <c r="A28" s="97">
        <v>2015</v>
      </c>
      <c r="B28" s="117">
        <v>7637</v>
      </c>
      <c r="C28" s="117">
        <v>7104</v>
      </c>
      <c r="D28" s="117">
        <v>14741</v>
      </c>
      <c r="E28" s="117">
        <v>6038</v>
      </c>
      <c r="F28" s="117">
        <v>5505</v>
      </c>
      <c r="G28" s="117">
        <v>11543</v>
      </c>
    </row>
    <row r="29" spans="1:8" ht="12.75" customHeight="1">
      <c r="A29" s="414" t="s">
        <v>472</v>
      </c>
      <c r="B29" s="414"/>
      <c r="C29" s="414"/>
      <c r="D29" s="414"/>
      <c r="E29" s="414"/>
      <c r="F29" s="414"/>
      <c r="G29" s="414"/>
      <c r="H29" s="414"/>
    </row>
  </sheetData>
  <mergeCells count="2">
    <mergeCell ref="A1:B1"/>
    <mergeCell ref="A29:H29"/>
  </mergeCell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I27"/>
  <sheetViews>
    <sheetView workbookViewId="0">
      <selection sqref="A1:B1"/>
    </sheetView>
  </sheetViews>
  <sheetFormatPr defaultRowHeight="12.75"/>
  <cols>
    <col min="1" max="1" width="19.83203125" customWidth="1"/>
    <col min="2" max="2" width="2" customWidth="1"/>
    <col min="3" max="3" width="8.1640625" customWidth="1"/>
    <col min="4" max="4" width="10.33203125" customWidth="1"/>
    <col min="5" max="5" width="7.33203125" customWidth="1"/>
    <col min="6" max="6" width="12.33203125" customWidth="1"/>
    <col min="7" max="7" width="8.1640625" customWidth="1"/>
    <col min="8" max="8" width="7.6640625" customWidth="1"/>
    <col min="9" max="9" width="6.33203125" customWidth="1"/>
  </cols>
  <sheetData>
    <row r="1" spans="1:9" ht="50.25" customHeight="1">
      <c r="A1" s="315" t="s">
        <v>473</v>
      </c>
      <c r="B1" s="315"/>
      <c r="C1" s="305" t="s">
        <v>474</v>
      </c>
      <c r="D1" s="305"/>
      <c r="E1" s="305"/>
      <c r="F1" s="305"/>
      <c r="G1" s="305"/>
      <c r="H1" s="305"/>
      <c r="I1" s="305"/>
    </row>
    <row r="2" spans="1:9" ht="12.95" customHeight="1">
      <c r="A2" s="74">
        <v>1</v>
      </c>
      <c r="B2" s="417">
        <v>2</v>
      </c>
      <c r="C2" s="417"/>
      <c r="D2" s="186">
        <v>3</v>
      </c>
      <c r="E2" s="186">
        <v>4</v>
      </c>
      <c r="F2" s="187">
        <v>5</v>
      </c>
      <c r="G2" s="188">
        <v>6</v>
      </c>
      <c r="H2" s="186">
        <v>7</v>
      </c>
    </row>
    <row r="3" spans="1:9" ht="30" customHeight="1">
      <c r="A3" s="184" t="s">
        <v>287</v>
      </c>
      <c r="B3" s="482">
        <v>444</v>
      </c>
      <c r="C3" s="482"/>
      <c r="D3" s="190">
        <v>392</v>
      </c>
      <c r="E3" s="185">
        <v>836</v>
      </c>
      <c r="F3" s="190">
        <v>464</v>
      </c>
      <c r="G3" s="189">
        <v>428</v>
      </c>
      <c r="H3" s="185">
        <v>892</v>
      </c>
    </row>
    <row r="4" spans="1:9" ht="12.95" customHeight="1">
      <c r="A4" s="81" t="s">
        <v>288</v>
      </c>
      <c r="B4" s="431">
        <v>359</v>
      </c>
      <c r="C4" s="431"/>
      <c r="D4" s="107">
        <v>352</v>
      </c>
      <c r="E4" s="94">
        <v>711</v>
      </c>
      <c r="F4" s="107">
        <v>376</v>
      </c>
      <c r="G4" s="118">
        <v>383</v>
      </c>
      <c r="H4" s="94">
        <v>759</v>
      </c>
    </row>
    <row r="5" spans="1:9" ht="12.95" customHeight="1">
      <c r="A5" s="81" t="s">
        <v>289</v>
      </c>
      <c r="B5" s="483">
        <v>1264</v>
      </c>
      <c r="C5" s="483"/>
      <c r="D5" s="192">
        <v>1187</v>
      </c>
      <c r="E5" s="116">
        <v>2451</v>
      </c>
      <c r="F5" s="193">
        <v>1323</v>
      </c>
      <c r="G5" s="194">
        <v>1294</v>
      </c>
      <c r="H5" s="116">
        <v>2617</v>
      </c>
    </row>
    <row r="6" spans="1:9" ht="12.95" customHeight="1">
      <c r="A6" s="81" t="s">
        <v>290</v>
      </c>
      <c r="B6" s="431">
        <v>367</v>
      </c>
      <c r="C6" s="431"/>
      <c r="D6" s="107">
        <v>344</v>
      </c>
      <c r="E6" s="94">
        <v>711</v>
      </c>
      <c r="F6" s="107">
        <v>384</v>
      </c>
      <c r="G6" s="118">
        <v>375</v>
      </c>
      <c r="H6" s="94">
        <v>759</v>
      </c>
    </row>
    <row r="7" spans="1:9" ht="12.95" customHeight="1">
      <c r="A7" s="81" t="s">
        <v>291</v>
      </c>
      <c r="B7" s="431">
        <v>217</v>
      </c>
      <c r="C7" s="431"/>
      <c r="D7" s="107">
        <v>209</v>
      </c>
      <c r="E7" s="94">
        <v>426</v>
      </c>
      <c r="F7" s="107">
        <v>227</v>
      </c>
      <c r="G7" s="118">
        <v>227</v>
      </c>
      <c r="H7" s="94">
        <v>454</v>
      </c>
    </row>
    <row r="8" spans="1:9" ht="12.95" customHeight="1">
      <c r="A8" s="81" t="s">
        <v>292</v>
      </c>
      <c r="B8" s="431">
        <v>506</v>
      </c>
      <c r="C8" s="431"/>
      <c r="D8" s="107">
        <v>479</v>
      </c>
      <c r="E8" s="94">
        <v>985</v>
      </c>
      <c r="F8" s="107">
        <v>529</v>
      </c>
      <c r="G8" s="118">
        <v>522</v>
      </c>
      <c r="H8" s="116">
        <v>1051</v>
      </c>
    </row>
    <row r="9" spans="1:9" ht="12.95" customHeight="1">
      <c r="A9" s="81" t="s">
        <v>293</v>
      </c>
      <c r="B9" s="431">
        <v>701</v>
      </c>
      <c r="C9" s="431"/>
      <c r="D9" s="107">
        <v>670</v>
      </c>
      <c r="E9" s="116">
        <v>1371</v>
      </c>
      <c r="F9" s="107">
        <v>733</v>
      </c>
      <c r="G9" s="118">
        <v>731</v>
      </c>
      <c r="H9" s="116">
        <v>1464</v>
      </c>
    </row>
    <row r="10" spans="1:9" ht="12.95" customHeight="1">
      <c r="A10" s="81" t="s">
        <v>294</v>
      </c>
      <c r="B10" s="483">
        <v>2273</v>
      </c>
      <c r="C10" s="483"/>
      <c r="D10" s="192">
        <v>2186</v>
      </c>
      <c r="E10" s="116">
        <v>4459</v>
      </c>
      <c r="F10" s="193">
        <v>2379</v>
      </c>
      <c r="G10" s="194">
        <v>2383</v>
      </c>
      <c r="H10" s="116">
        <v>4762</v>
      </c>
    </row>
    <row r="11" spans="1:9" ht="12.95" customHeight="1">
      <c r="A11" s="81" t="s">
        <v>295</v>
      </c>
      <c r="B11" s="431">
        <v>417</v>
      </c>
      <c r="C11" s="431"/>
      <c r="D11" s="107">
        <v>440</v>
      </c>
      <c r="E11" s="94">
        <v>857</v>
      </c>
      <c r="F11" s="107">
        <v>436</v>
      </c>
      <c r="G11" s="118">
        <v>479</v>
      </c>
      <c r="H11" s="94">
        <v>915</v>
      </c>
    </row>
    <row r="12" spans="1:9" ht="12.95" customHeight="1">
      <c r="A12" s="81" t="s">
        <v>296</v>
      </c>
      <c r="B12" s="431">
        <v>258</v>
      </c>
      <c r="C12" s="431"/>
      <c r="D12" s="107">
        <v>255</v>
      </c>
      <c r="E12" s="94">
        <v>513</v>
      </c>
      <c r="F12" s="107">
        <v>270</v>
      </c>
      <c r="G12" s="118">
        <v>278</v>
      </c>
      <c r="H12" s="94">
        <v>548</v>
      </c>
    </row>
    <row r="13" spans="1:9" ht="12.95" customHeight="1">
      <c r="A13" s="81" t="s">
        <v>297</v>
      </c>
      <c r="B13" s="431">
        <v>189</v>
      </c>
      <c r="C13" s="431"/>
      <c r="D13" s="107">
        <v>171</v>
      </c>
      <c r="E13" s="94">
        <v>360</v>
      </c>
      <c r="F13" s="107">
        <v>197</v>
      </c>
      <c r="G13" s="118">
        <v>186</v>
      </c>
      <c r="H13" s="94">
        <v>383</v>
      </c>
    </row>
    <row r="14" spans="1:9" ht="12.95" customHeight="1">
      <c r="A14" s="81" t="s">
        <v>298</v>
      </c>
      <c r="B14" s="431">
        <v>196</v>
      </c>
      <c r="C14" s="431"/>
      <c r="D14" s="107">
        <v>189</v>
      </c>
      <c r="E14" s="94">
        <v>385</v>
      </c>
      <c r="F14" s="107">
        <v>205</v>
      </c>
      <c r="G14" s="118">
        <v>206</v>
      </c>
      <c r="H14" s="94">
        <v>411</v>
      </c>
    </row>
    <row r="15" spans="1:9" ht="12.95" customHeight="1">
      <c r="A15" s="81" t="s">
        <v>299</v>
      </c>
      <c r="B15" s="431">
        <v>276</v>
      </c>
      <c r="C15" s="431"/>
      <c r="D15" s="107">
        <v>264</v>
      </c>
      <c r="E15" s="94">
        <v>540</v>
      </c>
      <c r="F15" s="107">
        <v>289</v>
      </c>
      <c r="G15" s="118">
        <v>289</v>
      </c>
      <c r="H15" s="94">
        <v>578</v>
      </c>
    </row>
    <row r="16" spans="1:9" ht="12.95" customHeight="1">
      <c r="A16" s="81" t="s">
        <v>300</v>
      </c>
      <c r="B16" s="431">
        <v>210</v>
      </c>
      <c r="C16" s="431"/>
      <c r="D16" s="107">
        <v>205</v>
      </c>
      <c r="E16" s="94">
        <v>415</v>
      </c>
      <c r="F16" s="107">
        <v>219</v>
      </c>
      <c r="G16" s="118">
        <v>223</v>
      </c>
      <c r="H16" s="94">
        <v>442</v>
      </c>
    </row>
    <row r="17" spans="1:9" ht="12.95" customHeight="1">
      <c r="A17" s="81" t="s">
        <v>301</v>
      </c>
      <c r="B17" s="431">
        <v>256</v>
      </c>
      <c r="C17" s="431"/>
      <c r="D17" s="107">
        <v>235</v>
      </c>
      <c r="E17" s="94">
        <v>491</v>
      </c>
      <c r="F17" s="107">
        <v>267</v>
      </c>
      <c r="G17" s="118">
        <v>256</v>
      </c>
      <c r="H17" s="94">
        <v>523</v>
      </c>
    </row>
    <row r="18" spans="1:9" ht="12.95" customHeight="1">
      <c r="A18" s="81" t="s">
        <v>302</v>
      </c>
      <c r="B18" s="431">
        <v>209</v>
      </c>
      <c r="C18" s="431"/>
      <c r="D18" s="107">
        <v>191</v>
      </c>
      <c r="E18" s="94">
        <v>400</v>
      </c>
      <c r="F18" s="107">
        <v>219</v>
      </c>
      <c r="G18" s="118">
        <v>208</v>
      </c>
      <c r="H18" s="94">
        <v>427</v>
      </c>
    </row>
    <row r="19" spans="1:9" ht="12.95" customHeight="1">
      <c r="A19" s="81" t="s">
        <v>303</v>
      </c>
      <c r="B19" s="431">
        <v>205</v>
      </c>
      <c r="C19" s="431"/>
      <c r="D19" s="107">
        <v>195</v>
      </c>
      <c r="E19" s="94">
        <v>400</v>
      </c>
      <c r="F19" s="107">
        <v>214</v>
      </c>
      <c r="G19" s="118">
        <v>213</v>
      </c>
      <c r="H19" s="94">
        <v>427</v>
      </c>
    </row>
    <row r="20" spans="1:9" ht="12.95" customHeight="1">
      <c r="A20" s="81" t="s">
        <v>304</v>
      </c>
      <c r="B20" s="431">
        <v>194</v>
      </c>
      <c r="C20" s="431"/>
      <c r="D20" s="107">
        <v>187</v>
      </c>
      <c r="E20" s="94">
        <v>381</v>
      </c>
      <c r="F20" s="107">
        <v>203</v>
      </c>
      <c r="G20" s="118">
        <v>204</v>
      </c>
      <c r="H20" s="94">
        <v>407</v>
      </c>
    </row>
    <row r="21" spans="1:9" ht="25.7" customHeight="1">
      <c r="A21" s="82" t="s">
        <v>305</v>
      </c>
      <c r="B21" s="432">
        <v>390</v>
      </c>
      <c r="C21" s="432"/>
      <c r="D21" s="108">
        <v>366</v>
      </c>
      <c r="E21" s="97">
        <v>756</v>
      </c>
      <c r="F21" s="108">
        <v>408</v>
      </c>
      <c r="G21" s="119">
        <v>399</v>
      </c>
      <c r="H21" s="97">
        <v>807</v>
      </c>
    </row>
    <row r="22" spans="1:9" ht="12.95" customHeight="1">
      <c r="A22" s="93" t="s">
        <v>260</v>
      </c>
      <c r="B22" s="485">
        <v>8931</v>
      </c>
      <c r="C22" s="485"/>
      <c r="D22" s="196">
        <v>8517</v>
      </c>
      <c r="E22" s="111">
        <v>17448</v>
      </c>
      <c r="F22" s="197">
        <v>9342</v>
      </c>
      <c r="G22" s="198">
        <v>9284</v>
      </c>
      <c r="H22" s="111">
        <v>18626</v>
      </c>
    </row>
    <row r="23" spans="1:9" ht="14.1" customHeight="1">
      <c r="A23" s="112" t="s">
        <v>261</v>
      </c>
      <c r="B23" s="486">
        <v>8753</v>
      </c>
      <c r="C23" s="486"/>
      <c r="D23" s="200">
        <v>8363</v>
      </c>
      <c r="E23" s="115">
        <v>17116</v>
      </c>
      <c r="F23" s="201">
        <v>9242</v>
      </c>
      <c r="G23" s="202">
        <v>9173</v>
      </c>
      <c r="H23" s="115">
        <v>18415</v>
      </c>
    </row>
    <row r="24" spans="1:9" ht="12.75" customHeight="1">
      <c r="A24" s="94">
        <v>2017</v>
      </c>
      <c r="B24" s="483">
        <v>8434</v>
      </c>
      <c r="C24" s="483"/>
      <c r="D24" s="192">
        <v>8243</v>
      </c>
      <c r="E24" s="116">
        <v>16677</v>
      </c>
      <c r="F24" s="193">
        <v>8703</v>
      </c>
      <c r="G24" s="194">
        <v>8409</v>
      </c>
      <c r="H24" s="116">
        <v>17112</v>
      </c>
    </row>
    <row r="25" spans="1:9" ht="12.95" customHeight="1">
      <c r="A25" s="94">
        <v>2016</v>
      </c>
      <c r="B25" s="483">
        <v>8317</v>
      </c>
      <c r="C25" s="483"/>
      <c r="D25" s="192">
        <v>8129</v>
      </c>
      <c r="E25" s="116">
        <v>16446</v>
      </c>
      <c r="F25" s="193">
        <v>8507</v>
      </c>
      <c r="G25" s="194">
        <v>8218</v>
      </c>
      <c r="H25" s="116">
        <v>16725</v>
      </c>
    </row>
    <row r="26" spans="1:9" ht="12.75" customHeight="1">
      <c r="A26" s="97">
        <v>2015</v>
      </c>
      <c r="B26" s="484">
        <v>8230</v>
      </c>
      <c r="C26" s="484"/>
      <c r="D26" s="204">
        <v>8033</v>
      </c>
      <c r="E26" s="117">
        <v>16263</v>
      </c>
      <c r="F26" s="205">
        <v>8280</v>
      </c>
      <c r="G26" s="206">
        <v>8013</v>
      </c>
      <c r="H26" s="117">
        <v>16293</v>
      </c>
    </row>
    <row r="27" spans="1:9" ht="12.75" customHeight="1">
      <c r="A27" s="414" t="s">
        <v>472</v>
      </c>
      <c r="B27" s="414"/>
      <c r="C27" s="414"/>
      <c r="D27" s="414"/>
      <c r="E27" s="414"/>
      <c r="F27" s="414"/>
      <c r="G27" s="414"/>
      <c r="H27" s="414"/>
      <c r="I27" s="414"/>
    </row>
  </sheetData>
  <mergeCells count="28">
    <mergeCell ref="B25:C25"/>
    <mergeCell ref="B26:C26"/>
    <mergeCell ref="A27:I27"/>
    <mergeCell ref="B20:C20"/>
    <mergeCell ref="B21:C21"/>
    <mergeCell ref="B22:C22"/>
    <mergeCell ref="B23:C23"/>
    <mergeCell ref="B24:C24"/>
    <mergeCell ref="B15:C15"/>
    <mergeCell ref="B16:C16"/>
    <mergeCell ref="B17:C17"/>
    <mergeCell ref="B18:C18"/>
    <mergeCell ref="B19:C19"/>
    <mergeCell ref="B10:C10"/>
    <mergeCell ref="B11:C11"/>
    <mergeCell ref="B12:C12"/>
    <mergeCell ref="B13:C13"/>
    <mergeCell ref="B14:C14"/>
    <mergeCell ref="B5:C5"/>
    <mergeCell ref="B6:C6"/>
    <mergeCell ref="B7:C7"/>
    <mergeCell ref="B8:C8"/>
    <mergeCell ref="B9:C9"/>
    <mergeCell ref="A1:B1"/>
    <mergeCell ref="C1:I1"/>
    <mergeCell ref="B2:C2"/>
    <mergeCell ref="B3:C3"/>
    <mergeCell ref="B4:C4"/>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dimension ref="A1:I27"/>
  <sheetViews>
    <sheetView workbookViewId="0">
      <selection sqref="A1:B1"/>
    </sheetView>
  </sheetViews>
  <sheetFormatPr defaultRowHeight="12.75"/>
  <cols>
    <col min="1" max="1" width="19.83203125" customWidth="1"/>
    <col min="2" max="2" width="2" customWidth="1"/>
    <col min="3" max="3" width="8.1640625" customWidth="1"/>
    <col min="4" max="4" width="10.33203125" customWidth="1"/>
    <col min="5" max="5" width="7.33203125" customWidth="1"/>
    <col min="6" max="6" width="12.33203125" customWidth="1"/>
    <col min="7" max="7" width="8.1640625" customWidth="1"/>
    <col min="8" max="8" width="7.6640625" customWidth="1"/>
    <col min="9" max="9" width="6.33203125" customWidth="1"/>
  </cols>
  <sheetData>
    <row r="1" spans="1:9" ht="50.25" customHeight="1">
      <c r="A1" s="315" t="s">
        <v>473</v>
      </c>
      <c r="B1" s="315"/>
      <c r="C1" s="305" t="s">
        <v>475</v>
      </c>
      <c r="D1" s="305"/>
      <c r="E1" s="305"/>
      <c r="F1" s="305"/>
      <c r="G1" s="305"/>
      <c r="H1" s="305"/>
      <c r="I1" s="305"/>
    </row>
    <row r="2" spans="1:9" ht="12.95" customHeight="1">
      <c r="A2" s="74">
        <v>1</v>
      </c>
      <c r="B2" s="417">
        <v>2</v>
      </c>
      <c r="C2" s="417"/>
      <c r="D2" s="186">
        <v>3</v>
      </c>
      <c r="E2" s="186">
        <v>4</v>
      </c>
      <c r="F2" s="187">
        <v>5</v>
      </c>
      <c r="G2" s="188">
        <v>6</v>
      </c>
      <c r="H2" s="186">
        <v>7</v>
      </c>
    </row>
    <row r="3" spans="1:9" ht="30" customHeight="1">
      <c r="A3" s="184" t="s">
        <v>287</v>
      </c>
      <c r="B3" s="482">
        <v>478</v>
      </c>
      <c r="C3" s="482"/>
      <c r="D3" s="190">
        <v>421</v>
      </c>
      <c r="E3" s="185">
        <v>899</v>
      </c>
      <c r="F3" s="190">
        <v>394</v>
      </c>
      <c r="G3" s="189">
        <v>352</v>
      </c>
      <c r="H3" s="185">
        <v>746</v>
      </c>
    </row>
    <row r="4" spans="1:9" ht="12.95" customHeight="1">
      <c r="A4" s="81" t="s">
        <v>288</v>
      </c>
      <c r="B4" s="431">
        <v>387</v>
      </c>
      <c r="C4" s="431"/>
      <c r="D4" s="107">
        <v>378</v>
      </c>
      <c r="E4" s="94">
        <v>765</v>
      </c>
      <c r="F4" s="107">
        <v>319</v>
      </c>
      <c r="G4" s="118">
        <v>316</v>
      </c>
      <c r="H4" s="94">
        <v>635</v>
      </c>
    </row>
    <row r="5" spans="1:9" ht="12.95" customHeight="1">
      <c r="A5" s="81" t="s">
        <v>289</v>
      </c>
      <c r="B5" s="483">
        <v>1361</v>
      </c>
      <c r="C5" s="483"/>
      <c r="D5" s="192">
        <v>1276</v>
      </c>
      <c r="E5" s="116">
        <v>2637</v>
      </c>
      <c r="F5" s="193">
        <v>1123</v>
      </c>
      <c r="G5" s="194">
        <v>1067</v>
      </c>
      <c r="H5" s="116">
        <v>2190</v>
      </c>
    </row>
    <row r="6" spans="1:9" ht="12.95" customHeight="1">
      <c r="A6" s="81" t="s">
        <v>290</v>
      </c>
      <c r="B6" s="431">
        <v>395</v>
      </c>
      <c r="C6" s="431"/>
      <c r="D6" s="107">
        <v>370</v>
      </c>
      <c r="E6" s="94">
        <v>765</v>
      </c>
      <c r="F6" s="107">
        <v>326</v>
      </c>
      <c r="G6" s="118">
        <v>310</v>
      </c>
      <c r="H6" s="94">
        <v>636</v>
      </c>
    </row>
    <row r="7" spans="1:9" ht="12.95" customHeight="1">
      <c r="A7" s="81" t="s">
        <v>291</v>
      </c>
      <c r="B7" s="431">
        <v>234</v>
      </c>
      <c r="C7" s="431"/>
      <c r="D7" s="107">
        <v>224</v>
      </c>
      <c r="E7" s="94">
        <v>458</v>
      </c>
      <c r="F7" s="107">
        <v>193</v>
      </c>
      <c r="G7" s="118">
        <v>188</v>
      </c>
      <c r="H7" s="94">
        <v>381</v>
      </c>
    </row>
    <row r="8" spans="1:9" ht="12.95" customHeight="1">
      <c r="A8" s="81" t="s">
        <v>292</v>
      </c>
      <c r="B8" s="431">
        <v>545</v>
      </c>
      <c r="C8" s="431"/>
      <c r="D8" s="107">
        <v>515</v>
      </c>
      <c r="E8" s="116">
        <v>1060</v>
      </c>
      <c r="F8" s="107">
        <v>450</v>
      </c>
      <c r="G8" s="118">
        <v>431</v>
      </c>
      <c r="H8" s="94">
        <v>881</v>
      </c>
    </row>
    <row r="9" spans="1:9" ht="12.95" customHeight="1">
      <c r="A9" s="81" t="s">
        <v>293</v>
      </c>
      <c r="B9" s="431">
        <v>754</v>
      </c>
      <c r="C9" s="431"/>
      <c r="D9" s="107">
        <v>720</v>
      </c>
      <c r="E9" s="116">
        <v>1474</v>
      </c>
      <c r="F9" s="107">
        <v>623</v>
      </c>
      <c r="G9" s="118">
        <v>602</v>
      </c>
      <c r="H9" s="116">
        <v>1225</v>
      </c>
    </row>
    <row r="10" spans="1:9" ht="12.95" customHeight="1">
      <c r="A10" s="81" t="s">
        <v>294</v>
      </c>
      <c r="B10" s="483">
        <v>2448</v>
      </c>
      <c r="C10" s="483"/>
      <c r="D10" s="192">
        <v>2348</v>
      </c>
      <c r="E10" s="116">
        <v>4796</v>
      </c>
      <c r="F10" s="193">
        <v>2020</v>
      </c>
      <c r="G10" s="194">
        <v>1965</v>
      </c>
      <c r="H10" s="116">
        <v>3985</v>
      </c>
    </row>
    <row r="11" spans="1:9" ht="12.95" customHeight="1">
      <c r="A11" s="81" t="s">
        <v>295</v>
      </c>
      <c r="B11" s="431">
        <v>449</v>
      </c>
      <c r="C11" s="431"/>
      <c r="D11" s="107">
        <v>472</v>
      </c>
      <c r="E11" s="94">
        <v>921</v>
      </c>
      <c r="F11" s="107">
        <v>370</v>
      </c>
      <c r="G11" s="118">
        <v>395</v>
      </c>
      <c r="H11" s="94">
        <v>765</v>
      </c>
    </row>
    <row r="12" spans="1:9" ht="12.95" customHeight="1">
      <c r="A12" s="81" t="s">
        <v>296</v>
      </c>
      <c r="B12" s="431">
        <v>278</v>
      </c>
      <c r="C12" s="431"/>
      <c r="D12" s="107">
        <v>274</v>
      </c>
      <c r="E12" s="94">
        <v>552</v>
      </c>
      <c r="F12" s="107">
        <v>229</v>
      </c>
      <c r="G12" s="118">
        <v>229</v>
      </c>
      <c r="H12" s="94">
        <v>458</v>
      </c>
    </row>
    <row r="13" spans="1:9" ht="12.95" customHeight="1">
      <c r="A13" s="81" t="s">
        <v>297</v>
      </c>
      <c r="B13" s="431">
        <v>203</v>
      </c>
      <c r="C13" s="431"/>
      <c r="D13" s="107">
        <v>184</v>
      </c>
      <c r="E13" s="94">
        <v>387</v>
      </c>
      <c r="F13" s="107">
        <v>168</v>
      </c>
      <c r="G13" s="118">
        <v>154</v>
      </c>
      <c r="H13" s="94">
        <v>322</v>
      </c>
    </row>
    <row r="14" spans="1:9" ht="12.95" customHeight="1">
      <c r="A14" s="81" t="s">
        <v>298</v>
      </c>
      <c r="B14" s="431">
        <v>211</v>
      </c>
      <c r="C14" s="431"/>
      <c r="D14" s="107">
        <v>203</v>
      </c>
      <c r="E14" s="94">
        <v>414</v>
      </c>
      <c r="F14" s="107">
        <v>173</v>
      </c>
      <c r="G14" s="118">
        <v>170</v>
      </c>
      <c r="H14" s="94">
        <v>343</v>
      </c>
    </row>
    <row r="15" spans="1:9" ht="12.95" customHeight="1">
      <c r="A15" s="81" t="s">
        <v>299</v>
      </c>
      <c r="B15" s="431">
        <v>298</v>
      </c>
      <c r="C15" s="431"/>
      <c r="D15" s="107">
        <v>284</v>
      </c>
      <c r="E15" s="94">
        <v>582</v>
      </c>
      <c r="F15" s="107">
        <v>246</v>
      </c>
      <c r="G15" s="118">
        <v>239</v>
      </c>
      <c r="H15" s="94">
        <v>485</v>
      </c>
    </row>
    <row r="16" spans="1:9" ht="12.95" customHeight="1">
      <c r="A16" s="81" t="s">
        <v>300</v>
      </c>
      <c r="B16" s="431">
        <v>225</v>
      </c>
      <c r="C16" s="431"/>
      <c r="D16" s="107">
        <v>220</v>
      </c>
      <c r="E16" s="94">
        <v>445</v>
      </c>
      <c r="F16" s="107">
        <v>186</v>
      </c>
      <c r="G16" s="118">
        <v>184</v>
      </c>
      <c r="H16" s="94">
        <v>370</v>
      </c>
    </row>
    <row r="17" spans="1:9" ht="12.95" customHeight="1">
      <c r="A17" s="81" t="s">
        <v>301</v>
      </c>
      <c r="B17" s="431">
        <v>275</v>
      </c>
      <c r="C17" s="431"/>
      <c r="D17" s="107">
        <v>252</v>
      </c>
      <c r="E17" s="94">
        <v>527</v>
      </c>
      <c r="F17" s="107">
        <v>227</v>
      </c>
      <c r="G17" s="118">
        <v>211</v>
      </c>
      <c r="H17" s="94">
        <v>438</v>
      </c>
    </row>
    <row r="18" spans="1:9" ht="12.95" customHeight="1">
      <c r="A18" s="81" t="s">
        <v>302</v>
      </c>
      <c r="B18" s="431">
        <v>225</v>
      </c>
      <c r="C18" s="431"/>
      <c r="D18" s="107">
        <v>205</v>
      </c>
      <c r="E18" s="94">
        <v>430</v>
      </c>
      <c r="F18" s="107">
        <v>186</v>
      </c>
      <c r="G18" s="118">
        <v>172</v>
      </c>
      <c r="H18" s="94">
        <v>358</v>
      </c>
    </row>
    <row r="19" spans="1:9" ht="12.95" customHeight="1">
      <c r="A19" s="81" t="s">
        <v>303</v>
      </c>
      <c r="B19" s="431">
        <v>220</v>
      </c>
      <c r="C19" s="431"/>
      <c r="D19" s="107">
        <v>210</v>
      </c>
      <c r="E19" s="94">
        <v>430</v>
      </c>
      <c r="F19" s="107">
        <v>182</v>
      </c>
      <c r="G19" s="118">
        <v>175</v>
      </c>
      <c r="H19" s="94">
        <v>357</v>
      </c>
    </row>
    <row r="20" spans="1:9" ht="12.95" customHeight="1">
      <c r="A20" s="81" t="s">
        <v>304</v>
      </c>
      <c r="B20" s="431">
        <v>209</v>
      </c>
      <c r="C20" s="431"/>
      <c r="D20" s="107">
        <v>201</v>
      </c>
      <c r="E20" s="94">
        <v>410</v>
      </c>
      <c r="F20" s="107">
        <v>173</v>
      </c>
      <c r="G20" s="118">
        <v>168</v>
      </c>
      <c r="H20" s="94">
        <v>341</v>
      </c>
    </row>
    <row r="21" spans="1:9" ht="25.7" customHeight="1">
      <c r="A21" s="82" t="s">
        <v>305</v>
      </c>
      <c r="B21" s="432">
        <v>420</v>
      </c>
      <c r="C21" s="432"/>
      <c r="D21" s="108">
        <v>393</v>
      </c>
      <c r="E21" s="97">
        <v>813</v>
      </c>
      <c r="F21" s="108">
        <v>347</v>
      </c>
      <c r="G21" s="119">
        <v>329</v>
      </c>
      <c r="H21" s="97">
        <v>676</v>
      </c>
    </row>
    <row r="22" spans="1:9" ht="12.95" customHeight="1">
      <c r="A22" s="93" t="s">
        <v>260</v>
      </c>
      <c r="B22" s="485">
        <v>9615</v>
      </c>
      <c r="C22" s="485"/>
      <c r="D22" s="196">
        <v>9150</v>
      </c>
      <c r="E22" s="111">
        <v>18765</v>
      </c>
      <c r="F22" s="197">
        <v>7935</v>
      </c>
      <c r="G22" s="198">
        <v>7657</v>
      </c>
      <c r="H22" s="111">
        <v>15592</v>
      </c>
    </row>
    <row r="23" spans="1:9" ht="14.1" customHeight="1">
      <c r="A23" s="112" t="s">
        <v>261</v>
      </c>
      <c r="B23" s="486">
        <v>9345</v>
      </c>
      <c r="C23" s="486"/>
      <c r="D23" s="200">
        <v>8904</v>
      </c>
      <c r="E23" s="115">
        <v>18249</v>
      </c>
      <c r="F23" s="201">
        <v>7617</v>
      </c>
      <c r="G23" s="202">
        <v>7420</v>
      </c>
      <c r="H23" s="115">
        <v>15037</v>
      </c>
    </row>
    <row r="24" spans="1:9" ht="12.95" customHeight="1">
      <c r="A24" s="94">
        <v>2017</v>
      </c>
      <c r="B24" s="483">
        <v>8730</v>
      </c>
      <c r="C24" s="483"/>
      <c r="D24" s="192">
        <v>8384</v>
      </c>
      <c r="E24" s="116">
        <v>17114</v>
      </c>
      <c r="F24" s="193">
        <v>7054</v>
      </c>
      <c r="G24" s="194">
        <v>7005</v>
      </c>
      <c r="H24" s="116">
        <v>14059</v>
      </c>
    </row>
    <row r="25" spans="1:9" ht="12.75" customHeight="1">
      <c r="A25" s="94">
        <v>2016</v>
      </c>
      <c r="B25" s="483">
        <v>8215</v>
      </c>
      <c r="C25" s="483"/>
      <c r="D25" s="192">
        <v>7850</v>
      </c>
      <c r="E25" s="116">
        <v>16065</v>
      </c>
      <c r="F25" s="193">
        <v>7008</v>
      </c>
      <c r="G25" s="194">
        <v>7099</v>
      </c>
      <c r="H25" s="116">
        <v>14107</v>
      </c>
    </row>
    <row r="26" spans="1:9" ht="12.75" customHeight="1">
      <c r="A26" s="97">
        <v>2015</v>
      </c>
      <c r="B26" s="484">
        <v>7924</v>
      </c>
      <c r="C26" s="484"/>
      <c r="D26" s="204">
        <v>7628</v>
      </c>
      <c r="E26" s="117">
        <v>15552</v>
      </c>
      <c r="F26" s="205">
        <v>6854</v>
      </c>
      <c r="G26" s="206">
        <v>6989</v>
      </c>
      <c r="H26" s="117">
        <v>13843</v>
      </c>
    </row>
    <row r="27" spans="1:9" ht="12.75" customHeight="1">
      <c r="A27" s="414" t="s">
        <v>472</v>
      </c>
      <c r="B27" s="414"/>
      <c r="C27" s="414"/>
      <c r="D27" s="414"/>
      <c r="E27" s="414"/>
      <c r="F27" s="414"/>
      <c r="G27" s="414"/>
      <c r="H27" s="414"/>
      <c r="I27" s="414"/>
    </row>
  </sheetData>
  <mergeCells count="28">
    <mergeCell ref="B25:C25"/>
    <mergeCell ref="B26:C26"/>
    <mergeCell ref="A27:I27"/>
    <mergeCell ref="B20:C20"/>
    <mergeCell ref="B21:C21"/>
    <mergeCell ref="B22:C22"/>
    <mergeCell ref="B23:C23"/>
    <mergeCell ref="B24:C24"/>
    <mergeCell ref="B15:C15"/>
    <mergeCell ref="B16:C16"/>
    <mergeCell ref="B17:C17"/>
    <mergeCell ref="B18:C18"/>
    <mergeCell ref="B19:C19"/>
    <mergeCell ref="B10:C10"/>
    <mergeCell ref="B11:C11"/>
    <mergeCell ref="B12:C12"/>
    <mergeCell ref="B13:C13"/>
    <mergeCell ref="B14:C14"/>
    <mergeCell ref="B5:C5"/>
    <mergeCell ref="B6:C6"/>
    <mergeCell ref="B7:C7"/>
    <mergeCell ref="B8:C8"/>
    <mergeCell ref="B9:C9"/>
    <mergeCell ref="A1:B1"/>
    <mergeCell ref="C1:I1"/>
    <mergeCell ref="B2:C2"/>
    <mergeCell ref="B3:C3"/>
    <mergeCell ref="B4:C4"/>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dimension ref="A1:X95"/>
  <sheetViews>
    <sheetView workbookViewId="0">
      <selection activeCell="N34" sqref="N34"/>
    </sheetView>
  </sheetViews>
  <sheetFormatPr defaultRowHeight="12.75"/>
  <cols>
    <col min="1" max="1" width="19.83203125" customWidth="1"/>
    <col min="2" max="2" width="2" customWidth="1"/>
    <col min="3" max="3" width="8.1640625" customWidth="1"/>
    <col min="4" max="4" width="10.33203125" customWidth="1"/>
    <col min="5" max="5" width="7.33203125" customWidth="1"/>
    <col min="6" max="6" width="12.33203125" customWidth="1"/>
    <col min="7" max="7" width="8.1640625" customWidth="1"/>
    <col min="8" max="8" width="7.6640625" customWidth="1"/>
    <col min="9" max="9" width="6.33203125" customWidth="1"/>
    <col min="15" max="15" width="14.5" customWidth="1"/>
    <col min="16" max="16" width="19.5" bestFit="1" customWidth="1"/>
    <col min="17" max="17" width="12.83203125" customWidth="1"/>
    <col min="18" max="19" width="22.33203125" bestFit="1" customWidth="1"/>
    <col min="21" max="21" width="15.83203125" bestFit="1" customWidth="1"/>
  </cols>
  <sheetData>
    <row r="1" spans="1:24" ht="50.25" customHeight="1">
      <c r="A1" s="315" t="s">
        <v>473</v>
      </c>
      <c r="B1" s="315"/>
      <c r="C1" s="305" t="s">
        <v>476</v>
      </c>
      <c r="D1" s="305"/>
      <c r="E1" s="305"/>
      <c r="F1" s="305"/>
      <c r="G1" s="305"/>
      <c r="H1" s="305"/>
      <c r="I1" s="305"/>
    </row>
    <row r="2" spans="1:24" ht="12.95" customHeight="1">
      <c r="A2" s="74">
        <v>1</v>
      </c>
      <c r="B2" s="417">
        <v>2</v>
      </c>
      <c r="C2" s="417"/>
      <c r="D2" s="186">
        <v>3</v>
      </c>
      <c r="E2" s="186">
        <v>4</v>
      </c>
      <c r="F2" s="187">
        <v>5</v>
      </c>
      <c r="G2" s="188">
        <v>6</v>
      </c>
      <c r="H2" s="186">
        <v>7</v>
      </c>
    </row>
    <row r="3" spans="1:24" ht="30" customHeight="1">
      <c r="A3" s="184" t="s">
        <v>287</v>
      </c>
      <c r="B3" s="482">
        <v>331</v>
      </c>
      <c r="C3" s="482"/>
      <c r="D3" s="190">
        <v>326</v>
      </c>
      <c r="E3" s="185">
        <v>654</v>
      </c>
      <c r="F3" s="190">
        <v>331</v>
      </c>
      <c r="G3" s="189">
        <v>335</v>
      </c>
      <c r="H3" s="185">
        <v>666</v>
      </c>
    </row>
    <row r="4" spans="1:24" ht="12.95" customHeight="1">
      <c r="A4" s="81" t="s">
        <v>288</v>
      </c>
      <c r="B4" s="431">
        <v>268</v>
      </c>
      <c r="C4" s="431"/>
      <c r="D4" s="107">
        <v>292</v>
      </c>
      <c r="E4" s="94">
        <v>560</v>
      </c>
      <c r="F4" s="107">
        <v>268</v>
      </c>
      <c r="G4" s="118">
        <v>301</v>
      </c>
      <c r="H4" s="94">
        <v>569</v>
      </c>
    </row>
    <row r="5" spans="1:24" ht="12.95" customHeight="1">
      <c r="A5" s="81" t="s">
        <v>289</v>
      </c>
      <c r="B5" s="431">
        <v>944</v>
      </c>
      <c r="C5" s="431"/>
      <c r="D5" s="107">
        <v>986</v>
      </c>
      <c r="E5" s="116">
        <v>1930</v>
      </c>
      <c r="F5" s="107">
        <v>944</v>
      </c>
      <c r="G5" s="194">
        <v>1015</v>
      </c>
      <c r="H5" s="116">
        <v>1959</v>
      </c>
    </row>
    <row r="6" spans="1:24" ht="12.95" customHeight="1">
      <c r="A6" s="81" t="s">
        <v>290</v>
      </c>
      <c r="B6" s="431">
        <v>275</v>
      </c>
      <c r="C6" s="431"/>
      <c r="D6" s="107">
        <v>286</v>
      </c>
      <c r="E6" s="94">
        <v>561</v>
      </c>
      <c r="F6" s="107">
        <v>275</v>
      </c>
      <c r="G6" s="118">
        <v>295</v>
      </c>
      <c r="H6" s="94">
        <v>570</v>
      </c>
    </row>
    <row r="7" spans="1:24" ht="12.95" customHeight="1">
      <c r="A7" s="81" t="s">
        <v>291</v>
      </c>
      <c r="B7" s="431">
        <v>162</v>
      </c>
      <c r="C7" s="431"/>
      <c r="D7" s="107">
        <v>173</v>
      </c>
      <c r="E7" s="94">
        <v>335</v>
      </c>
      <c r="F7" s="107">
        <v>162</v>
      </c>
      <c r="G7" s="118">
        <v>178</v>
      </c>
      <c r="H7" s="94">
        <v>340</v>
      </c>
    </row>
    <row r="8" spans="1:24" ht="12.95" customHeight="1">
      <c r="A8" s="81" t="s">
        <v>292</v>
      </c>
      <c r="B8" s="431">
        <v>378</v>
      </c>
      <c r="C8" s="431"/>
      <c r="D8" s="107">
        <v>398</v>
      </c>
      <c r="E8" s="94">
        <v>776</v>
      </c>
      <c r="F8" s="107">
        <v>378</v>
      </c>
      <c r="G8" s="118">
        <v>410</v>
      </c>
      <c r="H8" s="94">
        <v>788</v>
      </c>
    </row>
    <row r="9" spans="1:24" ht="12.95" customHeight="1" thickBot="1">
      <c r="A9" s="81" t="s">
        <v>293</v>
      </c>
      <c r="B9" s="431">
        <v>523</v>
      </c>
      <c r="C9" s="431"/>
      <c r="D9" s="107">
        <v>556</v>
      </c>
      <c r="E9" s="116">
        <v>1079</v>
      </c>
      <c r="F9" s="107">
        <v>523</v>
      </c>
      <c r="G9" s="118">
        <v>573</v>
      </c>
      <c r="H9" s="116">
        <v>1096</v>
      </c>
    </row>
    <row r="10" spans="1:24" ht="32.25" thickBot="1">
      <c r="A10" s="81" t="s">
        <v>294</v>
      </c>
      <c r="B10" s="483">
        <v>1699</v>
      </c>
      <c r="C10" s="483"/>
      <c r="D10" s="192">
        <v>1815</v>
      </c>
      <c r="E10" s="116">
        <v>3514</v>
      </c>
      <c r="F10" s="193">
        <v>1699</v>
      </c>
      <c r="G10" s="194">
        <v>1869</v>
      </c>
      <c r="H10" s="116">
        <v>3568</v>
      </c>
      <c r="O10" s="285" t="s">
        <v>588</v>
      </c>
      <c r="P10" s="285" t="s">
        <v>589</v>
      </c>
      <c r="Q10" s="285" t="s">
        <v>590</v>
      </c>
      <c r="R10" s="286" t="s">
        <v>591</v>
      </c>
    </row>
    <row r="11" spans="1:24" ht="15.75" thickBot="1">
      <c r="A11" s="81" t="s">
        <v>295</v>
      </c>
      <c r="B11" s="431">
        <v>311</v>
      </c>
      <c r="C11" s="431"/>
      <c r="D11" s="107">
        <v>365</v>
      </c>
      <c r="E11" s="94">
        <v>676</v>
      </c>
      <c r="F11" s="107">
        <v>311</v>
      </c>
      <c r="G11" s="118">
        <v>376</v>
      </c>
      <c r="H11" s="94">
        <v>687</v>
      </c>
      <c r="O11" s="287" t="s">
        <v>592</v>
      </c>
      <c r="P11" s="288">
        <v>9615</v>
      </c>
      <c r="Q11" s="288">
        <v>9150</v>
      </c>
      <c r="R11" s="289">
        <v>18765</v>
      </c>
    </row>
    <row r="12" spans="1:24" ht="15.75" thickBot="1">
      <c r="A12" s="81" t="s">
        <v>296</v>
      </c>
      <c r="B12" s="431">
        <v>193</v>
      </c>
      <c r="C12" s="431"/>
      <c r="D12" s="107">
        <v>212</v>
      </c>
      <c r="E12" s="94">
        <v>405</v>
      </c>
      <c r="F12" s="107">
        <v>193</v>
      </c>
      <c r="G12" s="118">
        <v>218</v>
      </c>
      <c r="H12" s="94">
        <v>411</v>
      </c>
      <c r="O12" s="287" t="s">
        <v>593</v>
      </c>
      <c r="P12" s="288">
        <v>7935</v>
      </c>
      <c r="Q12" s="288">
        <v>7657</v>
      </c>
      <c r="R12" s="289">
        <v>15592</v>
      </c>
    </row>
    <row r="13" spans="1:24" ht="15.75" thickBot="1">
      <c r="A13" s="81" t="s">
        <v>297</v>
      </c>
      <c r="B13" s="431">
        <v>141</v>
      </c>
      <c r="C13" s="431"/>
      <c r="D13" s="107">
        <v>142</v>
      </c>
      <c r="E13" s="94">
        <v>283</v>
      </c>
      <c r="F13" s="107">
        <v>141</v>
      </c>
      <c r="G13" s="118">
        <v>146</v>
      </c>
      <c r="H13" s="94">
        <v>287</v>
      </c>
      <c r="O13" s="287" t="s">
        <v>594</v>
      </c>
      <c r="P13" s="288">
        <v>6671</v>
      </c>
      <c r="Q13" s="288">
        <v>7073</v>
      </c>
      <c r="R13" s="289">
        <v>13741</v>
      </c>
      <c r="X13" s="284">
        <f>R11+R12+R13</f>
        <v>48098</v>
      </c>
    </row>
    <row r="14" spans="1:24" ht="32.25" thickBot="1">
      <c r="A14" s="81" t="s">
        <v>298</v>
      </c>
      <c r="B14" s="431">
        <v>146</v>
      </c>
      <c r="C14" s="431"/>
      <c r="D14" s="107">
        <v>157</v>
      </c>
      <c r="E14" s="94">
        <v>303</v>
      </c>
      <c r="F14" s="107">
        <v>146</v>
      </c>
      <c r="G14" s="118">
        <v>162</v>
      </c>
      <c r="H14" s="94">
        <v>308</v>
      </c>
      <c r="O14" s="290" t="s">
        <v>591</v>
      </c>
      <c r="P14" s="287">
        <v>57.25</v>
      </c>
      <c r="Q14" s="287">
        <v>42.75</v>
      </c>
      <c r="R14" s="291">
        <v>100</v>
      </c>
      <c r="X14">
        <f>P17/X13*100</f>
        <v>50.357603226745397</v>
      </c>
    </row>
    <row r="15" spans="1:24" ht="12.95" customHeight="1">
      <c r="A15" s="81" t="s">
        <v>299</v>
      </c>
      <c r="B15" s="431">
        <v>207</v>
      </c>
      <c r="C15" s="431"/>
      <c r="D15" s="107">
        <v>219</v>
      </c>
      <c r="E15" s="94">
        <v>426</v>
      </c>
      <c r="F15" s="107">
        <v>207</v>
      </c>
      <c r="G15" s="118">
        <v>226</v>
      </c>
      <c r="H15" s="94">
        <v>433</v>
      </c>
      <c r="X15">
        <f>Q17/X13*100</f>
        <v>49.648634038837372</v>
      </c>
    </row>
    <row r="16" spans="1:24" ht="12.95" customHeight="1">
      <c r="A16" s="81" t="s">
        <v>300</v>
      </c>
      <c r="B16" s="431">
        <v>157</v>
      </c>
      <c r="C16" s="431"/>
      <c r="D16" s="107">
        <v>170</v>
      </c>
      <c r="E16" s="94">
        <v>327</v>
      </c>
      <c r="F16" s="107">
        <v>157</v>
      </c>
      <c r="G16" s="118">
        <v>175</v>
      </c>
      <c r="H16" s="94">
        <v>332</v>
      </c>
    </row>
    <row r="17" spans="1:21" ht="12.95" customHeight="1">
      <c r="A17" s="81" t="s">
        <v>301</v>
      </c>
      <c r="B17" s="431">
        <v>191</v>
      </c>
      <c r="C17" s="431"/>
      <c r="D17" s="107">
        <v>195</v>
      </c>
      <c r="E17" s="94">
        <v>386</v>
      </c>
      <c r="F17" s="107">
        <v>191</v>
      </c>
      <c r="G17" s="118">
        <v>201</v>
      </c>
      <c r="H17" s="94">
        <v>392</v>
      </c>
      <c r="P17" s="284">
        <f>P11+P12+P13</f>
        <v>24221</v>
      </c>
      <c r="Q17" s="284">
        <f>Q11+Q12+Q13</f>
        <v>23880</v>
      </c>
    </row>
    <row r="18" spans="1:21" ht="12.95" customHeight="1">
      <c r="A18" s="81" t="s">
        <v>302</v>
      </c>
      <c r="B18" s="431">
        <v>156</v>
      </c>
      <c r="C18" s="431"/>
      <c r="D18" s="107">
        <v>159</v>
      </c>
      <c r="E18" s="94">
        <v>315</v>
      </c>
      <c r="F18" s="107">
        <v>156</v>
      </c>
      <c r="G18" s="118">
        <v>164</v>
      </c>
      <c r="H18" s="94">
        <v>320</v>
      </c>
    </row>
    <row r="19" spans="1:21" ht="12.95" customHeight="1">
      <c r="A19" s="81" t="s">
        <v>303</v>
      </c>
      <c r="B19" s="431">
        <v>153</v>
      </c>
      <c r="C19" s="431"/>
      <c r="D19" s="107">
        <v>162</v>
      </c>
      <c r="E19" s="94">
        <v>315</v>
      </c>
      <c r="F19" s="107">
        <v>153</v>
      </c>
      <c r="G19" s="118">
        <v>167</v>
      </c>
      <c r="H19" s="94">
        <v>320</v>
      </c>
    </row>
    <row r="20" spans="1:21" ht="12.95" customHeight="1">
      <c r="A20" s="81" t="s">
        <v>304</v>
      </c>
      <c r="B20" s="431">
        <v>145</v>
      </c>
      <c r="C20" s="431"/>
      <c r="D20" s="107">
        <v>156</v>
      </c>
      <c r="E20" s="94">
        <v>301</v>
      </c>
      <c r="F20" s="107">
        <v>145</v>
      </c>
      <c r="G20" s="118">
        <v>160</v>
      </c>
      <c r="H20" s="94">
        <v>305</v>
      </c>
    </row>
    <row r="21" spans="1:21" ht="25.7" customHeight="1">
      <c r="A21" s="82" t="s">
        <v>305</v>
      </c>
      <c r="B21" s="432">
        <v>291</v>
      </c>
      <c r="C21" s="432"/>
      <c r="D21" s="108">
        <v>304</v>
      </c>
      <c r="E21" s="97">
        <v>595</v>
      </c>
      <c r="F21" s="108">
        <v>291</v>
      </c>
      <c r="G21" s="119">
        <v>313</v>
      </c>
      <c r="H21" s="97">
        <v>604</v>
      </c>
    </row>
    <row r="22" spans="1:21" ht="12.95" customHeight="1">
      <c r="A22" s="93" t="s">
        <v>260</v>
      </c>
      <c r="B22" s="485">
        <v>6671</v>
      </c>
      <c r="C22" s="485"/>
      <c r="D22" s="196">
        <v>7073</v>
      </c>
      <c r="E22" s="111">
        <v>13741</v>
      </c>
      <c r="F22" s="197">
        <v>6671</v>
      </c>
      <c r="G22" s="198">
        <v>7284</v>
      </c>
      <c r="H22" s="111">
        <v>13955</v>
      </c>
    </row>
    <row r="23" spans="1:21" ht="20.25">
      <c r="A23" s="112" t="s">
        <v>261</v>
      </c>
      <c r="B23" s="486">
        <v>6560</v>
      </c>
      <c r="C23" s="486"/>
      <c r="D23" s="200">
        <v>7014</v>
      </c>
      <c r="E23" s="115">
        <v>13574</v>
      </c>
      <c r="F23" s="201">
        <v>6583</v>
      </c>
      <c r="G23" s="202">
        <v>7196</v>
      </c>
      <c r="H23" s="115">
        <v>13779</v>
      </c>
      <c r="P23" s="293" t="s">
        <v>595</v>
      </c>
      <c r="Q23" s="293"/>
      <c r="R23" s="293">
        <v>200000</v>
      </c>
      <c r="S23" s="293">
        <v>200000</v>
      </c>
      <c r="T23" s="292"/>
      <c r="U23" s="292"/>
    </row>
    <row r="24" spans="1:21" ht="20.25">
      <c r="A24" s="94">
        <v>2017</v>
      </c>
      <c r="B24" s="483">
        <v>6430</v>
      </c>
      <c r="C24" s="483"/>
      <c r="D24" s="192">
        <v>6954</v>
      </c>
      <c r="E24" s="116">
        <v>13384</v>
      </c>
      <c r="F24" s="193">
        <v>6458</v>
      </c>
      <c r="G24" s="194">
        <v>6972</v>
      </c>
      <c r="H24" s="116">
        <v>13430</v>
      </c>
      <c r="P24" s="293" t="s">
        <v>596</v>
      </c>
      <c r="Q24" s="293"/>
      <c r="R24" s="294">
        <v>4750000</v>
      </c>
      <c r="S24" s="294">
        <f>U24*105</f>
        <v>3990000</v>
      </c>
      <c r="T24" s="292"/>
      <c r="U24" s="293">
        <f>4750000/125</f>
        <v>38000</v>
      </c>
    </row>
    <row r="25" spans="1:21" ht="20.25">
      <c r="A25" s="94">
        <v>2016</v>
      </c>
      <c r="B25" s="483">
        <v>6331</v>
      </c>
      <c r="C25" s="483"/>
      <c r="D25" s="192">
        <v>6900</v>
      </c>
      <c r="E25" s="116">
        <v>13231</v>
      </c>
      <c r="F25" s="193">
        <v>6270</v>
      </c>
      <c r="G25" s="194">
        <v>6666</v>
      </c>
      <c r="H25" s="116">
        <v>12936</v>
      </c>
      <c r="P25" s="293" t="s">
        <v>597</v>
      </c>
      <c r="Q25" s="293"/>
      <c r="R25" s="293">
        <v>1875000</v>
      </c>
      <c r="S25" s="293">
        <f>U25*105</f>
        <v>1575000</v>
      </c>
      <c r="T25" s="292"/>
      <c r="U25" s="292">
        <f>R25/125</f>
        <v>15000</v>
      </c>
    </row>
    <row r="26" spans="1:21" ht="20.25">
      <c r="A26" s="97">
        <v>2015</v>
      </c>
      <c r="B26" s="484">
        <v>6273</v>
      </c>
      <c r="C26" s="484"/>
      <c r="D26" s="204">
        <v>6817</v>
      </c>
      <c r="E26" s="117">
        <v>13090</v>
      </c>
      <c r="F26" s="205">
        <v>6156</v>
      </c>
      <c r="G26" s="206">
        <v>6517</v>
      </c>
      <c r="H26" s="117">
        <v>12673</v>
      </c>
      <c r="P26" s="293" t="s">
        <v>598</v>
      </c>
      <c r="Q26" s="293"/>
      <c r="R26" s="293">
        <v>900000</v>
      </c>
      <c r="S26" s="293">
        <v>900000</v>
      </c>
      <c r="T26" s="292"/>
      <c r="U26" s="292"/>
    </row>
    <row r="27" spans="1:21" ht="20.25">
      <c r="A27" s="414" t="s">
        <v>472</v>
      </c>
      <c r="B27" s="414"/>
      <c r="C27" s="414"/>
      <c r="D27" s="414"/>
      <c r="E27" s="414"/>
      <c r="F27" s="414"/>
      <c r="G27" s="414"/>
      <c r="H27" s="414"/>
      <c r="I27" s="414"/>
      <c r="P27" s="293" t="s">
        <v>599</v>
      </c>
      <c r="Q27" s="293"/>
      <c r="R27" s="293">
        <v>9375000</v>
      </c>
      <c r="S27" s="293">
        <f>U27*105</f>
        <v>7875000</v>
      </c>
      <c r="T27" s="292"/>
      <c r="U27" s="292">
        <f>R27/125</f>
        <v>75000</v>
      </c>
    </row>
    <row r="28" spans="1:21" ht="20.25">
      <c r="P28" s="293" t="s">
        <v>600</v>
      </c>
      <c r="Q28" s="293"/>
      <c r="R28" s="293"/>
      <c r="S28" s="293">
        <v>460000</v>
      </c>
      <c r="T28" s="292"/>
      <c r="U28" s="292"/>
    </row>
    <row r="29" spans="1:21" ht="20.25">
      <c r="P29" s="293"/>
      <c r="Q29" s="293"/>
      <c r="R29" s="293"/>
      <c r="S29" s="293"/>
      <c r="T29" s="292"/>
      <c r="U29" s="292"/>
    </row>
    <row r="30" spans="1:21" ht="20.25">
      <c r="P30" s="293"/>
      <c r="Q30" s="293"/>
      <c r="R30" s="293"/>
      <c r="S30" s="293"/>
      <c r="T30" s="292"/>
      <c r="U30" s="292"/>
    </row>
    <row r="31" spans="1:21" ht="20.25">
      <c r="P31" s="293"/>
      <c r="Q31" s="293"/>
      <c r="R31" s="293">
        <f>SUM(R23:R29)</f>
        <v>17100000</v>
      </c>
      <c r="S31" s="293">
        <f>SUM(S23:S29)</f>
        <v>15000000</v>
      </c>
      <c r="T31" s="292"/>
      <c r="U31" s="292"/>
    </row>
    <row r="32" spans="1:21" ht="20.25">
      <c r="N32">
        <f>3*19</f>
        <v>57</v>
      </c>
      <c r="P32" s="293"/>
      <c r="Q32" s="293"/>
      <c r="R32" s="293"/>
      <c r="S32" s="293"/>
      <c r="T32" s="292"/>
      <c r="U32" s="292"/>
    </row>
    <row r="33" spans="14:21" ht="20.25">
      <c r="N33">
        <f>N32*2</f>
        <v>114</v>
      </c>
      <c r="P33" s="293"/>
      <c r="Q33" s="293"/>
      <c r="R33" s="293"/>
      <c r="S33" s="293">
        <f>S31-15000000</f>
        <v>0</v>
      </c>
      <c r="T33" s="292"/>
      <c r="U33" s="292">
        <f>S24+S25</f>
        <v>5565000</v>
      </c>
    </row>
    <row r="34" spans="14:21" ht="20.25">
      <c r="P34" s="293"/>
      <c r="Q34" s="293"/>
      <c r="R34" s="293"/>
      <c r="S34" s="293"/>
      <c r="T34" s="292"/>
      <c r="U34" s="292"/>
    </row>
    <row r="35" spans="14:21" ht="20.25">
      <c r="P35" s="293"/>
      <c r="Q35" s="293"/>
      <c r="R35" s="293"/>
      <c r="S35" s="293"/>
      <c r="T35" s="292"/>
      <c r="U35" s="292"/>
    </row>
    <row r="36" spans="14:21" ht="18.75">
      <c r="P36" s="292"/>
      <c r="Q36" s="292"/>
      <c r="R36" s="292"/>
      <c r="S36" s="292"/>
      <c r="T36" s="292"/>
      <c r="U36" s="292"/>
    </row>
    <row r="37" spans="14:21" ht="18.75">
      <c r="P37" s="292"/>
      <c r="Q37" s="292"/>
      <c r="R37" s="292"/>
      <c r="S37" s="292"/>
      <c r="T37" s="292"/>
      <c r="U37" s="292"/>
    </row>
    <row r="38" spans="14:21" ht="18.75">
      <c r="P38" s="292"/>
      <c r="Q38" s="292"/>
      <c r="R38" s="292"/>
      <c r="S38" s="292"/>
      <c r="T38" s="292"/>
      <c r="U38" s="292"/>
    </row>
    <row r="39" spans="14:21" ht="18.75">
      <c r="P39" s="292"/>
      <c r="Q39" s="292"/>
      <c r="R39" s="292"/>
      <c r="S39" s="292"/>
      <c r="T39" s="292"/>
      <c r="U39" s="292"/>
    </row>
    <row r="40" spans="14:21" ht="18.75">
      <c r="P40" s="292"/>
      <c r="Q40" s="292"/>
      <c r="R40" s="292"/>
      <c r="S40" s="292"/>
      <c r="T40" s="292"/>
      <c r="U40" s="292"/>
    </row>
    <row r="41" spans="14:21" ht="18.75">
      <c r="P41" s="292"/>
      <c r="Q41" s="292"/>
      <c r="R41" s="292"/>
      <c r="S41" s="292"/>
      <c r="T41" s="292"/>
      <c r="U41" s="292"/>
    </row>
    <row r="42" spans="14:21" ht="18.75">
      <c r="P42" s="292"/>
      <c r="Q42" s="292"/>
      <c r="R42" s="292"/>
      <c r="S42" s="292"/>
      <c r="T42" s="292"/>
      <c r="U42" s="292"/>
    </row>
    <row r="43" spans="14:21" ht="18.75">
      <c r="P43" s="292"/>
      <c r="Q43" s="292"/>
      <c r="R43" s="292"/>
      <c r="S43" s="292"/>
      <c r="T43" s="292"/>
      <c r="U43" s="292"/>
    </row>
    <row r="44" spans="14:21" ht="18.75">
      <c r="P44" s="292"/>
      <c r="Q44" s="292"/>
      <c r="R44" s="292"/>
      <c r="S44" s="292"/>
      <c r="T44" s="292"/>
      <c r="U44" s="292"/>
    </row>
    <row r="45" spans="14:21" ht="18.75">
      <c r="P45" s="292"/>
      <c r="Q45" s="292"/>
      <c r="R45" s="292"/>
      <c r="S45" s="292"/>
      <c r="T45" s="292"/>
      <c r="U45" s="292"/>
    </row>
    <row r="46" spans="14:21" ht="18.75">
      <c r="P46" s="292"/>
      <c r="Q46" s="292"/>
      <c r="R46" s="292"/>
      <c r="S46" s="292"/>
      <c r="T46" s="292"/>
      <c r="U46" s="292"/>
    </row>
    <row r="47" spans="14:21" ht="18.75">
      <c r="P47" s="292"/>
      <c r="Q47" s="292"/>
      <c r="R47" s="292"/>
      <c r="S47" s="292"/>
      <c r="T47" s="292"/>
      <c r="U47" s="292"/>
    </row>
    <row r="48" spans="14:21" ht="18.75">
      <c r="P48" s="292"/>
      <c r="Q48" s="292"/>
      <c r="R48" s="292"/>
      <c r="S48" s="292"/>
      <c r="T48" s="292"/>
      <c r="U48" s="292"/>
    </row>
    <row r="49" spans="16:21" ht="18.75">
      <c r="P49" s="292"/>
      <c r="Q49" s="292"/>
      <c r="R49" s="292"/>
      <c r="S49" s="292"/>
      <c r="T49" s="292"/>
      <c r="U49" s="292"/>
    </row>
    <row r="50" spans="16:21" ht="18.75">
      <c r="P50" s="292"/>
      <c r="Q50" s="292"/>
      <c r="R50" s="292"/>
      <c r="S50" s="292"/>
      <c r="T50" s="292"/>
      <c r="U50" s="292"/>
    </row>
    <row r="51" spans="16:21" ht="18.75">
      <c r="P51" s="292"/>
      <c r="Q51" s="292"/>
      <c r="R51" s="292"/>
      <c r="S51" s="292"/>
      <c r="T51" s="292"/>
      <c r="U51" s="292"/>
    </row>
    <row r="52" spans="16:21" ht="18.75">
      <c r="P52" s="292"/>
      <c r="Q52" s="292"/>
      <c r="R52" s="292"/>
      <c r="S52" s="292"/>
      <c r="T52" s="292"/>
      <c r="U52" s="292"/>
    </row>
    <row r="53" spans="16:21" ht="18.75">
      <c r="P53" s="292"/>
      <c r="Q53" s="292"/>
      <c r="R53" s="292"/>
      <c r="S53" s="292"/>
      <c r="T53" s="292"/>
      <c r="U53" s="292"/>
    </row>
    <row r="54" spans="16:21" ht="18.75">
      <c r="P54" s="292"/>
      <c r="Q54" s="292"/>
      <c r="R54" s="292"/>
      <c r="S54" s="292"/>
      <c r="T54" s="292"/>
      <c r="U54" s="292"/>
    </row>
    <row r="55" spans="16:21" ht="18.75">
      <c r="P55" s="292"/>
      <c r="Q55" s="292"/>
      <c r="R55" s="292"/>
      <c r="S55" s="292"/>
      <c r="T55" s="292"/>
      <c r="U55" s="292"/>
    </row>
    <row r="56" spans="16:21" ht="18.75">
      <c r="P56" s="292"/>
      <c r="Q56" s="292"/>
      <c r="R56" s="292"/>
      <c r="S56" s="292"/>
      <c r="T56" s="292"/>
      <c r="U56" s="292"/>
    </row>
    <row r="57" spans="16:21" ht="18.75">
      <c r="P57" s="292"/>
      <c r="Q57" s="292"/>
      <c r="R57" s="292"/>
      <c r="S57" s="292"/>
      <c r="T57" s="292"/>
      <c r="U57" s="292"/>
    </row>
    <row r="58" spans="16:21" ht="18.75">
      <c r="P58" s="292"/>
      <c r="Q58" s="292"/>
      <c r="R58" s="292"/>
      <c r="S58" s="292"/>
      <c r="T58" s="292"/>
      <c r="U58" s="292"/>
    </row>
    <row r="59" spans="16:21" ht="18.75">
      <c r="P59" s="292"/>
      <c r="Q59" s="292"/>
      <c r="R59" s="292"/>
      <c r="S59" s="292"/>
      <c r="T59" s="292"/>
      <c r="U59" s="292"/>
    </row>
    <row r="60" spans="16:21" ht="18.75">
      <c r="P60" s="292"/>
      <c r="Q60" s="292"/>
      <c r="R60" s="292"/>
      <c r="S60" s="292"/>
      <c r="T60" s="292"/>
      <c r="U60" s="292"/>
    </row>
    <row r="61" spans="16:21" ht="18.75">
      <c r="P61" s="292"/>
      <c r="Q61" s="292"/>
      <c r="R61" s="292"/>
      <c r="S61" s="292"/>
      <c r="T61" s="292"/>
      <c r="U61" s="292"/>
    </row>
    <row r="62" spans="16:21" ht="18.75">
      <c r="P62" s="292"/>
      <c r="Q62" s="292"/>
      <c r="R62" s="292"/>
      <c r="S62" s="292"/>
      <c r="T62" s="292"/>
      <c r="U62" s="292"/>
    </row>
    <row r="63" spans="16:21" ht="18.75">
      <c r="P63" s="292"/>
      <c r="Q63" s="292"/>
      <c r="R63" s="292"/>
      <c r="S63" s="292"/>
      <c r="T63" s="292"/>
      <c r="U63" s="292"/>
    </row>
    <row r="64" spans="16:21" ht="18.75">
      <c r="P64" s="292"/>
      <c r="Q64" s="292"/>
      <c r="R64" s="292"/>
      <c r="S64" s="292"/>
      <c r="T64" s="292"/>
      <c r="U64" s="292"/>
    </row>
    <row r="65" spans="16:21" ht="18.75">
      <c r="P65" s="292"/>
      <c r="Q65" s="292"/>
      <c r="R65" s="292"/>
      <c r="S65" s="292"/>
      <c r="T65" s="292"/>
      <c r="U65" s="292"/>
    </row>
    <row r="66" spans="16:21" ht="18.75">
      <c r="P66" s="292"/>
      <c r="Q66" s="292"/>
      <c r="R66" s="292"/>
      <c r="S66" s="292"/>
      <c r="T66" s="292"/>
      <c r="U66" s="292"/>
    </row>
    <row r="67" spans="16:21" ht="18.75">
      <c r="P67" s="292"/>
      <c r="Q67" s="292"/>
      <c r="R67" s="292"/>
      <c r="S67" s="292"/>
      <c r="T67" s="292"/>
      <c r="U67" s="292"/>
    </row>
    <row r="68" spans="16:21" ht="18.75">
      <c r="P68" s="292"/>
      <c r="Q68" s="292"/>
      <c r="R68" s="292"/>
      <c r="S68" s="292"/>
      <c r="T68" s="292"/>
      <c r="U68" s="292"/>
    </row>
    <row r="69" spans="16:21" ht="18.75">
      <c r="P69" s="292"/>
      <c r="Q69" s="292"/>
      <c r="R69" s="292"/>
      <c r="S69" s="292"/>
      <c r="T69" s="292"/>
      <c r="U69" s="292"/>
    </row>
    <row r="70" spans="16:21" ht="18.75">
      <c r="P70" s="292"/>
      <c r="Q70" s="292"/>
      <c r="R70" s="292"/>
      <c r="S70" s="292"/>
      <c r="T70" s="292"/>
      <c r="U70" s="292"/>
    </row>
    <row r="71" spans="16:21" ht="18.75">
      <c r="P71" s="292"/>
      <c r="Q71" s="292"/>
      <c r="R71" s="292"/>
      <c r="S71" s="292"/>
      <c r="T71" s="292"/>
      <c r="U71" s="292"/>
    </row>
    <row r="72" spans="16:21" ht="18.75">
      <c r="P72" s="292"/>
      <c r="Q72" s="292"/>
      <c r="R72" s="292"/>
      <c r="S72" s="292"/>
      <c r="T72" s="292"/>
      <c r="U72" s="292"/>
    </row>
    <row r="73" spans="16:21" ht="18.75">
      <c r="P73" s="292"/>
      <c r="Q73" s="292"/>
      <c r="R73" s="292"/>
      <c r="S73" s="292"/>
      <c r="T73" s="292"/>
      <c r="U73" s="292"/>
    </row>
    <row r="74" spans="16:21" ht="18.75">
      <c r="P74" s="292"/>
      <c r="Q74" s="292"/>
      <c r="R74" s="292"/>
      <c r="S74" s="292"/>
      <c r="T74" s="292"/>
      <c r="U74" s="292"/>
    </row>
    <row r="75" spans="16:21" ht="18.75">
      <c r="P75" s="292"/>
      <c r="Q75" s="292"/>
      <c r="R75" s="292"/>
      <c r="S75" s="292"/>
      <c r="T75" s="292"/>
      <c r="U75" s="292"/>
    </row>
    <row r="76" spans="16:21" ht="18.75">
      <c r="P76" s="292"/>
      <c r="Q76" s="292"/>
      <c r="R76" s="292"/>
      <c r="S76" s="292"/>
      <c r="T76" s="292"/>
      <c r="U76" s="292"/>
    </row>
    <row r="77" spans="16:21" ht="18.75">
      <c r="P77" s="292"/>
      <c r="Q77" s="292"/>
      <c r="R77" s="292"/>
      <c r="S77" s="292"/>
      <c r="T77" s="292"/>
      <c r="U77" s="292"/>
    </row>
    <row r="78" spans="16:21" ht="18.75">
      <c r="P78" s="292"/>
      <c r="Q78" s="292"/>
      <c r="R78" s="292"/>
      <c r="S78" s="292"/>
      <c r="T78" s="292"/>
      <c r="U78" s="292"/>
    </row>
    <row r="79" spans="16:21" ht="18.75">
      <c r="P79" s="292"/>
      <c r="Q79" s="292"/>
      <c r="R79" s="292"/>
      <c r="S79" s="292"/>
      <c r="T79" s="292"/>
      <c r="U79" s="292"/>
    </row>
    <row r="80" spans="16:21" ht="18.75">
      <c r="P80" s="292"/>
      <c r="Q80" s="292"/>
      <c r="R80" s="292"/>
      <c r="S80" s="292"/>
      <c r="T80" s="292"/>
      <c r="U80" s="292"/>
    </row>
    <row r="81" spans="16:21" ht="18.75">
      <c r="P81" s="292"/>
      <c r="Q81" s="292"/>
      <c r="R81" s="292"/>
      <c r="S81" s="292"/>
      <c r="T81" s="292"/>
      <c r="U81" s="292"/>
    </row>
    <row r="82" spans="16:21" ht="18.75">
      <c r="P82" s="292"/>
      <c r="Q82" s="292"/>
      <c r="R82" s="292"/>
      <c r="S82" s="292"/>
      <c r="T82" s="292"/>
      <c r="U82" s="292"/>
    </row>
    <row r="83" spans="16:21" ht="18.75">
      <c r="P83" s="292"/>
      <c r="Q83" s="292"/>
      <c r="R83" s="292"/>
      <c r="S83" s="292"/>
      <c r="T83" s="292"/>
      <c r="U83" s="292"/>
    </row>
    <row r="84" spans="16:21" ht="18.75">
      <c r="P84" s="292"/>
      <c r="Q84" s="292"/>
      <c r="R84" s="292"/>
      <c r="S84" s="292"/>
      <c r="T84" s="292"/>
      <c r="U84" s="292"/>
    </row>
    <row r="85" spans="16:21" ht="18.75">
      <c r="P85" s="292"/>
      <c r="Q85" s="292"/>
      <c r="R85" s="292"/>
      <c r="S85" s="292"/>
      <c r="T85" s="292"/>
      <c r="U85" s="292"/>
    </row>
    <row r="86" spans="16:21" ht="18.75">
      <c r="P86" s="292"/>
      <c r="Q86" s="292"/>
      <c r="R86" s="292"/>
      <c r="S86" s="292"/>
      <c r="T86" s="292"/>
      <c r="U86" s="292"/>
    </row>
    <row r="87" spans="16:21" ht="18.75">
      <c r="P87" s="292"/>
      <c r="Q87" s="292"/>
      <c r="R87" s="292"/>
      <c r="S87" s="292"/>
      <c r="T87" s="292"/>
      <c r="U87" s="292"/>
    </row>
    <row r="88" spans="16:21" ht="18.75">
      <c r="P88" s="292"/>
      <c r="Q88" s="292"/>
      <c r="R88" s="292"/>
      <c r="S88" s="292"/>
      <c r="T88" s="292"/>
      <c r="U88" s="292"/>
    </row>
    <row r="89" spans="16:21" ht="18.75">
      <c r="P89" s="292"/>
      <c r="Q89" s="292"/>
      <c r="R89" s="292"/>
      <c r="S89" s="292"/>
      <c r="T89" s="292"/>
      <c r="U89" s="292"/>
    </row>
    <row r="90" spans="16:21" ht="18.75">
      <c r="P90" s="292"/>
      <c r="Q90" s="292"/>
      <c r="R90" s="292"/>
      <c r="S90" s="292"/>
      <c r="T90" s="292"/>
      <c r="U90" s="292"/>
    </row>
    <row r="91" spans="16:21" ht="18.75">
      <c r="P91" s="292"/>
      <c r="Q91" s="292"/>
      <c r="R91" s="292"/>
      <c r="S91" s="292"/>
      <c r="T91" s="292"/>
      <c r="U91" s="292"/>
    </row>
    <row r="92" spans="16:21" ht="18.75">
      <c r="P92" s="292"/>
      <c r="Q92" s="292"/>
      <c r="R92" s="292"/>
      <c r="S92" s="292"/>
      <c r="T92" s="292"/>
      <c r="U92" s="292"/>
    </row>
    <row r="93" spans="16:21" ht="18.75">
      <c r="P93" s="292"/>
      <c r="Q93" s="292"/>
      <c r="R93" s="292"/>
      <c r="S93" s="292"/>
      <c r="T93" s="292"/>
      <c r="U93" s="292"/>
    </row>
    <row r="94" spans="16:21" ht="18.75">
      <c r="P94" s="292"/>
      <c r="Q94" s="292"/>
      <c r="R94" s="292"/>
      <c r="S94" s="292"/>
      <c r="T94" s="292"/>
      <c r="U94" s="292"/>
    </row>
    <row r="95" spans="16:21" ht="18.75">
      <c r="P95" s="292"/>
      <c r="Q95" s="292"/>
      <c r="R95" s="292"/>
      <c r="S95" s="292"/>
      <c r="T95" s="292"/>
      <c r="U95" s="292"/>
    </row>
  </sheetData>
  <mergeCells count="28">
    <mergeCell ref="B25:C25"/>
    <mergeCell ref="B26:C26"/>
    <mergeCell ref="A27:I27"/>
    <mergeCell ref="B20:C20"/>
    <mergeCell ref="B21:C21"/>
    <mergeCell ref="B22:C22"/>
    <mergeCell ref="B23:C23"/>
    <mergeCell ref="B24:C24"/>
    <mergeCell ref="B15:C15"/>
    <mergeCell ref="B16:C16"/>
    <mergeCell ref="B17:C17"/>
    <mergeCell ref="B18:C18"/>
    <mergeCell ref="B19:C19"/>
    <mergeCell ref="B10:C10"/>
    <mergeCell ref="B11:C11"/>
    <mergeCell ref="B12:C12"/>
    <mergeCell ref="B13:C13"/>
    <mergeCell ref="B14:C14"/>
    <mergeCell ref="B5:C5"/>
    <mergeCell ref="B6:C6"/>
    <mergeCell ref="B7:C7"/>
    <mergeCell ref="B8:C8"/>
    <mergeCell ref="B9:C9"/>
    <mergeCell ref="A1:B1"/>
    <mergeCell ref="C1:I1"/>
    <mergeCell ref="B2:C2"/>
    <mergeCell ref="B3:C3"/>
    <mergeCell ref="B4:C4"/>
  </mergeCells>
  <pageMargins left="0.7" right="0.7" top="0.75" bottom="0.75" header="0.3" footer="0.3"/>
  <pageSetup paperSize="9" orientation="portrait" horizontalDpi="4294967293" verticalDpi="0" r:id="rId1"/>
  <drawing r:id="rId2"/>
</worksheet>
</file>

<file path=xl/worksheets/sheet36.xml><?xml version="1.0" encoding="utf-8"?>
<worksheet xmlns="http://schemas.openxmlformats.org/spreadsheetml/2006/main" xmlns:r="http://schemas.openxmlformats.org/officeDocument/2006/relationships">
  <dimension ref="A1:H27"/>
  <sheetViews>
    <sheetView workbookViewId="0"/>
  </sheetViews>
  <sheetFormatPr defaultRowHeight="12.75"/>
  <cols>
    <col min="1" max="1" width="23.83203125" customWidth="1"/>
    <col min="2" max="2" width="6.33203125" customWidth="1"/>
    <col min="3" max="3" width="10.33203125" customWidth="1"/>
    <col min="4" max="4" width="8.83203125" customWidth="1"/>
    <col min="5" max="5" width="11.1640625" customWidth="1"/>
    <col min="6" max="6" width="8" customWidth="1"/>
    <col min="7" max="7" width="7.33203125" customWidth="1"/>
    <col min="8" max="8" width="6.6640625" customWidth="1"/>
  </cols>
  <sheetData>
    <row r="1" spans="1:8" ht="50.25" customHeight="1">
      <c r="A1" s="3" t="s">
        <v>473</v>
      </c>
      <c r="B1" s="305" t="s">
        <v>477</v>
      </c>
      <c r="C1" s="305"/>
      <c r="D1" s="305"/>
      <c r="E1" s="305"/>
      <c r="F1" s="305"/>
      <c r="G1" s="305"/>
      <c r="H1" s="305"/>
    </row>
    <row r="2" spans="1:8" ht="12.95" customHeight="1">
      <c r="A2" s="74">
        <v>1</v>
      </c>
      <c r="B2" s="74">
        <v>2</v>
      </c>
      <c r="C2" s="74">
        <v>3</v>
      </c>
      <c r="D2" s="74">
        <v>4</v>
      </c>
      <c r="E2" s="186">
        <v>5</v>
      </c>
      <c r="F2" s="188">
        <v>6</v>
      </c>
      <c r="G2" s="186">
        <v>7</v>
      </c>
    </row>
    <row r="3" spans="1:8" ht="30" customHeight="1">
      <c r="A3" s="184" t="s">
        <v>241</v>
      </c>
      <c r="B3" s="185">
        <v>342</v>
      </c>
      <c r="C3" s="189">
        <v>328</v>
      </c>
      <c r="D3" s="185">
        <v>670</v>
      </c>
      <c r="E3" s="190">
        <v>315</v>
      </c>
      <c r="F3" s="189">
        <v>301</v>
      </c>
      <c r="G3" s="185">
        <v>616</v>
      </c>
    </row>
    <row r="4" spans="1:8" ht="12.95" customHeight="1">
      <c r="A4" s="81" t="s">
        <v>242</v>
      </c>
      <c r="B4" s="94">
        <v>277</v>
      </c>
      <c r="C4" s="118">
        <v>295</v>
      </c>
      <c r="D4" s="94">
        <v>572</v>
      </c>
      <c r="E4" s="107">
        <v>256</v>
      </c>
      <c r="F4" s="118">
        <v>270</v>
      </c>
      <c r="G4" s="94">
        <v>526</v>
      </c>
    </row>
    <row r="5" spans="1:8" ht="12.95" customHeight="1">
      <c r="A5" s="81" t="s">
        <v>243</v>
      </c>
      <c r="B5" s="94">
        <v>976</v>
      </c>
      <c r="C5" s="118">
        <v>995</v>
      </c>
      <c r="D5" s="116">
        <v>1971</v>
      </c>
      <c r="E5" s="107">
        <v>899</v>
      </c>
      <c r="F5" s="118">
        <v>913</v>
      </c>
      <c r="G5" s="116">
        <v>1812</v>
      </c>
    </row>
    <row r="6" spans="1:8" ht="12.95" customHeight="1">
      <c r="A6" s="81" t="s">
        <v>244</v>
      </c>
      <c r="B6" s="94">
        <v>283</v>
      </c>
      <c r="C6" s="118">
        <v>289</v>
      </c>
      <c r="D6" s="94">
        <v>572</v>
      </c>
      <c r="E6" s="107">
        <v>261</v>
      </c>
      <c r="F6" s="118">
        <v>265</v>
      </c>
      <c r="G6" s="94">
        <v>526</v>
      </c>
    </row>
    <row r="7" spans="1:8" ht="12.95" customHeight="1">
      <c r="A7" s="81" t="s">
        <v>245</v>
      </c>
      <c r="B7" s="94">
        <v>168</v>
      </c>
      <c r="C7" s="118">
        <v>175</v>
      </c>
      <c r="D7" s="94">
        <v>343</v>
      </c>
      <c r="E7" s="107">
        <v>154</v>
      </c>
      <c r="F7" s="118">
        <v>161</v>
      </c>
      <c r="G7" s="94">
        <v>315</v>
      </c>
    </row>
    <row r="8" spans="1:8" ht="12.95" customHeight="1">
      <c r="A8" s="81" t="s">
        <v>246</v>
      </c>
      <c r="B8" s="94">
        <v>391</v>
      </c>
      <c r="C8" s="118">
        <v>401</v>
      </c>
      <c r="D8" s="94">
        <v>792</v>
      </c>
      <c r="E8" s="107">
        <v>360</v>
      </c>
      <c r="F8" s="118">
        <v>368</v>
      </c>
      <c r="G8" s="94">
        <v>728</v>
      </c>
    </row>
    <row r="9" spans="1:8" ht="12.95" customHeight="1">
      <c r="A9" s="81" t="s">
        <v>247</v>
      </c>
      <c r="B9" s="94">
        <v>541</v>
      </c>
      <c r="C9" s="118">
        <v>561</v>
      </c>
      <c r="D9" s="116">
        <v>1102</v>
      </c>
      <c r="E9" s="107">
        <v>498</v>
      </c>
      <c r="F9" s="118">
        <v>516</v>
      </c>
      <c r="G9" s="116">
        <v>1014</v>
      </c>
    </row>
    <row r="10" spans="1:8" ht="12.95" customHeight="1">
      <c r="A10" s="81" t="s">
        <v>248</v>
      </c>
      <c r="B10" s="116">
        <v>1756</v>
      </c>
      <c r="C10" s="191">
        <v>1832</v>
      </c>
      <c r="D10" s="116">
        <v>3588</v>
      </c>
      <c r="E10" s="194">
        <v>1617</v>
      </c>
      <c r="F10" s="194">
        <v>1680</v>
      </c>
      <c r="G10" s="116">
        <v>3297</v>
      </c>
    </row>
    <row r="11" spans="1:8" ht="12.95" customHeight="1">
      <c r="A11" s="81" t="s">
        <v>249</v>
      </c>
      <c r="B11" s="94">
        <v>323</v>
      </c>
      <c r="C11" s="118">
        <v>368</v>
      </c>
      <c r="D11" s="94">
        <v>691</v>
      </c>
      <c r="E11" s="107">
        <v>296</v>
      </c>
      <c r="F11" s="118">
        <v>338</v>
      </c>
      <c r="G11" s="94">
        <v>634</v>
      </c>
    </row>
    <row r="12" spans="1:8" ht="12.95" customHeight="1">
      <c r="A12" s="81" t="s">
        <v>250</v>
      </c>
      <c r="B12" s="94">
        <v>199</v>
      </c>
      <c r="C12" s="118">
        <v>214</v>
      </c>
      <c r="D12" s="94">
        <v>413</v>
      </c>
      <c r="E12" s="107">
        <v>183</v>
      </c>
      <c r="F12" s="118">
        <v>196</v>
      </c>
      <c r="G12" s="94">
        <v>379</v>
      </c>
    </row>
    <row r="13" spans="1:8" ht="12.95" customHeight="1">
      <c r="A13" s="81" t="s">
        <v>251</v>
      </c>
      <c r="B13" s="94">
        <v>146</v>
      </c>
      <c r="C13" s="118">
        <v>144</v>
      </c>
      <c r="D13" s="94">
        <v>290</v>
      </c>
      <c r="E13" s="107">
        <v>134</v>
      </c>
      <c r="F13" s="118">
        <v>132</v>
      </c>
      <c r="G13" s="94">
        <v>266</v>
      </c>
    </row>
    <row r="14" spans="1:8" ht="12.95" customHeight="1">
      <c r="A14" s="81" t="s">
        <v>252</v>
      </c>
      <c r="B14" s="94">
        <v>151</v>
      </c>
      <c r="C14" s="118">
        <v>158</v>
      </c>
      <c r="D14" s="94">
        <v>309</v>
      </c>
      <c r="E14" s="107">
        <v>139</v>
      </c>
      <c r="F14" s="118">
        <v>145</v>
      </c>
      <c r="G14" s="94">
        <v>284</v>
      </c>
    </row>
    <row r="15" spans="1:8" ht="12.95" customHeight="1">
      <c r="A15" s="81" t="s">
        <v>253</v>
      </c>
      <c r="B15" s="94">
        <v>213</v>
      </c>
      <c r="C15" s="118">
        <v>222</v>
      </c>
      <c r="D15" s="94">
        <v>435</v>
      </c>
      <c r="E15" s="107">
        <v>197</v>
      </c>
      <c r="F15" s="118">
        <v>203</v>
      </c>
      <c r="G15" s="94">
        <v>400</v>
      </c>
    </row>
    <row r="16" spans="1:8" ht="12.95" customHeight="1">
      <c r="A16" s="81" t="s">
        <v>254</v>
      </c>
      <c r="B16" s="94">
        <v>162</v>
      </c>
      <c r="C16" s="118">
        <v>171</v>
      </c>
      <c r="D16" s="94">
        <v>333</v>
      </c>
      <c r="E16" s="107">
        <v>149</v>
      </c>
      <c r="F16" s="118">
        <v>158</v>
      </c>
      <c r="G16" s="94">
        <v>307</v>
      </c>
    </row>
    <row r="17" spans="1:8" ht="12.95" customHeight="1">
      <c r="A17" s="81" t="s">
        <v>255</v>
      </c>
      <c r="B17" s="94">
        <v>197</v>
      </c>
      <c r="C17" s="118">
        <v>197</v>
      </c>
      <c r="D17" s="94">
        <v>394</v>
      </c>
      <c r="E17" s="107">
        <v>182</v>
      </c>
      <c r="F17" s="118">
        <v>180</v>
      </c>
      <c r="G17" s="94">
        <v>362</v>
      </c>
    </row>
    <row r="18" spans="1:8" ht="12.95" customHeight="1">
      <c r="A18" s="81" t="s">
        <v>256</v>
      </c>
      <c r="B18" s="94">
        <v>162</v>
      </c>
      <c r="C18" s="118">
        <v>160</v>
      </c>
      <c r="D18" s="94">
        <v>322</v>
      </c>
      <c r="E18" s="107">
        <v>149</v>
      </c>
      <c r="F18" s="118">
        <v>147</v>
      </c>
      <c r="G18" s="94">
        <v>296</v>
      </c>
    </row>
    <row r="19" spans="1:8" ht="12.95" customHeight="1">
      <c r="A19" s="81" t="s">
        <v>257</v>
      </c>
      <c r="B19" s="94">
        <v>158</v>
      </c>
      <c r="C19" s="118">
        <v>163</v>
      </c>
      <c r="D19" s="94">
        <v>321</v>
      </c>
      <c r="E19" s="107">
        <v>145</v>
      </c>
      <c r="F19" s="118">
        <v>150</v>
      </c>
      <c r="G19" s="94">
        <v>295</v>
      </c>
    </row>
    <row r="20" spans="1:8" ht="12.95" customHeight="1">
      <c r="A20" s="81" t="s">
        <v>258</v>
      </c>
      <c r="B20" s="94">
        <v>150</v>
      </c>
      <c r="C20" s="118">
        <v>157</v>
      </c>
      <c r="D20" s="94">
        <v>307</v>
      </c>
      <c r="E20" s="107">
        <v>138</v>
      </c>
      <c r="F20" s="118">
        <v>144</v>
      </c>
      <c r="G20" s="94">
        <v>282</v>
      </c>
    </row>
    <row r="21" spans="1:8" ht="25.7" customHeight="1">
      <c r="A21" s="82" t="s">
        <v>259</v>
      </c>
      <c r="B21" s="97">
        <v>301</v>
      </c>
      <c r="C21" s="119">
        <v>306</v>
      </c>
      <c r="D21" s="97">
        <v>607</v>
      </c>
      <c r="E21" s="108">
        <v>278</v>
      </c>
      <c r="F21" s="119">
        <v>281</v>
      </c>
      <c r="G21" s="97">
        <v>559</v>
      </c>
    </row>
    <row r="22" spans="1:8" ht="12.95" customHeight="1">
      <c r="A22" s="207" t="s">
        <v>260</v>
      </c>
      <c r="B22" s="111">
        <v>6896</v>
      </c>
      <c r="C22" s="195">
        <v>7136</v>
      </c>
      <c r="D22" s="111">
        <v>14032</v>
      </c>
      <c r="E22" s="198">
        <v>6350</v>
      </c>
      <c r="F22" s="198">
        <v>6548</v>
      </c>
      <c r="G22" s="111">
        <v>12898</v>
      </c>
    </row>
    <row r="23" spans="1:8" ht="14.1" customHeight="1">
      <c r="A23" s="112" t="s">
        <v>261</v>
      </c>
      <c r="B23" s="115">
        <v>6770</v>
      </c>
      <c r="C23" s="199">
        <v>6978</v>
      </c>
      <c r="D23" s="115">
        <v>13748</v>
      </c>
      <c r="E23" s="202">
        <v>6220</v>
      </c>
      <c r="F23" s="202">
        <v>6421</v>
      </c>
      <c r="G23" s="115">
        <v>12641</v>
      </c>
    </row>
    <row r="24" spans="1:8" ht="12.95" customHeight="1">
      <c r="A24" s="94">
        <v>2017</v>
      </c>
      <c r="B24" s="116">
        <v>6479</v>
      </c>
      <c r="C24" s="191">
        <v>6670</v>
      </c>
      <c r="D24" s="116">
        <v>13149</v>
      </c>
      <c r="E24" s="194">
        <v>5943</v>
      </c>
      <c r="F24" s="194">
        <v>6151</v>
      </c>
      <c r="G24" s="116">
        <v>12094</v>
      </c>
    </row>
    <row r="25" spans="1:8" ht="12.75" customHeight="1">
      <c r="A25" s="94">
        <v>2016</v>
      </c>
      <c r="B25" s="116">
        <v>6283</v>
      </c>
      <c r="C25" s="191">
        <v>6459</v>
      </c>
      <c r="D25" s="116">
        <v>12742</v>
      </c>
      <c r="E25" s="194">
        <v>5850</v>
      </c>
      <c r="F25" s="194">
        <v>6070</v>
      </c>
      <c r="G25" s="116">
        <v>11920</v>
      </c>
    </row>
    <row r="26" spans="1:8" ht="12.75" customHeight="1">
      <c r="A26" s="97">
        <v>2015</v>
      </c>
      <c r="B26" s="117">
        <v>6161</v>
      </c>
      <c r="C26" s="203">
        <v>6334</v>
      </c>
      <c r="D26" s="117">
        <v>12495</v>
      </c>
      <c r="E26" s="206">
        <v>5692</v>
      </c>
      <c r="F26" s="206">
        <v>5906</v>
      </c>
      <c r="G26" s="117">
        <v>11598</v>
      </c>
    </row>
    <row r="27" spans="1:8" ht="12.75" customHeight="1">
      <c r="A27" s="414" t="s">
        <v>472</v>
      </c>
      <c r="B27" s="414"/>
      <c r="C27" s="414"/>
      <c r="D27" s="414"/>
      <c r="E27" s="414"/>
      <c r="F27" s="414"/>
      <c r="G27" s="414"/>
      <c r="H27" s="414"/>
    </row>
  </sheetData>
  <mergeCells count="2">
    <mergeCell ref="B1:H1"/>
    <mergeCell ref="A27:H27"/>
  </mergeCell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dimension ref="A1:H27"/>
  <sheetViews>
    <sheetView workbookViewId="0"/>
  </sheetViews>
  <sheetFormatPr defaultRowHeight="12.75"/>
  <cols>
    <col min="1" max="1" width="23.83203125" customWidth="1"/>
    <col min="2" max="2" width="6.33203125" customWidth="1"/>
    <col min="3" max="3" width="10.33203125" customWidth="1"/>
    <col min="4" max="4" width="8.83203125" customWidth="1"/>
    <col min="5" max="5" width="11.1640625" customWidth="1"/>
    <col min="6" max="6" width="8" customWidth="1"/>
    <col min="7" max="7" width="7.33203125" customWidth="1"/>
    <col min="8" max="8" width="6.6640625" customWidth="1"/>
  </cols>
  <sheetData>
    <row r="1" spans="1:8" ht="50.25" customHeight="1">
      <c r="A1" s="3" t="s">
        <v>473</v>
      </c>
      <c r="B1" s="305" t="s">
        <v>478</v>
      </c>
      <c r="C1" s="305"/>
      <c r="D1" s="305"/>
      <c r="E1" s="305"/>
      <c r="F1" s="305"/>
      <c r="G1" s="305"/>
      <c r="H1" s="305"/>
    </row>
    <row r="2" spans="1:8" ht="12.95" customHeight="1">
      <c r="A2" s="74">
        <v>1</v>
      </c>
      <c r="B2" s="74">
        <v>2</v>
      </c>
      <c r="C2" s="74">
        <v>3</v>
      </c>
      <c r="D2" s="74">
        <v>4</v>
      </c>
      <c r="E2" s="186">
        <v>5</v>
      </c>
      <c r="F2" s="188">
        <v>6</v>
      </c>
      <c r="G2" s="186">
        <v>7</v>
      </c>
    </row>
    <row r="3" spans="1:8" ht="30" customHeight="1">
      <c r="A3" s="184" t="s">
        <v>241</v>
      </c>
      <c r="B3" s="185">
        <v>283</v>
      </c>
      <c r="C3" s="189">
        <v>274</v>
      </c>
      <c r="D3" s="185">
        <v>557</v>
      </c>
      <c r="E3" s="190">
        <v>228</v>
      </c>
      <c r="F3" s="189">
        <v>226</v>
      </c>
      <c r="G3" s="185">
        <v>454</v>
      </c>
    </row>
    <row r="4" spans="1:8" ht="12.95" customHeight="1">
      <c r="A4" s="81" t="s">
        <v>242</v>
      </c>
      <c r="B4" s="94">
        <v>229</v>
      </c>
      <c r="C4" s="118">
        <v>246</v>
      </c>
      <c r="D4" s="94">
        <v>475</v>
      </c>
      <c r="E4" s="107">
        <v>185</v>
      </c>
      <c r="F4" s="118">
        <v>202</v>
      </c>
      <c r="G4" s="94">
        <v>387</v>
      </c>
    </row>
    <row r="5" spans="1:8" ht="12.95" customHeight="1">
      <c r="A5" s="81" t="s">
        <v>243</v>
      </c>
      <c r="B5" s="94">
        <v>807</v>
      </c>
      <c r="C5" s="118">
        <v>831</v>
      </c>
      <c r="D5" s="116">
        <v>1638</v>
      </c>
      <c r="E5" s="107">
        <v>649</v>
      </c>
      <c r="F5" s="118">
        <v>683</v>
      </c>
      <c r="G5" s="116">
        <v>1332</v>
      </c>
    </row>
    <row r="6" spans="1:8" ht="12.95" customHeight="1">
      <c r="A6" s="81" t="s">
        <v>244</v>
      </c>
      <c r="B6" s="94">
        <v>234</v>
      </c>
      <c r="C6" s="118">
        <v>241</v>
      </c>
      <c r="D6" s="94">
        <v>475</v>
      </c>
      <c r="E6" s="107">
        <v>188</v>
      </c>
      <c r="F6" s="118">
        <v>198</v>
      </c>
      <c r="G6" s="94">
        <v>386</v>
      </c>
    </row>
    <row r="7" spans="1:8" ht="12.95" customHeight="1">
      <c r="A7" s="81" t="s">
        <v>245</v>
      </c>
      <c r="B7" s="94">
        <v>139</v>
      </c>
      <c r="C7" s="118">
        <v>146</v>
      </c>
      <c r="D7" s="94">
        <v>285</v>
      </c>
      <c r="E7" s="107">
        <v>111</v>
      </c>
      <c r="F7" s="118">
        <v>120</v>
      </c>
      <c r="G7" s="94">
        <v>231</v>
      </c>
    </row>
    <row r="8" spans="1:8" ht="12.95" customHeight="1">
      <c r="A8" s="81" t="s">
        <v>246</v>
      </c>
      <c r="B8" s="94">
        <v>323</v>
      </c>
      <c r="C8" s="118">
        <v>335</v>
      </c>
      <c r="D8" s="94">
        <v>658</v>
      </c>
      <c r="E8" s="107">
        <v>260</v>
      </c>
      <c r="F8" s="118">
        <v>276</v>
      </c>
      <c r="G8" s="94">
        <v>536</v>
      </c>
    </row>
    <row r="9" spans="1:8" ht="12.95" customHeight="1">
      <c r="A9" s="81" t="s">
        <v>247</v>
      </c>
      <c r="B9" s="94">
        <v>447</v>
      </c>
      <c r="C9" s="118">
        <v>469</v>
      </c>
      <c r="D9" s="94">
        <v>916</v>
      </c>
      <c r="E9" s="107">
        <v>360</v>
      </c>
      <c r="F9" s="118">
        <v>386</v>
      </c>
      <c r="G9" s="94">
        <v>746</v>
      </c>
    </row>
    <row r="10" spans="1:8" ht="12.95" customHeight="1">
      <c r="A10" s="81" t="s">
        <v>248</v>
      </c>
      <c r="B10" s="116">
        <v>1452</v>
      </c>
      <c r="C10" s="191">
        <v>1529</v>
      </c>
      <c r="D10" s="116">
        <v>2981</v>
      </c>
      <c r="E10" s="194">
        <v>1168</v>
      </c>
      <c r="F10" s="194">
        <v>1257</v>
      </c>
      <c r="G10" s="116">
        <v>2425</v>
      </c>
    </row>
    <row r="11" spans="1:8" ht="12.95" customHeight="1">
      <c r="A11" s="81" t="s">
        <v>249</v>
      </c>
      <c r="B11" s="94">
        <v>266</v>
      </c>
      <c r="C11" s="118">
        <v>308</v>
      </c>
      <c r="D11" s="94">
        <v>574</v>
      </c>
      <c r="E11" s="107">
        <v>214</v>
      </c>
      <c r="F11" s="118">
        <v>253</v>
      </c>
      <c r="G11" s="94">
        <v>467</v>
      </c>
    </row>
    <row r="12" spans="1:8" ht="12.95" customHeight="1">
      <c r="A12" s="81" t="s">
        <v>250</v>
      </c>
      <c r="B12" s="94">
        <v>165</v>
      </c>
      <c r="C12" s="118">
        <v>179</v>
      </c>
      <c r="D12" s="94">
        <v>344</v>
      </c>
      <c r="E12" s="107">
        <v>132</v>
      </c>
      <c r="F12" s="118">
        <v>147</v>
      </c>
      <c r="G12" s="94">
        <v>279</v>
      </c>
    </row>
    <row r="13" spans="1:8" ht="12.95" customHeight="1">
      <c r="A13" s="81" t="s">
        <v>251</v>
      </c>
      <c r="B13" s="94">
        <v>121</v>
      </c>
      <c r="C13" s="118">
        <v>120</v>
      </c>
      <c r="D13" s="94">
        <v>241</v>
      </c>
      <c r="E13" s="107">
        <v>98</v>
      </c>
      <c r="F13" s="118">
        <v>98</v>
      </c>
      <c r="G13" s="94">
        <v>196</v>
      </c>
    </row>
    <row r="14" spans="1:8" ht="12.95" customHeight="1">
      <c r="A14" s="81" t="s">
        <v>252</v>
      </c>
      <c r="B14" s="94">
        <v>125</v>
      </c>
      <c r="C14" s="118">
        <v>132</v>
      </c>
      <c r="D14" s="94">
        <v>257</v>
      </c>
      <c r="E14" s="107">
        <v>101</v>
      </c>
      <c r="F14" s="118">
        <v>109</v>
      </c>
      <c r="G14" s="94">
        <v>210</v>
      </c>
    </row>
    <row r="15" spans="1:8" ht="12.95" customHeight="1">
      <c r="A15" s="81" t="s">
        <v>253</v>
      </c>
      <c r="B15" s="94">
        <v>176</v>
      </c>
      <c r="C15" s="118">
        <v>185</v>
      </c>
      <c r="D15" s="94">
        <v>361</v>
      </c>
      <c r="E15" s="107">
        <v>142</v>
      </c>
      <c r="F15" s="118">
        <v>152</v>
      </c>
      <c r="G15" s="94">
        <v>294</v>
      </c>
    </row>
    <row r="16" spans="1:8" ht="12.95" customHeight="1">
      <c r="A16" s="81" t="s">
        <v>254</v>
      </c>
      <c r="B16" s="94">
        <v>134</v>
      </c>
      <c r="C16" s="118">
        <v>143</v>
      </c>
      <c r="D16" s="94">
        <v>277</v>
      </c>
      <c r="E16" s="107">
        <v>108</v>
      </c>
      <c r="F16" s="118">
        <v>118</v>
      </c>
      <c r="G16" s="94">
        <v>226</v>
      </c>
    </row>
    <row r="17" spans="1:8" ht="12.95" customHeight="1">
      <c r="A17" s="81" t="s">
        <v>255</v>
      </c>
      <c r="B17" s="94">
        <v>163</v>
      </c>
      <c r="C17" s="118">
        <v>164</v>
      </c>
      <c r="D17" s="94">
        <v>327</v>
      </c>
      <c r="E17" s="107">
        <v>131</v>
      </c>
      <c r="F17" s="118">
        <v>135</v>
      </c>
      <c r="G17" s="94">
        <v>266</v>
      </c>
    </row>
    <row r="18" spans="1:8" ht="12.95" customHeight="1">
      <c r="A18" s="81" t="s">
        <v>256</v>
      </c>
      <c r="B18" s="94">
        <v>134</v>
      </c>
      <c r="C18" s="118">
        <v>134</v>
      </c>
      <c r="D18" s="94">
        <v>268</v>
      </c>
      <c r="E18" s="107">
        <v>107</v>
      </c>
      <c r="F18" s="118">
        <v>110</v>
      </c>
      <c r="G18" s="94">
        <v>217</v>
      </c>
    </row>
    <row r="19" spans="1:8" ht="12.95" customHeight="1">
      <c r="A19" s="81" t="s">
        <v>257</v>
      </c>
      <c r="B19" s="94">
        <v>130</v>
      </c>
      <c r="C19" s="118">
        <v>136</v>
      </c>
      <c r="D19" s="94">
        <v>266</v>
      </c>
      <c r="E19" s="107">
        <v>105</v>
      </c>
      <c r="F19" s="118">
        <v>112</v>
      </c>
      <c r="G19" s="94">
        <v>217</v>
      </c>
    </row>
    <row r="20" spans="1:8" ht="12.95" customHeight="1">
      <c r="A20" s="81" t="s">
        <v>258</v>
      </c>
      <c r="B20" s="94">
        <v>124</v>
      </c>
      <c r="C20" s="118">
        <v>131</v>
      </c>
      <c r="D20" s="94">
        <v>255</v>
      </c>
      <c r="E20" s="107">
        <v>100</v>
      </c>
      <c r="F20" s="118">
        <v>108</v>
      </c>
      <c r="G20" s="94">
        <v>208</v>
      </c>
    </row>
    <row r="21" spans="1:8" ht="25.7" customHeight="1">
      <c r="A21" s="82" t="s">
        <v>259</v>
      </c>
      <c r="B21" s="97">
        <v>249</v>
      </c>
      <c r="C21" s="119">
        <v>256</v>
      </c>
      <c r="D21" s="97">
        <v>505</v>
      </c>
      <c r="E21" s="108">
        <v>200</v>
      </c>
      <c r="F21" s="119">
        <v>210</v>
      </c>
      <c r="G21" s="97">
        <v>410</v>
      </c>
    </row>
    <row r="22" spans="1:8" ht="12.95" customHeight="1">
      <c r="A22" s="207" t="s">
        <v>260</v>
      </c>
      <c r="B22" s="111">
        <v>5701</v>
      </c>
      <c r="C22" s="195">
        <v>5959</v>
      </c>
      <c r="D22" s="111">
        <v>11660</v>
      </c>
      <c r="E22" s="198">
        <v>4587</v>
      </c>
      <c r="F22" s="198">
        <v>4900</v>
      </c>
      <c r="G22" s="111">
        <v>9487</v>
      </c>
    </row>
    <row r="23" spans="1:8" ht="14.1" customHeight="1">
      <c r="A23" s="112" t="s">
        <v>261</v>
      </c>
      <c r="B23" s="115">
        <v>5535</v>
      </c>
      <c r="C23" s="199">
        <v>5780</v>
      </c>
      <c r="D23" s="115">
        <v>11315</v>
      </c>
      <c r="E23" s="202">
        <v>4414</v>
      </c>
      <c r="F23" s="202">
        <v>4666</v>
      </c>
      <c r="G23" s="115">
        <v>9080</v>
      </c>
    </row>
    <row r="24" spans="1:8" ht="12.95" customHeight="1">
      <c r="A24" s="94">
        <v>2017</v>
      </c>
      <c r="B24" s="116">
        <v>5197</v>
      </c>
      <c r="C24" s="191">
        <v>5390</v>
      </c>
      <c r="D24" s="116">
        <v>10587</v>
      </c>
      <c r="E24" s="194">
        <v>4059</v>
      </c>
      <c r="F24" s="194">
        <v>4172</v>
      </c>
      <c r="G24" s="116">
        <v>8231</v>
      </c>
    </row>
    <row r="25" spans="1:8" ht="12.75" customHeight="1">
      <c r="A25" s="94">
        <v>2016</v>
      </c>
      <c r="B25" s="116">
        <v>4915</v>
      </c>
      <c r="C25" s="191">
        <v>5100</v>
      </c>
      <c r="D25" s="116">
        <v>10015</v>
      </c>
      <c r="E25" s="194">
        <v>3997</v>
      </c>
      <c r="F25" s="194">
        <v>4006</v>
      </c>
      <c r="G25" s="116">
        <v>8003</v>
      </c>
    </row>
    <row r="26" spans="1:8" ht="12.75" customHeight="1">
      <c r="A26" s="97">
        <v>2015</v>
      </c>
      <c r="B26" s="117">
        <v>4738</v>
      </c>
      <c r="C26" s="203">
        <v>4872</v>
      </c>
      <c r="D26" s="117">
        <v>9610</v>
      </c>
      <c r="E26" s="206">
        <v>3802</v>
      </c>
      <c r="F26" s="206">
        <v>3762</v>
      </c>
      <c r="G26" s="117">
        <v>7564</v>
      </c>
    </row>
    <row r="27" spans="1:8" ht="12.75" customHeight="1">
      <c r="A27" s="414" t="s">
        <v>472</v>
      </c>
      <c r="B27" s="414"/>
      <c r="C27" s="414"/>
      <c r="D27" s="414"/>
      <c r="E27" s="414"/>
      <c r="F27" s="414"/>
      <c r="G27" s="414"/>
      <c r="H27" s="414"/>
    </row>
  </sheetData>
  <mergeCells count="2">
    <mergeCell ref="B1:H1"/>
    <mergeCell ref="A27:H27"/>
  </mergeCell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dimension ref="A1:H34"/>
  <sheetViews>
    <sheetView workbookViewId="0"/>
  </sheetViews>
  <sheetFormatPr defaultRowHeight="12.75"/>
  <cols>
    <col min="1" max="1" width="23.83203125" customWidth="1"/>
    <col min="2" max="2" width="6.33203125" customWidth="1"/>
    <col min="3" max="3" width="10.33203125" customWidth="1"/>
    <col min="4" max="4" width="8.83203125" customWidth="1"/>
    <col min="5" max="5" width="11.1640625" customWidth="1"/>
    <col min="6" max="6" width="8" customWidth="1"/>
    <col min="7" max="7" width="7.33203125" customWidth="1"/>
    <col min="8" max="8" width="6.6640625" customWidth="1"/>
  </cols>
  <sheetData>
    <row r="1" spans="1:8" ht="50.25" customHeight="1">
      <c r="A1" s="3" t="s">
        <v>473</v>
      </c>
      <c r="B1" s="305" t="s">
        <v>479</v>
      </c>
      <c r="C1" s="305"/>
      <c r="D1" s="305"/>
      <c r="E1" s="305"/>
      <c r="F1" s="305"/>
      <c r="G1" s="305"/>
      <c r="H1" s="305"/>
    </row>
    <row r="2" spans="1:8" ht="12.95" customHeight="1">
      <c r="A2" s="74">
        <v>1</v>
      </c>
      <c r="B2" s="74">
        <v>2</v>
      </c>
      <c r="C2" s="74">
        <v>3</v>
      </c>
      <c r="D2" s="74">
        <v>4</v>
      </c>
      <c r="E2" s="186">
        <v>5</v>
      </c>
      <c r="F2" s="188">
        <v>6</v>
      </c>
      <c r="G2" s="186">
        <v>7</v>
      </c>
    </row>
    <row r="3" spans="1:8" ht="30" customHeight="1">
      <c r="A3" s="184" t="s">
        <v>241</v>
      </c>
      <c r="B3" s="185">
        <v>183</v>
      </c>
      <c r="C3" s="189">
        <v>182</v>
      </c>
      <c r="D3" s="185">
        <v>365</v>
      </c>
      <c r="E3" s="190">
        <v>268</v>
      </c>
      <c r="F3" s="189">
        <v>327</v>
      </c>
      <c r="G3" s="185">
        <v>595</v>
      </c>
    </row>
    <row r="4" spans="1:8" ht="12.95" customHeight="1">
      <c r="A4" s="81" t="s">
        <v>242</v>
      </c>
      <c r="B4" s="94">
        <v>148</v>
      </c>
      <c r="C4" s="118">
        <v>163</v>
      </c>
      <c r="D4" s="94">
        <v>311</v>
      </c>
      <c r="E4" s="107">
        <v>218</v>
      </c>
      <c r="F4" s="118">
        <v>293</v>
      </c>
      <c r="G4" s="94">
        <v>511</v>
      </c>
    </row>
    <row r="5" spans="1:8" ht="12.95" customHeight="1">
      <c r="A5" s="81" t="s">
        <v>243</v>
      </c>
      <c r="B5" s="94">
        <v>522</v>
      </c>
      <c r="C5" s="118">
        <v>550</v>
      </c>
      <c r="D5" s="116">
        <v>1072</v>
      </c>
      <c r="E5" s="107">
        <v>765</v>
      </c>
      <c r="F5" s="118">
        <v>987</v>
      </c>
      <c r="G5" s="116">
        <v>1752</v>
      </c>
    </row>
    <row r="6" spans="1:8" ht="12.95" customHeight="1">
      <c r="A6" s="81" t="s">
        <v>244</v>
      </c>
      <c r="B6" s="94">
        <v>152</v>
      </c>
      <c r="C6" s="118">
        <v>160</v>
      </c>
      <c r="D6" s="94">
        <v>312</v>
      </c>
      <c r="E6" s="107">
        <v>222</v>
      </c>
      <c r="F6" s="118">
        <v>286</v>
      </c>
      <c r="G6" s="94">
        <v>508</v>
      </c>
    </row>
    <row r="7" spans="1:8" ht="12.95" customHeight="1">
      <c r="A7" s="81" t="s">
        <v>245</v>
      </c>
      <c r="B7" s="94">
        <v>90</v>
      </c>
      <c r="C7" s="118">
        <v>97</v>
      </c>
      <c r="D7" s="94">
        <v>187</v>
      </c>
      <c r="E7" s="107">
        <v>131</v>
      </c>
      <c r="F7" s="118">
        <v>173</v>
      </c>
      <c r="G7" s="94">
        <v>304</v>
      </c>
    </row>
    <row r="8" spans="1:8" ht="12.95" customHeight="1">
      <c r="A8" s="81" t="s">
        <v>246</v>
      </c>
      <c r="B8" s="94">
        <v>209</v>
      </c>
      <c r="C8" s="118">
        <v>222</v>
      </c>
      <c r="D8" s="94">
        <v>431</v>
      </c>
      <c r="E8" s="107">
        <v>305</v>
      </c>
      <c r="F8" s="118">
        <v>396</v>
      </c>
      <c r="G8" s="94">
        <v>701</v>
      </c>
    </row>
    <row r="9" spans="1:8" ht="12.95" customHeight="1">
      <c r="A9" s="81" t="s">
        <v>247</v>
      </c>
      <c r="B9" s="94">
        <v>290</v>
      </c>
      <c r="C9" s="118">
        <v>311</v>
      </c>
      <c r="D9" s="94">
        <v>601</v>
      </c>
      <c r="E9" s="107">
        <v>425</v>
      </c>
      <c r="F9" s="118">
        <v>556</v>
      </c>
      <c r="G9" s="94">
        <v>981</v>
      </c>
    </row>
    <row r="10" spans="1:8" ht="12.95" customHeight="1">
      <c r="A10" s="81" t="s">
        <v>248</v>
      </c>
      <c r="B10" s="94">
        <v>940</v>
      </c>
      <c r="C10" s="191">
        <v>1013</v>
      </c>
      <c r="D10" s="116">
        <v>1953</v>
      </c>
      <c r="E10" s="194">
        <v>1377</v>
      </c>
      <c r="F10" s="194">
        <v>1815</v>
      </c>
      <c r="G10" s="116">
        <v>3192</v>
      </c>
    </row>
    <row r="11" spans="1:8" ht="12.95" customHeight="1">
      <c r="A11" s="81" t="s">
        <v>249</v>
      </c>
      <c r="B11" s="94">
        <v>172</v>
      </c>
      <c r="C11" s="118">
        <v>204</v>
      </c>
      <c r="D11" s="94">
        <v>376</v>
      </c>
      <c r="E11" s="107">
        <v>253</v>
      </c>
      <c r="F11" s="118">
        <v>365</v>
      </c>
      <c r="G11" s="94">
        <v>618</v>
      </c>
    </row>
    <row r="12" spans="1:8" ht="12.95" customHeight="1">
      <c r="A12" s="81" t="s">
        <v>250</v>
      </c>
      <c r="B12" s="94">
        <v>106</v>
      </c>
      <c r="C12" s="118">
        <v>118</v>
      </c>
      <c r="D12" s="94">
        <v>224</v>
      </c>
      <c r="E12" s="107">
        <v>156</v>
      </c>
      <c r="F12" s="118">
        <v>212</v>
      </c>
      <c r="G12" s="94">
        <v>368</v>
      </c>
    </row>
    <row r="13" spans="1:8" ht="12.95" customHeight="1">
      <c r="A13" s="81" t="s">
        <v>251</v>
      </c>
      <c r="B13" s="94">
        <v>78</v>
      </c>
      <c r="C13" s="118">
        <v>79</v>
      </c>
      <c r="D13" s="94">
        <v>157</v>
      </c>
      <c r="E13" s="107">
        <v>114</v>
      </c>
      <c r="F13" s="118">
        <v>142</v>
      </c>
      <c r="G13" s="94">
        <v>256</v>
      </c>
    </row>
    <row r="14" spans="1:8" ht="12.95" customHeight="1">
      <c r="A14" s="81" t="s">
        <v>252</v>
      </c>
      <c r="B14" s="94">
        <v>81</v>
      </c>
      <c r="C14" s="118">
        <v>88</v>
      </c>
      <c r="D14" s="94">
        <v>169</v>
      </c>
      <c r="E14" s="107">
        <v>118</v>
      </c>
      <c r="F14" s="118">
        <v>157</v>
      </c>
      <c r="G14" s="94">
        <v>275</v>
      </c>
    </row>
    <row r="15" spans="1:8" ht="12.95" customHeight="1">
      <c r="A15" s="81" t="s">
        <v>253</v>
      </c>
      <c r="B15" s="94">
        <v>114</v>
      </c>
      <c r="C15" s="118">
        <v>122</v>
      </c>
      <c r="D15" s="94">
        <v>236</v>
      </c>
      <c r="E15" s="107">
        <v>168</v>
      </c>
      <c r="F15" s="118">
        <v>219</v>
      </c>
      <c r="G15" s="94">
        <v>387</v>
      </c>
    </row>
    <row r="16" spans="1:8" ht="12.95" customHeight="1">
      <c r="A16" s="81" t="s">
        <v>254</v>
      </c>
      <c r="B16" s="94">
        <v>87</v>
      </c>
      <c r="C16" s="118">
        <v>95</v>
      </c>
      <c r="D16" s="94">
        <v>182</v>
      </c>
      <c r="E16" s="107">
        <v>128</v>
      </c>
      <c r="F16" s="118">
        <v>170</v>
      </c>
      <c r="G16" s="94">
        <v>298</v>
      </c>
    </row>
    <row r="17" spans="1:8" ht="12.95" customHeight="1">
      <c r="A17" s="81" t="s">
        <v>255</v>
      </c>
      <c r="B17" s="94">
        <v>106</v>
      </c>
      <c r="C17" s="118">
        <v>109</v>
      </c>
      <c r="D17" s="94">
        <v>215</v>
      </c>
      <c r="E17" s="107">
        <v>154</v>
      </c>
      <c r="F17" s="118">
        <v>194</v>
      </c>
      <c r="G17" s="94">
        <v>348</v>
      </c>
    </row>
    <row r="18" spans="1:8" ht="12.95" customHeight="1">
      <c r="A18" s="81" t="s">
        <v>256</v>
      </c>
      <c r="B18" s="94">
        <v>86</v>
      </c>
      <c r="C18" s="118">
        <v>88</v>
      </c>
      <c r="D18" s="94">
        <v>174</v>
      </c>
      <c r="E18" s="107">
        <v>127</v>
      </c>
      <c r="F18" s="118">
        <v>159</v>
      </c>
      <c r="G18" s="94">
        <v>286</v>
      </c>
    </row>
    <row r="19" spans="1:8" ht="12.95" customHeight="1">
      <c r="A19" s="81" t="s">
        <v>257</v>
      </c>
      <c r="B19" s="94">
        <v>85</v>
      </c>
      <c r="C19" s="118">
        <v>90</v>
      </c>
      <c r="D19" s="94">
        <v>175</v>
      </c>
      <c r="E19" s="107">
        <v>124</v>
      </c>
      <c r="F19" s="118">
        <v>163</v>
      </c>
      <c r="G19" s="94">
        <v>287</v>
      </c>
    </row>
    <row r="20" spans="1:8" ht="12.95" customHeight="1">
      <c r="A20" s="81" t="s">
        <v>258</v>
      </c>
      <c r="B20" s="94">
        <v>80</v>
      </c>
      <c r="C20" s="118">
        <v>87</v>
      </c>
      <c r="D20" s="94">
        <v>167</v>
      </c>
      <c r="E20" s="107">
        <v>118</v>
      </c>
      <c r="F20" s="118">
        <v>156</v>
      </c>
      <c r="G20" s="94">
        <v>274</v>
      </c>
    </row>
    <row r="21" spans="1:8" ht="25.7" customHeight="1">
      <c r="A21" s="82" t="s">
        <v>259</v>
      </c>
      <c r="B21" s="97">
        <v>161</v>
      </c>
      <c r="C21" s="119">
        <v>169</v>
      </c>
      <c r="D21" s="97">
        <v>330</v>
      </c>
      <c r="E21" s="108">
        <v>236</v>
      </c>
      <c r="F21" s="119">
        <v>304</v>
      </c>
      <c r="G21" s="97">
        <v>540</v>
      </c>
    </row>
    <row r="22" spans="1:8" ht="12.95" customHeight="1">
      <c r="A22" s="207" t="s">
        <v>260</v>
      </c>
      <c r="B22" s="111">
        <v>3690</v>
      </c>
      <c r="C22" s="195">
        <v>3947</v>
      </c>
      <c r="D22" s="111">
        <v>7637</v>
      </c>
      <c r="E22" s="198">
        <v>5407</v>
      </c>
      <c r="F22" s="198">
        <v>7074</v>
      </c>
      <c r="G22" s="111">
        <v>12481</v>
      </c>
    </row>
    <row r="23" spans="1:8" ht="14.1" customHeight="1">
      <c r="A23" s="112" t="s">
        <v>261</v>
      </c>
      <c r="B23" s="115">
        <v>3489</v>
      </c>
      <c r="C23" s="199">
        <v>3678</v>
      </c>
      <c r="D23" s="115">
        <v>7167</v>
      </c>
      <c r="E23" s="202">
        <v>5064</v>
      </c>
      <c r="F23" s="202">
        <v>6686</v>
      </c>
      <c r="G23" s="115">
        <v>11750</v>
      </c>
    </row>
    <row r="24" spans="1:8" ht="12.95" customHeight="1">
      <c r="A24" s="94">
        <v>2017</v>
      </c>
      <c r="B24" s="116">
        <v>3074</v>
      </c>
      <c r="C24" s="191">
        <v>3166</v>
      </c>
      <c r="D24" s="116">
        <v>6240</v>
      </c>
      <c r="E24" s="194">
        <v>4467</v>
      </c>
      <c r="F24" s="194">
        <v>6022</v>
      </c>
      <c r="G24" s="116">
        <v>10489</v>
      </c>
    </row>
    <row r="25" spans="1:8" ht="12.75" customHeight="1">
      <c r="A25" s="94">
        <v>2016</v>
      </c>
      <c r="B25" s="116">
        <v>2849</v>
      </c>
      <c r="C25" s="191">
        <v>2958</v>
      </c>
      <c r="D25" s="116">
        <v>5807</v>
      </c>
      <c r="E25" s="194">
        <v>4247</v>
      </c>
      <c r="F25" s="194">
        <v>5757</v>
      </c>
      <c r="G25" s="116">
        <v>10004</v>
      </c>
    </row>
    <row r="26" spans="1:8" ht="12.75" customHeight="1">
      <c r="A26" s="97">
        <v>2015</v>
      </c>
      <c r="B26" s="117">
        <v>2665</v>
      </c>
      <c r="C26" s="203">
        <v>2743</v>
      </c>
      <c r="D26" s="117">
        <v>5408</v>
      </c>
      <c r="E26" s="206">
        <v>4008</v>
      </c>
      <c r="F26" s="206">
        <v>5491</v>
      </c>
      <c r="G26" s="117">
        <v>9499</v>
      </c>
    </row>
    <row r="27" spans="1:8" ht="12.75" customHeight="1">
      <c r="A27" s="414" t="s">
        <v>472</v>
      </c>
      <c r="B27" s="414"/>
      <c r="C27" s="414"/>
      <c r="D27" s="414"/>
      <c r="E27" s="414"/>
      <c r="F27" s="414"/>
      <c r="G27" s="414"/>
      <c r="H27" s="414"/>
    </row>
    <row r="28" spans="1:8" ht="30" customHeight="1">
      <c r="A28" s="311" t="s">
        <v>480</v>
      </c>
      <c r="B28" s="311"/>
      <c r="C28" s="311"/>
      <c r="D28" s="311"/>
      <c r="E28" s="311"/>
      <c r="F28" s="311"/>
      <c r="G28" s="311"/>
      <c r="H28" s="311"/>
    </row>
    <row r="29" spans="1:8" ht="15" customHeight="1">
      <c r="A29" s="412" t="s">
        <v>481</v>
      </c>
      <c r="B29" s="412"/>
      <c r="C29" s="412"/>
      <c r="D29" s="412"/>
      <c r="E29" s="412"/>
      <c r="F29" s="412"/>
      <c r="G29" s="412"/>
      <c r="H29" s="412"/>
    </row>
    <row r="30" spans="1:8" ht="129" customHeight="1">
      <c r="A30" s="413" t="s">
        <v>482</v>
      </c>
      <c r="B30" s="413"/>
      <c r="C30" s="413"/>
      <c r="D30" s="413"/>
      <c r="E30" s="413"/>
      <c r="F30" s="413"/>
      <c r="G30" s="413"/>
      <c r="H30" s="413"/>
    </row>
    <row r="31" spans="1:8" ht="70.7" customHeight="1">
      <c r="A31" s="413" t="s">
        <v>483</v>
      </c>
      <c r="B31" s="413"/>
      <c r="C31" s="413"/>
      <c r="D31" s="413"/>
      <c r="E31" s="413"/>
      <c r="F31" s="413"/>
      <c r="G31" s="413"/>
      <c r="H31" s="413"/>
    </row>
    <row r="32" spans="1:8" ht="15" customHeight="1">
      <c r="A32" s="412" t="s">
        <v>484</v>
      </c>
      <c r="B32" s="412"/>
      <c r="C32" s="412"/>
      <c r="D32" s="412"/>
      <c r="E32" s="412"/>
      <c r="F32" s="412"/>
      <c r="G32" s="412"/>
      <c r="H32" s="412"/>
    </row>
    <row r="33" spans="1:8" ht="51.2" customHeight="1">
      <c r="A33" s="315" t="s">
        <v>485</v>
      </c>
      <c r="B33" s="315"/>
      <c r="C33" s="315"/>
      <c r="D33" s="315"/>
      <c r="E33" s="315"/>
      <c r="F33" s="315"/>
      <c r="G33" s="315"/>
      <c r="H33" s="315"/>
    </row>
    <row r="34" spans="1:8" ht="0.95" customHeight="1"/>
  </sheetData>
  <mergeCells count="8">
    <mergeCell ref="A31:H31"/>
    <mergeCell ref="A32:H32"/>
    <mergeCell ref="A33:H33"/>
    <mergeCell ref="B1:H1"/>
    <mergeCell ref="A27:H27"/>
    <mergeCell ref="A28:H28"/>
    <mergeCell ref="A29:H29"/>
    <mergeCell ref="A30:H30"/>
  </mergeCell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dimension ref="A1:G30"/>
  <sheetViews>
    <sheetView workbookViewId="0">
      <selection sqref="A1:G1"/>
    </sheetView>
  </sheetViews>
  <sheetFormatPr defaultRowHeight="12.75"/>
  <cols>
    <col min="1" max="1" width="23.83203125" customWidth="1"/>
    <col min="2" max="2" width="12.33203125" customWidth="1"/>
    <col min="3" max="3" width="4.1640625" customWidth="1"/>
    <col min="4" max="4" width="20.1640625" customWidth="1"/>
    <col min="5" max="5" width="8" customWidth="1"/>
    <col min="6" max="6" width="5.33203125" customWidth="1"/>
    <col min="7" max="7" width="8.6640625" customWidth="1"/>
  </cols>
  <sheetData>
    <row r="1" spans="1:7" ht="27.2" customHeight="1">
      <c r="A1" s="321" t="s">
        <v>486</v>
      </c>
      <c r="B1" s="321"/>
      <c r="C1" s="321"/>
      <c r="D1" s="321"/>
      <c r="E1" s="321"/>
      <c r="F1" s="321"/>
      <c r="G1" s="321"/>
    </row>
    <row r="2" spans="1:7" ht="24" customHeight="1">
      <c r="A2" s="208" t="s">
        <v>144</v>
      </c>
      <c r="B2" s="208" t="s">
        <v>487</v>
      </c>
      <c r="C2" s="73"/>
      <c r="D2" s="209" t="s">
        <v>488</v>
      </c>
      <c r="E2" s="208" t="s">
        <v>489</v>
      </c>
      <c r="F2" s="73"/>
    </row>
    <row r="3" spans="1:7" ht="12" customHeight="1">
      <c r="A3" s="17">
        <v>1</v>
      </c>
      <c r="B3" s="17">
        <v>2</v>
      </c>
      <c r="C3" s="75"/>
      <c r="D3" s="17">
        <v>3</v>
      </c>
      <c r="E3" s="17">
        <v>4</v>
      </c>
      <c r="F3" s="75"/>
    </row>
    <row r="4" spans="1:7" ht="28.5" customHeight="1">
      <c r="A4" s="69" t="s">
        <v>490</v>
      </c>
      <c r="B4" s="77"/>
      <c r="C4" s="210">
        <v>3</v>
      </c>
      <c r="D4" s="211">
        <v>383</v>
      </c>
      <c r="E4" s="77"/>
      <c r="F4" s="212">
        <v>25</v>
      </c>
    </row>
    <row r="5" spans="1:7" ht="12" customHeight="1">
      <c r="A5" s="19" t="s">
        <v>491</v>
      </c>
      <c r="B5" s="10"/>
      <c r="C5" s="57">
        <v>3</v>
      </c>
      <c r="D5" s="30">
        <v>472</v>
      </c>
      <c r="E5" s="10"/>
      <c r="F5" s="213">
        <v>27</v>
      </c>
    </row>
    <row r="6" spans="1:7" ht="12" customHeight="1">
      <c r="A6" s="19" t="s">
        <v>492</v>
      </c>
      <c r="B6" s="10"/>
      <c r="C6" s="57">
        <v>2</v>
      </c>
      <c r="D6" s="30">
        <v>753</v>
      </c>
      <c r="E6" s="10"/>
      <c r="F6" s="213">
        <v>25</v>
      </c>
    </row>
    <row r="7" spans="1:7" ht="12" customHeight="1">
      <c r="A7" s="19" t="s">
        <v>493</v>
      </c>
      <c r="B7" s="10"/>
      <c r="C7" s="57">
        <v>12</v>
      </c>
      <c r="D7" s="33" t="s">
        <v>494</v>
      </c>
      <c r="E7" s="10"/>
      <c r="F7" s="213">
        <v>128</v>
      </c>
    </row>
    <row r="8" spans="1:7" ht="12" customHeight="1">
      <c r="A8" s="19" t="s">
        <v>495</v>
      </c>
      <c r="B8" s="10"/>
      <c r="C8" s="57">
        <v>3</v>
      </c>
      <c r="D8" s="30">
        <v>616</v>
      </c>
      <c r="E8" s="10"/>
      <c r="F8" s="213">
        <v>29</v>
      </c>
    </row>
    <row r="9" spans="1:7" ht="12" customHeight="1">
      <c r="A9" s="19" t="s">
        <v>496</v>
      </c>
      <c r="B9" s="10"/>
      <c r="C9" s="57">
        <v>2</v>
      </c>
      <c r="D9" s="30">
        <v>438</v>
      </c>
      <c r="E9" s="10"/>
      <c r="F9" s="213">
        <v>26</v>
      </c>
    </row>
    <row r="10" spans="1:7" ht="12" customHeight="1">
      <c r="A10" s="19" t="s">
        <v>497</v>
      </c>
      <c r="B10" s="10"/>
      <c r="C10" s="57">
        <v>4</v>
      </c>
      <c r="D10" s="30">
        <v>729</v>
      </c>
      <c r="E10" s="10"/>
      <c r="F10" s="213">
        <v>44</v>
      </c>
    </row>
    <row r="11" spans="1:7" ht="12" customHeight="1">
      <c r="A11" s="19" t="s">
        <v>498</v>
      </c>
      <c r="B11" s="10"/>
      <c r="C11" s="57">
        <v>5</v>
      </c>
      <c r="D11" s="33" t="s">
        <v>499</v>
      </c>
      <c r="E11" s="10"/>
      <c r="F11" s="213">
        <v>82</v>
      </c>
    </row>
    <row r="12" spans="1:7" ht="12" customHeight="1">
      <c r="A12" s="19" t="s">
        <v>500</v>
      </c>
      <c r="B12" s="10"/>
      <c r="C12" s="57">
        <v>3</v>
      </c>
      <c r="D12" s="30">
        <v>768</v>
      </c>
      <c r="E12" s="10"/>
      <c r="F12" s="213">
        <v>34</v>
      </c>
    </row>
    <row r="13" spans="1:7" ht="12" customHeight="1">
      <c r="A13" s="19" t="s">
        <v>198</v>
      </c>
      <c r="B13" s="10"/>
      <c r="C13" s="57">
        <v>1</v>
      </c>
      <c r="D13" s="30">
        <v>423</v>
      </c>
      <c r="E13" s="10"/>
      <c r="F13" s="213">
        <v>22</v>
      </c>
    </row>
    <row r="14" spans="1:7" ht="12" customHeight="1">
      <c r="A14" s="19" t="s">
        <v>199</v>
      </c>
      <c r="B14" s="10"/>
      <c r="C14" s="57">
        <v>1</v>
      </c>
      <c r="D14" s="30">
        <v>114</v>
      </c>
      <c r="E14" s="10"/>
      <c r="F14" s="213">
        <v>10</v>
      </c>
    </row>
    <row r="15" spans="1:7" ht="12" customHeight="1">
      <c r="A15" s="19" t="s">
        <v>200</v>
      </c>
      <c r="B15" s="10"/>
      <c r="C15" s="57">
        <v>3</v>
      </c>
      <c r="D15" s="30">
        <v>630</v>
      </c>
      <c r="E15" s="10"/>
      <c r="F15" s="213">
        <v>26</v>
      </c>
    </row>
    <row r="16" spans="1:7" ht="12" customHeight="1">
      <c r="A16" s="19" t="s">
        <v>201</v>
      </c>
      <c r="B16" s="10"/>
      <c r="C16" s="57">
        <v>2</v>
      </c>
      <c r="D16" s="30">
        <v>202</v>
      </c>
      <c r="E16" s="10"/>
      <c r="F16" s="213">
        <v>22</v>
      </c>
    </row>
    <row r="17" spans="1:7" ht="12" customHeight="1">
      <c r="A17" s="19" t="s">
        <v>202</v>
      </c>
      <c r="B17" s="10"/>
      <c r="C17" s="57">
        <v>2</v>
      </c>
      <c r="D17" s="30">
        <v>292</v>
      </c>
      <c r="E17" s="10"/>
      <c r="F17" s="213">
        <v>19</v>
      </c>
    </row>
    <row r="18" spans="1:7" ht="12" customHeight="1">
      <c r="A18" s="19" t="s">
        <v>203</v>
      </c>
      <c r="B18" s="10"/>
      <c r="C18" s="57">
        <v>1</v>
      </c>
      <c r="D18" s="30">
        <v>268</v>
      </c>
      <c r="E18" s="10"/>
      <c r="F18" s="213">
        <v>18</v>
      </c>
    </row>
    <row r="19" spans="1:7" ht="12" customHeight="1">
      <c r="A19" s="19" t="s">
        <v>204</v>
      </c>
      <c r="B19" s="10"/>
      <c r="C19" s="57">
        <v>2</v>
      </c>
      <c r="D19" s="30">
        <v>616</v>
      </c>
      <c r="E19" s="10"/>
      <c r="F19" s="213">
        <v>31</v>
      </c>
    </row>
    <row r="20" spans="1:7" ht="12" customHeight="1">
      <c r="A20" s="19" t="s">
        <v>205</v>
      </c>
      <c r="B20" s="10"/>
      <c r="C20" s="57">
        <v>1</v>
      </c>
      <c r="D20" s="30">
        <v>275</v>
      </c>
      <c r="E20" s="10"/>
      <c r="F20" s="213">
        <v>9</v>
      </c>
    </row>
    <row r="21" spans="1:7" ht="12" customHeight="1">
      <c r="A21" s="19" t="s">
        <v>206</v>
      </c>
      <c r="B21" s="10"/>
      <c r="C21" s="57">
        <v>2</v>
      </c>
      <c r="D21" s="30">
        <v>334</v>
      </c>
      <c r="E21" s="10"/>
      <c r="F21" s="213">
        <v>21</v>
      </c>
    </row>
    <row r="22" spans="1:7" ht="23.1" customHeight="1">
      <c r="A22" s="23" t="s">
        <v>207</v>
      </c>
      <c r="B22" s="73"/>
      <c r="C22" s="58">
        <v>2</v>
      </c>
      <c r="D22" s="31">
        <v>304</v>
      </c>
      <c r="E22" s="73"/>
      <c r="F22" s="214">
        <v>20</v>
      </c>
    </row>
    <row r="23" spans="1:7" ht="12" customHeight="1">
      <c r="A23" s="36" t="s">
        <v>166</v>
      </c>
      <c r="B23" s="85"/>
      <c r="C23" s="62">
        <v>54</v>
      </c>
      <c r="D23" s="215">
        <v>12793</v>
      </c>
      <c r="E23" s="85"/>
      <c r="F23" s="63">
        <v>618</v>
      </c>
    </row>
    <row r="24" spans="1:7" ht="12.95" customHeight="1">
      <c r="A24" s="56" t="s">
        <v>167</v>
      </c>
      <c r="B24" s="88"/>
      <c r="C24" s="216">
        <v>54</v>
      </c>
      <c r="D24" s="217">
        <v>12793</v>
      </c>
      <c r="E24" s="88"/>
      <c r="F24" s="218">
        <v>618</v>
      </c>
    </row>
    <row r="25" spans="1:7" ht="12" customHeight="1">
      <c r="A25" s="18">
        <v>2017</v>
      </c>
      <c r="B25" s="10"/>
      <c r="C25" s="18">
        <v>53</v>
      </c>
      <c r="D25" s="219">
        <v>12601</v>
      </c>
      <c r="E25" s="10"/>
      <c r="F25" s="213">
        <v>644</v>
      </c>
    </row>
    <row r="26" spans="1:7" ht="11.45" customHeight="1">
      <c r="A26" s="18">
        <v>2016</v>
      </c>
      <c r="B26" s="10"/>
      <c r="C26" s="18">
        <v>53</v>
      </c>
      <c r="D26" s="219">
        <v>12748</v>
      </c>
      <c r="E26" s="10"/>
      <c r="F26" s="213">
        <v>681</v>
      </c>
    </row>
    <row r="27" spans="1:7" ht="11.45" customHeight="1">
      <c r="A27" s="22">
        <v>2015</v>
      </c>
      <c r="B27" s="92"/>
      <c r="C27" s="22">
        <v>53</v>
      </c>
      <c r="D27" s="220">
        <v>12931</v>
      </c>
      <c r="E27" s="92"/>
      <c r="F27" s="214">
        <v>738</v>
      </c>
    </row>
    <row r="28" spans="1:7" ht="11.25" customHeight="1">
      <c r="A28" s="331" t="s">
        <v>501</v>
      </c>
      <c r="B28" s="331"/>
      <c r="C28" s="331"/>
      <c r="D28" s="331"/>
      <c r="E28" s="331"/>
      <c r="F28" s="331"/>
      <c r="G28" s="331"/>
    </row>
    <row r="29" spans="1:7" ht="2.1" customHeight="1"/>
    <row r="30" spans="1:7" ht="0.95" customHeight="1"/>
  </sheetData>
  <mergeCells count="2">
    <mergeCell ref="A1:G1"/>
    <mergeCell ref="A28:G2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B14"/>
  <sheetViews>
    <sheetView topLeftCell="A7" workbookViewId="0">
      <selection sqref="A1:B1"/>
    </sheetView>
  </sheetViews>
  <sheetFormatPr defaultRowHeight="12.75"/>
  <cols>
    <col min="1" max="1" width="16.33203125" customWidth="1"/>
    <col min="2" max="2" width="66.83203125" customWidth="1"/>
  </cols>
  <sheetData>
    <row r="1" spans="1:2" ht="12" customHeight="1">
      <c r="A1" s="320" t="s">
        <v>105</v>
      </c>
      <c r="B1" s="320"/>
    </row>
    <row r="2" spans="1:2" ht="22.5" customHeight="1">
      <c r="A2" s="321" t="s">
        <v>106</v>
      </c>
      <c r="B2" s="321"/>
    </row>
    <row r="3" spans="1:2" ht="22.5" customHeight="1">
      <c r="A3" s="311" t="s">
        <v>107</v>
      </c>
      <c r="B3" s="311"/>
    </row>
    <row r="4" spans="1:2" ht="33.75" customHeight="1">
      <c r="A4" s="321" t="s">
        <v>108</v>
      </c>
      <c r="B4" s="321"/>
    </row>
    <row r="5" spans="1:2" ht="11.25" customHeight="1">
      <c r="A5" s="321" t="s">
        <v>109</v>
      </c>
      <c r="B5" s="321"/>
    </row>
    <row r="6" spans="1:2" ht="22.5" customHeight="1">
      <c r="A6" s="14" t="s">
        <v>110</v>
      </c>
      <c r="B6" s="1" t="s">
        <v>111</v>
      </c>
    </row>
    <row r="7" spans="1:2" ht="0.95" customHeight="1"/>
    <row r="8" spans="1:2" ht="25.5" customHeight="1">
      <c r="A8" s="311" t="s">
        <v>112</v>
      </c>
      <c r="B8" s="311"/>
    </row>
    <row r="9" spans="1:2" ht="12.75" customHeight="1">
      <c r="A9" s="323" t="s">
        <v>113</v>
      </c>
      <c r="B9" s="323"/>
    </row>
    <row r="10" spans="1:2" ht="111.2" customHeight="1">
      <c r="A10" s="324" t="s">
        <v>114</v>
      </c>
      <c r="B10" s="324"/>
    </row>
    <row r="11" spans="1:2" ht="12.75" customHeight="1">
      <c r="A11" s="323" t="s">
        <v>115</v>
      </c>
      <c r="B11" s="323"/>
    </row>
    <row r="12" spans="1:2" ht="125.85" customHeight="1">
      <c r="A12" s="315" t="s">
        <v>116</v>
      </c>
      <c r="B12" s="315"/>
    </row>
    <row r="13" spans="1:2" ht="11.25" customHeight="1">
      <c r="A13" s="322" t="s">
        <v>117</v>
      </c>
      <c r="B13" s="322"/>
    </row>
    <row r="14" spans="1:2" ht="20.45" customHeight="1">
      <c r="A14" s="315" t="s">
        <v>118</v>
      </c>
      <c r="B14" s="315"/>
    </row>
  </sheetData>
  <mergeCells count="12">
    <mergeCell ref="A13:B13"/>
    <mergeCell ref="A14:B14"/>
    <mergeCell ref="A8:B8"/>
    <mergeCell ref="A9:B9"/>
    <mergeCell ref="A10:B10"/>
    <mergeCell ref="A11:B11"/>
    <mergeCell ref="A12:B12"/>
    <mergeCell ref="A1:B1"/>
    <mergeCell ref="A2:B2"/>
    <mergeCell ref="A3:B3"/>
    <mergeCell ref="A4:B4"/>
    <mergeCell ref="A5:B5"/>
  </mergeCell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dimension ref="A1:F30"/>
  <sheetViews>
    <sheetView workbookViewId="0">
      <selection sqref="A1:F1"/>
    </sheetView>
  </sheetViews>
  <sheetFormatPr defaultRowHeight="12.75"/>
  <cols>
    <col min="1" max="1" width="23.83203125" customWidth="1"/>
    <col min="2" max="2" width="16.83203125" customWidth="1"/>
    <col min="3" max="3" width="10.83203125" customWidth="1"/>
    <col min="4" max="4" width="17.33203125" customWidth="1"/>
    <col min="5" max="5" width="5.33203125" customWidth="1"/>
    <col min="6" max="6" width="8.6640625" customWidth="1"/>
  </cols>
  <sheetData>
    <row r="1" spans="1:6" ht="27.2" customHeight="1">
      <c r="A1" s="321" t="s">
        <v>502</v>
      </c>
      <c r="B1" s="321"/>
      <c r="C1" s="321"/>
      <c r="D1" s="321"/>
      <c r="E1" s="321"/>
      <c r="F1" s="321"/>
    </row>
    <row r="2" spans="1:6" ht="24.75" customHeight="1">
      <c r="A2" s="208" t="s">
        <v>144</v>
      </c>
      <c r="B2" s="221" t="s">
        <v>487</v>
      </c>
      <c r="C2" s="208" t="s">
        <v>488</v>
      </c>
      <c r="D2" s="222" t="s">
        <v>489</v>
      </c>
      <c r="E2" s="73"/>
    </row>
    <row r="3" spans="1:6" ht="12" customHeight="1">
      <c r="A3" s="17">
        <v>1</v>
      </c>
      <c r="B3" s="17">
        <v>2</v>
      </c>
      <c r="C3" s="17">
        <v>3</v>
      </c>
      <c r="D3" s="223">
        <v>4</v>
      </c>
      <c r="E3" s="75"/>
    </row>
    <row r="4" spans="1:6" ht="28.5" customHeight="1">
      <c r="A4" s="69" t="s">
        <v>490</v>
      </c>
      <c r="B4" s="224">
        <v>1</v>
      </c>
      <c r="C4" s="77"/>
      <c r="D4" s="225">
        <v>629</v>
      </c>
      <c r="E4" s="224">
        <v>23</v>
      </c>
    </row>
    <row r="5" spans="1:6" ht="12" customHeight="1">
      <c r="A5" s="19" t="s">
        <v>491</v>
      </c>
      <c r="B5" s="18">
        <v>0</v>
      </c>
      <c r="C5" s="10"/>
      <c r="D5" s="226">
        <v>0</v>
      </c>
      <c r="E5" s="18">
        <v>0</v>
      </c>
    </row>
    <row r="6" spans="1:6" ht="12" customHeight="1">
      <c r="A6" s="19" t="s">
        <v>492</v>
      </c>
      <c r="B6" s="18">
        <v>1</v>
      </c>
      <c r="C6" s="10"/>
      <c r="D6" s="227">
        <v>14</v>
      </c>
      <c r="E6" s="18">
        <v>10</v>
      </c>
    </row>
    <row r="7" spans="1:6" ht="12" customHeight="1">
      <c r="A7" s="19" t="s">
        <v>493</v>
      </c>
      <c r="B7" s="18">
        <v>3</v>
      </c>
      <c r="C7" s="10"/>
      <c r="D7" s="44" t="s">
        <v>503</v>
      </c>
      <c r="E7" s="18">
        <v>58</v>
      </c>
    </row>
    <row r="8" spans="1:6" ht="12" customHeight="1">
      <c r="A8" s="19" t="s">
        <v>495</v>
      </c>
      <c r="B8" s="18">
        <v>1</v>
      </c>
      <c r="C8" s="10"/>
      <c r="D8" s="227">
        <v>755</v>
      </c>
      <c r="E8" s="18">
        <v>46</v>
      </c>
    </row>
    <row r="9" spans="1:6" ht="12" customHeight="1">
      <c r="A9" s="19" t="s">
        <v>496</v>
      </c>
      <c r="B9" s="18">
        <v>0</v>
      </c>
      <c r="C9" s="10"/>
      <c r="D9" s="226">
        <v>0</v>
      </c>
      <c r="E9" s="18">
        <v>0</v>
      </c>
    </row>
    <row r="10" spans="1:6" ht="12" customHeight="1">
      <c r="A10" s="19" t="s">
        <v>497</v>
      </c>
      <c r="B10" s="18">
        <v>3</v>
      </c>
      <c r="C10" s="10"/>
      <c r="D10" s="44" t="s">
        <v>504</v>
      </c>
      <c r="E10" s="18">
        <v>62</v>
      </c>
    </row>
    <row r="11" spans="1:6" ht="12" customHeight="1">
      <c r="A11" s="19" t="s">
        <v>498</v>
      </c>
      <c r="B11" s="18">
        <v>2</v>
      </c>
      <c r="C11" s="10"/>
      <c r="D11" s="227">
        <v>106</v>
      </c>
      <c r="E11" s="18">
        <v>30</v>
      </c>
    </row>
    <row r="12" spans="1:6" ht="12" customHeight="1">
      <c r="A12" s="19" t="s">
        <v>500</v>
      </c>
      <c r="B12" s="18">
        <v>0</v>
      </c>
      <c r="C12" s="10"/>
      <c r="D12" s="226">
        <v>0</v>
      </c>
      <c r="E12" s="18">
        <v>0</v>
      </c>
    </row>
    <row r="13" spans="1:6" ht="12" customHeight="1">
      <c r="A13" s="19" t="s">
        <v>198</v>
      </c>
      <c r="B13" s="18">
        <v>0</v>
      </c>
      <c r="C13" s="10"/>
      <c r="D13" s="226">
        <v>0</v>
      </c>
      <c r="E13" s="18">
        <v>0</v>
      </c>
    </row>
    <row r="14" spans="1:6" ht="12" customHeight="1">
      <c r="A14" s="19" t="s">
        <v>199</v>
      </c>
      <c r="B14" s="18">
        <v>0</v>
      </c>
      <c r="C14" s="10"/>
      <c r="D14" s="226">
        <v>0</v>
      </c>
      <c r="E14" s="18">
        <v>0</v>
      </c>
    </row>
    <row r="15" spans="1:6" ht="12" customHeight="1">
      <c r="A15" s="19" t="s">
        <v>200</v>
      </c>
      <c r="B15" s="18">
        <v>0</v>
      </c>
      <c r="C15" s="10"/>
      <c r="D15" s="226">
        <v>0</v>
      </c>
      <c r="E15" s="18">
        <v>0</v>
      </c>
    </row>
    <row r="16" spans="1:6" ht="12" customHeight="1">
      <c r="A16" s="19" t="s">
        <v>201</v>
      </c>
      <c r="B16" s="18">
        <v>0</v>
      </c>
      <c r="C16" s="10"/>
      <c r="D16" s="226">
        <v>0</v>
      </c>
      <c r="E16" s="18">
        <v>0</v>
      </c>
    </row>
    <row r="17" spans="1:6" ht="12" customHeight="1">
      <c r="A17" s="19" t="s">
        <v>202</v>
      </c>
      <c r="B17" s="18">
        <v>1</v>
      </c>
      <c r="C17" s="10"/>
      <c r="D17" s="227">
        <v>110</v>
      </c>
      <c r="E17" s="18">
        <v>15</v>
      </c>
    </row>
    <row r="18" spans="1:6" ht="12" customHeight="1">
      <c r="A18" s="19" t="s">
        <v>203</v>
      </c>
      <c r="B18" s="18">
        <v>0</v>
      </c>
      <c r="C18" s="10"/>
      <c r="D18" s="226">
        <v>0</v>
      </c>
      <c r="E18" s="18">
        <v>0</v>
      </c>
    </row>
    <row r="19" spans="1:6" ht="12" customHeight="1">
      <c r="A19" s="19" t="s">
        <v>204</v>
      </c>
      <c r="B19" s="18">
        <v>1</v>
      </c>
      <c r="C19" s="10"/>
      <c r="D19" s="227">
        <v>178</v>
      </c>
      <c r="E19" s="18">
        <v>18</v>
      </c>
    </row>
    <row r="20" spans="1:6" ht="12" customHeight="1">
      <c r="A20" s="19" t="s">
        <v>205</v>
      </c>
      <c r="B20" s="18">
        <v>0</v>
      </c>
      <c r="C20" s="10"/>
      <c r="D20" s="226">
        <v>0</v>
      </c>
      <c r="E20" s="18">
        <v>0</v>
      </c>
    </row>
    <row r="21" spans="1:6" ht="12" customHeight="1">
      <c r="A21" s="19" t="s">
        <v>206</v>
      </c>
      <c r="B21" s="18">
        <v>0</v>
      </c>
      <c r="C21" s="10"/>
      <c r="D21" s="226">
        <v>0</v>
      </c>
      <c r="E21" s="18">
        <v>0</v>
      </c>
    </row>
    <row r="22" spans="1:6" ht="23.1" customHeight="1">
      <c r="A22" s="23" t="s">
        <v>207</v>
      </c>
      <c r="B22" s="22">
        <v>2</v>
      </c>
      <c r="C22" s="73"/>
      <c r="D22" s="228">
        <v>337</v>
      </c>
      <c r="E22" s="22">
        <v>21</v>
      </c>
    </row>
    <row r="23" spans="1:6" ht="12" customHeight="1">
      <c r="A23" s="36" t="s">
        <v>166</v>
      </c>
      <c r="B23" s="62">
        <v>15</v>
      </c>
      <c r="C23" s="85"/>
      <c r="D23" s="229">
        <v>4488</v>
      </c>
      <c r="E23" s="62">
        <v>283</v>
      </c>
    </row>
    <row r="24" spans="1:6" ht="12.95" customHeight="1">
      <c r="A24" s="56" t="s">
        <v>167</v>
      </c>
      <c r="B24" s="216">
        <v>15</v>
      </c>
      <c r="C24" s="88"/>
      <c r="D24" s="230">
        <v>4488</v>
      </c>
      <c r="E24" s="216">
        <v>283</v>
      </c>
    </row>
    <row r="25" spans="1:6" ht="12" customHeight="1">
      <c r="A25" s="18">
        <v>2017</v>
      </c>
      <c r="B25" s="18">
        <v>15</v>
      </c>
      <c r="C25" s="10"/>
      <c r="D25" s="231">
        <v>4590</v>
      </c>
      <c r="E25" s="18">
        <v>303</v>
      </c>
    </row>
    <row r="26" spans="1:6" ht="11.45" customHeight="1">
      <c r="A26" s="18">
        <v>2016</v>
      </c>
      <c r="B26" s="18">
        <v>15</v>
      </c>
      <c r="C26" s="10"/>
      <c r="D26" s="231">
        <v>4837</v>
      </c>
      <c r="E26" s="18">
        <v>308</v>
      </c>
    </row>
    <row r="27" spans="1:6" ht="11.45" customHeight="1">
      <c r="A27" s="22">
        <v>2015</v>
      </c>
      <c r="B27" s="22">
        <v>15</v>
      </c>
      <c r="C27" s="92"/>
      <c r="D27" s="232">
        <v>4214</v>
      </c>
      <c r="E27" s="22">
        <v>318</v>
      </c>
    </row>
    <row r="28" spans="1:6" ht="11.25" customHeight="1">
      <c r="A28" s="331" t="s">
        <v>501</v>
      </c>
      <c r="B28" s="331"/>
      <c r="C28" s="331"/>
      <c r="D28" s="331"/>
      <c r="E28" s="331"/>
      <c r="F28" s="331"/>
    </row>
    <row r="29" spans="1:6" ht="2.1" customHeight="1"/>
    <row r="30" spans="1:6" ht="0.95" customHeight="1"/>
  </sheetData>
  <mergeCells count="2">
    <mergeCell ref="A1:F1"/>
    <mergeCell ref="A28:F28"/>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dimension ref="A1:F29"/>
  <sheetViews>
    <sheetView workbookViewId="0">
      <selection sqref="A1:F1"/>
    </sheetView>
  </sheetViews>
  <sheetFormatPr defaultRowHeight="12.75"/>
  <cols>
    <col min="1" max="1" width="23.83203125" customWidth="1"/>
    <col min="2" max="2" width="16.83203125" customWidth="1"/>
    <col min="3" max="3" width="10.83203125" customWidth="1"/>
    <col min="4" max="4" width="17.33203125" customWidth="1"/>
    <col min="5" max="5" width="5.33203125" customWidth="1"/>
    <col min="6" max="6" width="8.6640625" customWidth="1"/>
  </cols>
  <sheetData>
    <row r="1" spans="1:6" ht="24" customHeight="1">
      <c r="A1" s="321" t="s">
        <v>505</v>
      </c>
      <c r="B1" s="321"/>
      <c r="C1" s="321"/>
      <c r="D1" s="321"/>
      <c r="E1" s="321"/>
      <c r="F1" s="321"/>
    </row>
    <row r="2" spans="1:6" ht="24" customHeight="1">
      <c r="A2" s="208" t="s">
        <v>144</v>
      </c>
      <c r="B2" s="221" t="s">
        <v>487</v>
      </c>
      <c r="C2" s="208" t="s">
        <v>488</v>
      </c>
      <c r="D2" s="222" t="s">
        <v>489</v>
      </c>
      <c r="E2" s="73"/>
    </row>
    <row r="3" spans="1:6" ht="12" customHeight="1">
      <c r="A3" s="17">
        <v>1</v>
      </c>
      <c r="B3" s="17">
        <v>2</v>
      </c>
      <c r="C3" s="17">
        <v>3</v>
      </c>
      <c r="D3" s="223">
        <v>4</v>
      </c>
      <c r="E3" s="75"/>
    </row>
    <row r="4" spans="1:6" ht="28.5" customHeight="1">
      <c r="A4" s="69" t="s">
        <v>490</v>
      </c>
      <c r="B4" s="224">
        <v>2</v>
      </c>
      <c r="C4" s="77"/>
      <c r="D4" s="225">
        <v>895</v>
      </c>
      <c r="E4" s="224">
        <v>40</v>
      </c>
    </row>
    <row r="5" spans="1:6" ht="12" customHeight="1">
      <c r="A5" s="19" t="s">
        <v>491</v>
      </c>
      <c r="B5" s="18">
        <v>0</v>
      </c>
      <c r="C5" s="10"/>
      <c r="D5" s="226">
        <v>0</v>
      </c>
      <c r="E5" s="18">
        <v>0</v>
      </c>
    </row>
    <row r="6" spans="1:6" ht="12" customHeight="1">
      <c r="A6" s="19" t="s">
        <v>492</v>
      </c>
      <c r="B6" s="18">
        <v>0</v>
      </c>
      <c r="C6" s="10"/>
      <c r="D6" s="226">
        <v>0</v>
      </c>
      <c r="E6" s="18">
        <v>0</v>
      </c>
    </row>
    <row r="7" spans="1:6" ht="12" customHeight="1">
      <c r="A7" s="19" t="s">
        <v>493</v>
      </c>
      <c r="B7" s="18">
        <v>5</v>
      </c>
      <c r="C7" s="10"/>
      <c r="D7" s="44" t="s">
        <v>506</v>
      </c>
      <c r="E7" s="18">
        <v>72</v>
      </c>
    </row>
    <row r="8" spans="1:6" ht="12" customHeight="1">
      <c r="A8" s="19" t="s">
        <v>495</v>
      </c>
      <c r="B8" s="18">
        <v>0</v>
      </c>
      <c r="C8" s="10"/>
      <c r="D8" s="226">
        <v>0</v>
      </c>
      <c r="E8" s="18">
        <v>0</v>
      </c>
    </row>
    <row r="9" spans="1:6" ht="12" customHeight="1">
      <c r="A9" s="19" t="s">
        <v>496</v>
      </c>
      <c r="B9" s="18">
        <v>1</v>
      </c>
      <c r="C9" s="10"/>
      <c r="D9" s="227">
        <v>247</v>
      </c>
      <c r="E9" s="18">
        <v>16</v>
      </c>
    </row>
    <row r="10" spans="1:6" ht="12" customHeight="1">
      <c r="A10" s="19" t="s">
        <v>497</v>
      </c>
      <c r="B10" s="18">
        <v>2</v>
      </c>
      <c r="C10" s="10"/>
      <c r="D10" s="227">
        <v>364</v>
      </c>
      <c r="E10" s="18">
        <v>33</v>
      </c>
    </row>
    <row r="11" spans="1:6" ht="12" customHeight="1">
      <c r="A11" s="19" t="s">
        <v>498</v>
      </c>
      <c r="B11" s="18">
        <v>4</v>
      </c>
      <c r="C11" s="10"/>
      <c r="D11" s="44" t="s">
        <v>507</v>
      </c>
      <c r="E11" s="18">
        <v>122</v>
      </c>
    </row>
    <row r="12" spans="1:6" ht="12" customHeight="1">
      <c r="A12" s="19" t="s">
        <v>500</v>
      </c>
      <c r="B12" s="18">
        <v>0</v>
      </c>
      <c r="C12" s="10"/>
      <c r="D12" s="226">
        <v>0</v>
      </c>
      <c r="E12" s="18">
        <v>0</v>
      </c>
    </row>
    <row r="13" spans="1:6" ht="12" customHeight="1">
      <c r="A13" s="19" t="s">
        <v>198</v>
      </c>
      <c r="B13" s="18">
        <v>0</v>
      </c>
      <c r="C13" s="10"/>
      <c r="D13" s="226">
        <v>0</v>
      </c>
      <c r="E13" s="18">
        <v>0</v>
      </c>
    </row>
    <row r="14" spans="1:6" ht="12" customHeight="1">
      <c r="A14" s="19" t="s">
        <v>199</v>
      </c>
      <c r="B14" s="18">
        <v>0</v>
      </c>
      <c r="C14" s="10"/>
      <c r="D14" s="226">
        <v>0</v>
      </c>
      <c r="E14" s="18">
        <v>0</v>
      </c>
    </row>
    <row r="15" spans="1:6" ht="12" customHeight="1">
      <c r="A15" s="19" t="s">
        <v>200</v>
      </c>
      <c r="B15" s="18">
        <v>0</v>
      </c>
      <c r="C15" s="10"/>
      <c r="D15" s="226">
        <v>0</v>
      </c>
      <c r="E15" s="18">
        <v>0</v>
      </c>
    </row>
    <row r="16" spans="1:6" ht="12" customHeight="1">
      <c r="A16" s="19" t="s">
        <v>201</v>
      </c>
      <c r="B16" s="18">
        <v>0</v>
      </c>
      <c r="C16" s="10"/>
      <c r="D16" s="226">
        <v>0</v>
      </c>
      <c r="E16" s="18">
        <v>0</v>
      </c>
    </row>
    <row r="17" spans="1:6" ht="12" customHeight="1">
      <c r="A17" s="19" t="s">
        <v>202</v>
      </c>
      <c r="B17" s="18">
        <v>2</v>
      </c>
      <c r="C17" s="10"/>
      <c r="D17" s="227">
        <v>879</v>
      </c>
      <c r="E17" s="18">
        <v>40</v>
      </c>
    </row>
    <row r="18" spans="1:6" ht="12" customHeight="1">
      <c r="A18" s="19" t="s">
        <v>203</v>
      </c>
      <c r="B18" s="18">
        <v>1</v>
      </c>
      <c r="C18" s="10"/>
      <c r="D18" s="227">
        <v>24</v>
      </c>
      <c r="E18" s="18">
        <v>10</v>
      </c>
    </row>
    <row r="19" spans="1:6" ht="12" customHeight="1">
      <c r="A19" s="19" t="s">
        <v>204</v>
      </c>
      <c r="B19" s="18">
        <v>2</v>
      </c>
      <c r="C19" s="10"/>
      <c r="D19" s="227">
        <v>426</v>
      </c>
      <c r="E19" s="18">
        <v>33</v>
      </c>
    </row>
    <row r="20" spans="1:6" ht="12" customHeight="1">
      <c r="A20" s="19" t="s">
        <v>205</v>
      </c>
      <c r="B20" s="18">
        <v>0</v>
      </c>
      <c r="C20" s="10"/>
      <c r="D20" s="226">
        <v>0</v>
      </c>
      <c r="E20" s="18">
        <v>0</v>
      </c>
    </row>
    <row r="21" spans="1:6" ht="12" customHeight="1">
      <c r="A21" s="19" t="s">
        <v>206</v>
      </c>
      <c r="B21" s="18">
        <v>0</v>
      </c>
      <c r="C21" s="10"/>
      <c r="D21" s="226">
        <v>0</v>
      </c>
      <c r="E21" s="18">
        <v>0</v>
      </c>
    </row>
    <row r="22" spans="1:6" ht="23.1" customHeight="1">
      <c r="A22" s="23" t="s">
        <v>207</v>
      </c>
      <c r="B22" s="22">
        <v>1</v>
      </c>
      <c r="C22" s="73"/>
      <c r="D22" s="228">
        <v>186</v>
      </c>
      <c r="E22" s="22">
        <v>13</v>
      </c>
    </row>
    <row r="23" spans="1:6" ht="12" customHeight="1">
      <c r="A23" s="36" t="s">
        <v>166</v>
      </c>
      <c r="B23" s="62">
        <v>20</v>
      </c>
      <c r="C23" s="85"/>
      <c r="D23" s="229">
        <v>6931</v>
      </c>
      <c r="E23" s="62">
        <v>379</v>
      </c>
    </row>
    <row r="24" spans="1:6" ht="12.95" customHeight="1">
      <c r="A24" s="56" t="s">
        <v>167</v>
      </c>
      <c r="B24" s="216">
        <v>20</v>
      </c>
      <c r="C24" s="88"/>
      <c r="D24" s="230">
        <v>6931</v>
      </c>
      <c r="E24" s="216">
        <v>379</v>
      </c>
    </row>
    <row r="25" spans="1:6" ht="12" customHeight="1">
      <c r="A25" s="18">
        <v>2017</v>
      </c>
      <c r="B25" s="18">
        <v>20</v>
      </c>
      <c r="C25" s="10"/>
      <c r="D25" s="231">
        <v>6587</v>
      </c>
      <c r="E25" s="18">
        <v>370</v>
      </c>
    </row>
    <row r="26" spans="1:6" ht="11.45" customHeight="1">
      <c r="A26" s="18">
        <v>2016</v>
      </c>
      <c r="B26" s="18">
        <v>20</v>
      </c>
      <c r="C26" s="10"/>
      <c r="D26" s="231">
        <v>5960</v>
      </c>
      <c r="E26" s="18">
        <v>534</v>
      </c>
    </row>
    <row r="27" spans="1:6" ht="11.45" customHeight="1">
      <c r="A27" s="22">
        <v>2015</v>
      </c>
      <c r="B27" s="22">
        <v>20</v>
      </c>
      <c r="C27" s="92"/>
      <c r="D27" s="232">
        <v>5845</v>
      </c>
      <c r="E27" s="22">
        <v>528</v>
      </c>
    </row>
    <row r="28" spans="1:6" ht="11.25" customHeight="1">
      <c r="A28" s="331" t="s">
        <v>501</v>
      </c>
      <c r="B28" s="331"/>
      <c r="C28" s="331"/>
      <c r="D28" s="331"/>
      <c r="E28" s="331"/>
      <c r="F28" s="331"/>
    </row>
    <row r="29" spans="1:6" ht="2.1" customHeight="1"/>
  </sheetData>
  <mergeCells count="2">
    <mergeCell ref="A1:F1"/>
    <mergeCell ref="A28:F28"/>
  </mergeCell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dimension ref="A1:F29"/>
  <sheetViews>
    <sheetView workbookViewId="0">
      <selection sqref="A1:F1"/>
    </sheetView>
  </sheetViews>
  <sheetFormatPr defaultRowHeight="12.75"/>
  <cols>
    <col min="1" max="1" width="23.83203125" customWidth="1"/>
    <col min="2" max="2" width="16.83203125" customWidth="1"/>
    <col min="3" max="3" width="10.83203125" customWidth="1"/>
    <col min="4" max="4" width="17.33203125" customWidth="1"/>
    <col min="5" max="5" width="5.33203125" customWidth="1"/>
    <col min="6" max="6" width="8.6640625" customWidth="1"/>
  </cols>
  <sheetData>
    <row r="1" spans="1:6" ht="27.2" customHeight="1">
      <c r="A1" s="321" t="s">
        <v>508</v>
      </c>
      <c r="B1" s="321"/>
      <c r="C1" s="321"/>
      <c r="D1" s="321"/>
      <c r="E1" s="321"/>
      <c r="F1" s="321"/>
    </row>
    <row r="2" spans="1:6" ht="24" customHeight="1">
      <c r="A2" s="208" t="s">
        <v>144</v>
      </c>
      <c r="B2" s="221" t="s">
        <v>487</v>
      </c>
      <c r="C2" s="208" t="s">
        <v>488</v>
      </c>
      <c r="D2" s="222" t="s">
        <v>489</v>
      </c>
      <c r="E2" s="73"/>
    </row>
    <row r="3" spans="1:6" ht="12" customHeight="1">
      <c r="A3" s="17">
        <v>1</v>
      </c>
      <c r="B3" s="17">
        <v>2</v>
      </c>
      <c r="C3" s="17">
        <v>3</v>
      </c>
      <c r="D3" s="223">
        <v>4</v>
      </c>
      <c r="E3" s="75"/>
    </row>
    <row r="4" spans="1:6" ht="28.5" customHeight="1">
      <c r="A4" s="69" t="s">
        <v>490</v>
      </c>
      <c r="B4" s="224">
        <v>3</v>
      </c>
      <c r="C4" s="77"/>
      <c r="D4" s="225">
        <v>418</v>
      </c>
      <c r="E4" s="224">
        <v>24</v>
      </c>
    </row>
    <row r="5" spans="1:6" ht="12" customHeight="1">
      <c r="A5" s="19" t="s">
        <v>491</v>
      </c>
      <c r="B5" s="18">
        <v>2</v>
      </c>
      <c r="C5" s="10"/>
      <c r="D5" s="227">
        <v>266</v>
      </c>
      <c r="E5" s="18">
        <v>23</v>
      </c>
    </row>
    <row r="6" spans="1:6" ht="12" customHeight="1">
      <c r="A6" s="19" t="s">
        <v>492</v>
      </c>
      <c r="B6" s="18">
        <v>3</v>
      </c>
      <c r="C6" s="10"/>
      <c r="D6" s="227">
        <v>493</v>
      </c>
      <c r="E6" s="18">
        <v>28</v>
      </c>
    </row>
    <row r="7" spans="1:6" ht="12" customHeight="1">
      <c r="A7" s="19" t="s">
        <v>493</v>
      </c>
      <c r="B7" s="18">
        <v>2</v>
      </c>
      <c r="C7" s="10"/>
      <c r="D7" s="227">
        <v>415</v>
      </c>
      <c r="E7" s="18">
        <v>17</v>
      </c>
    </row>
    <row r="8" spans="1:6" ht="12" customHeight="1">
      <c r="A8" s="19" t="s">
        <v>495</v>
      </c>
      <c r="B8" s="18">
        <v>1</v>
      </c>
      <c r="C8" s="10"/>
      <c r="D8" s="227">
        <v>148</v>
      </c>
      <c r="E8" s="18">
        <v>7</v>
      </c>
    </row>
    <row r="9" spans="1:6" ht="12" customHeight="1">
      <c r="A9" s="19" t="s">
        <v>496</v>
      </c>
      <c r="B9" s="18">
        <v>0</v>
      </c>
      <c r="C9" s="10"/>
      <c r="D9" s="226">
        <v>0</v>
      </c>
      <c r="E9" s="18">
        <v>0</v>
      </c>
    </row>
    <row r="10" spans="1:6" ht="12" customHeight="1">
      <c r="A10" s="19" t="s">
        <v>497</v>
      </c>
      <c r="B10" s="18">
        <v>1</v>
      </c>
      <c r="C10" s="10"/>
      <c r="D10" s="227">
        <v>223</v>
      </c>
      <c r="E10" s="18">
        <v>9</v>
      </c>
    </row>
    <row r="11" spans="1:6" ht="12" customHeight="1">
      <c r="A11" s="19" t="s">
        <v>498</v>
      </c>
      <c r="B11" s="18">
        <v>1</v>
      </c>
      <c r="C11" s="10"/>
      <c r="D11" s="227">
        <v>372</v>
      </c>
      <c r="E11" s="18">
        <v>15</v>
      </c>
    </row>
    <row r="12" spans="1:6" ht="12" customHeight="1">
      <c r="A12" s="19" t="s">
        <v>500</v>
      </c>
      <c r="B12" s="18">
        <v>1</v>
      </c>
      <c r="C12" s="10"/>
      <c r="D12" s="227">
        <v>33</v>
      </c>
      <c r="E12" s="18">
        <v>5</v>
      </c>
    </row>
    <row r="13" spans="1:6" ht="12" customHeight="1">
      <c r="A13" s="19" t="s">
        <v>198</v>
      </c>
      <c r="B13" s="18">
        <v>1</v>
      </c>
      <c r="C13" s="10"/>
      <c r="D13" s="227">
        <v>191</v>
      </c>
      <c r="E13" s="18">
        <v>8</v>
      </c>
    </row>
    <row r="14" spans="1:6" ht="12" customHeight="1">
      <c r="A14" s="19" t="s">
        <v>199</v>
      </c>
      <c r="B14" s="18">
        <v>1</v>
      </c>
      <c r="C14" s="10"/>
      <c r="D14" s="227">
        <v>215</v>
      </c>
      <c r="E14" s="18">
        <v>9</v>
      </c>
    </row>
    <row r="15" spans="1:6" ht="12" customHeight="1">
      <c r="A15" s="19" t="s">
        <v>200</v>
      </c>
      <c r="B15" s="18">
        <v>0</v>
      </c>
      <c r="C15" s="10"/>
      <c r="D15" s="226">
        <v>0</v>
      </c>
      <c r="E15" s="18">
        <v>0</v>
      </c>
    </row>
    <row r="16" spans="1:6" ht="12" customHeight="1">
      <c r="A16" s="19" t="s">
        <v>201</v>
      </c>
      <c r="B16" s="18">
        <v>1</v>
      </c>
      <c r="C16" s="10"/>
      <c r="D16" s="227">
        <v>151</v>
      </c>
      <c r="E16" s="18">
        <v>11</v>
      </c>
    </row>
    <row r="17" spans="1:6" ht="12" customHeight="1">
      <c r="A17" s="19" t="s">
        <v>202</v>
      </c>
      <c r="B17" s="18">
        <v>2</v>
      </c>
      <c r="C17" s="10"/>
      <c r="D17" s="227">
        <v>232</v>
      </c>
      <c r="E17" s="18">
        <v>13</v>
      </c>
    </row>
    <row r="18" spans="1:6" ht="12" customHeight="1">
      <c r="A18" s="19" t="s">
        <v>203</v>
      </c>
      <c r="B18" s="18">
        <v>0</v>
      </c>
      <c r="C18" s="10"/>
      <c r="D18" s="226">
        <v>0</v>
      </c>
      <c r="E18" s="18">
        <v>0</v>
      </c>
    </row>
    <row r="19" spans="1:6" ht="12" customHeight="1">
      <c r="A19" s="19" t="s">
        <v>204</v>
      </c>
      <c r="B19" s="18">
        <v>1</v>
      </c>
      <c r="C19" s="10"/>
      <c r="D19" s="227">
        <v>112</v>
      </c>
      <c r="E19" s="18">
        <v>9</v>
      </c>
    </row>
    <row r="20" spans="1:6" ht="12" customHeight="1">
      <c r="A20" s="19" t="s">
        <v>205</v>
      </c>
      <c r="B20" s="18">
        <v>1</v>
      </c>
      <c r="C20" s="10"/>
      <c r="D20" s="227">
        <v>164</v>
      </c>
      <c r="E20" s="18">
        <v>9</v>
      </c>
    </row>
    <row r="21" spans="1:6" ht="12" customHeight="1">
      <c r="A21" s="19" t="s">
        <v>206</v>
      </c>
      <c r="B21" s="18">
        <v>1</v>
      </c>
      <c r="C21" s="10"/>
      <c r="D21" s="227">
        <v>219</v>
      </c>
      <c r="E21" s="18">
        <v>8</v>
      </c>
    </row>
    <row r="22" spans="1:6" ht="23.45" customHeight="1">
      <c r="A22" s="23" t="s">
        <v>207</v>
      </c>
      <c r="B22" s="22">
        <v>1</v>
      </c>
      <c r="C22" s="73"/>
      <c r="D22" s="228">
        <v>174</v>
      </c>
      <c r="E22" s="22">
        <v>10</v>
      </c>
    </row>
    <row r="23" spans="1:6" ht="12" customHeight="1">
      <c r="A23" s="36" t="s">
        <v>166</v>
      </c>
      <c r="B23" s="62">
        <v>23</v>
      </c>
      <c r="C23" s="85"/>
      <c r="D23" s="229">
        <v>3826</v>
      </c>
      <c r="E23" s="62">
        <v>205</v>
      </c>
    </row>
    <row r="24" spans="1:6" ht="12.95" customHeight="1">
      <c r="A24" s="56" t="s">
        <v>167</v>
      </c>
      <c r="B24" s="216">
        <v>23</v>
      </c>
      <c r="C24" s="88"/>
      <c r="D24" s="230">
        <v>3826</v>
      </c>
      <c r="E24" s="216">
        <v>205</v>
      </c>
    </row>
    <row r="25" spans="1:6" ht="12" customHeight="1">
      <c r="A25" s="18">
        <v>2017</v>
      </c>
      <c r="B25" s="18">
        <v>23</v>
      </c>
      <c r="C25" s="10"/>
      <c r="D25" s="231">
        <v>3692</v>
      </c>
      <c r="E25" s="18">
        <v>205</v>
      </c>
    </row>
    <row r="26" spans="1:6" ht="11.45" customHeight="1">
      <c r="A26" s="18">
        <v>2016</v>
      </c>
      <c r="B26" s="18">
        <v>23</v>
      </c>
      <c r="C26" s="10"/>
      <c r="D26" s="231">
        <v>3637</v>
      </c>
      <c r="E26" s="18">
        <v>233</v>
      </c>
    </row>
    <row r="27" spans="1:6" ht="11.45" customHeight="1">
      <c r="A27" s="22">
        <v>2015</v>
      </c>
      <c r="B27" s="22">
        <v>21</v>
      </c>
      <c r="C27" s="92"/>
      <c r="D27" s="232">
        <v>3456</v>
      </c>
      <c r="E27" s="22">
        <v>231</v>
      </c>
    </row>
    <row r="28" spans="1:6" ht="11.25" customHeight="1">
      <c r="A28" s="331" t="s">
        <v>509</v>
      </c>
      <c r="B28" s="331"/>
      <c r="C28" s="331"/>
      <c r="D28" s="331"/>
      <c r="E28" s="331"/>
      <c r="F28" s="331"/>
    </row>
    <row r="29" spans="1:6" ht="2.1" customHeight="1"/>
  </sheetData>
  <mergeCells count="2">
    <mergeCell ref="A1:F1"/>
    <mergeCell ref="A28:F28"/>
  </mergeCell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dimension ref="A1:F29"/>
  <sheetViews>
    <sheetView workbookViewId="0">
      <selection sqref="A1:F1"/>
    </sheetView>
  </sheetViews>
  <sheetFormatPr defaultRowHeight="12.75"/>
  <cols>
    <col min="1" max="1" width="23.83203125" customWidth="1"/>
    <col min="2" max="2" width="16.83203125" customWidth="1"/>
    <col min="3" max="3" width="10.83203125" customWidth="1"/>
    <col min="4" max="4" width="17.33203125" customWidth="1"/>
    <col min="5" max="5" width="5.33203125" customWidth="1"/>
    <col min="6" max="6" width="8.6640625" customWidth="1"/>
  </cols>
  <sheetData>
    <row r="1" spans="1:6" ht="27.2" customHeight="1">
      <c r="A1" s="321" t="s">
        <v>510</v>
      </c>
      <c r="B1" s="321"/>
      <c r="C1" s="321"/>
      <c r="D1" s="321"/>
      <c r="E1" s="321"/>
      <c r="F1" s="321"/>
    </row>
    <row r="2" spans="1:6" ht="24" customHeight="1">
      <c r="A2" s="208" t="s">
        <v>144</v>
      </c>
      <c r="B2" s="221" t="s">
        <v>487</v>
      </c>
      <c r="C2" s="208" t="s">
        <v>488</v>
      </c>
      <c r="D2" s="222" t="s">
        <v>489</v>
      </c>
      <c r="E2" s="73"/>
    </row>
    <row r="3" spans="1:6" ht="12" customHeight="1">
      <c r="A3" s="17">
        <v>1</v>
      </c>
      <c r="B3" s="17">
        <v>2</v>
      </c>
      <c r="C3" s="17">
        <v>3</v>
      </c>
      <c r="D3" s="223">
        <v>4</v>
      </c>
      <c r="E3" s="75"/>
    </row>
    <row r="4" spans="1:6" ht="28.5" customHeight="1">
      <c r="A4" s="69" t="s">
        <v>490</v>
      </c>
      <c r="B4" s="224">
        <v>1</v>
      </c>
      <c r="C4" s="77"/>
      <c r="D4" s="225">
        <v>432</v>
      </c>
      <c r="E4" s="224">
        <v>23</v>
      </c>
    </row>
    <row r="5" spans="1:6" ht="12" customHeight="1">
      <c r="A5" s="19" t="s">
        <v>491</v>
      </c>
      <c r="B5" s="18">
        <v>2</v>
      </c>
      <c r="C5" s="10"/>
      <c r="D5" s="227">
        <v>287</v>
      </c>
      <c r="E5" s="18">
        <v>33</v>
      </c>
    </row>
    <row r="6" spans="1:6" ht="12" customHeight="1">
      <c r="A6" s="19" t="s">
        <v>492</v>
      </c>
      <c r="B6" s="18">
        <v>1</v>
      </c>
      <c r="C6" s="10"/>
      <c r="D6" s="227">
        <v>148</v>
      </c>
      <c r="E6" s="18">
        <v>15</v>
      </c>
    </row>
    <row r="7" spans="1:6" ht="12" customHeight="1">
      <c r="A7" s="19" t="s">
        <v>493</v>
      </c>
      <c r="B7" s="18">
        <v>3</v>
      </c>
      <c r="C7" s="10"/>
      <c r="D7" s="227">
        <v>428</v>
      </c>
      <c r="E7" s="18">
        <v>44</v>
      </c>
    </row>
    <row r="8" spans="1:6" ht="12" customHeight="1">
      <c r="A8" s="19" t="s">
        <v>495</v>
      </c>
      <c r="B8" s="18">
        <v>1</v>
      </c>
      <c r="C8" s="10"/>
      <c r="D8" s="227">
        <v>88</v>
      </c>
      <c r="E8" s="18">
        <v>16</v>
      </c>
    </row>
    <row r="9" spans="1:6" ht="12" customHeight="1">
      <c r="A9" s="19" t="s">
        <v>496</v>
      </c>
      <c r="B9" s="18">
        <v>1</v>
      </c>
      <c r="C9" s="10"/>
      <c r="D9" s="227">
        <v>343</v>
      </c>
      <c r="E9" s="18">
        <v>31</v>
      </c>
    </row>
    <row r="10" spans="1:6" ht="12" customHeight="1">
      <c r="A10" s="19" t="s">
        <v>497</v>
      </c>
      <c r="B10" s="18">
        <v>0</v>
      </c>
      <c r="C10" s="10"/>
      <c r="D10" s="226">
        <v>0</v>
      </c>
      <c r="E10" s="18">
        <v>0</v>
      </c>
    </row>
    <row r="11" spans="1:6" ht="12" customHeight="1">
      <c r="A11" s="19" t="s">
        <v>498</v>
      </c>
      <c r="B11" s="18">
        <v>2</v>
      </c>
      <c r="C11" s="10"/>
      <c r="D11" s="227">
        <v>988</v>
      </c>
      <c r="E11" s="18">
        <v>52</v>
      </c>
    </row>
    <row r="12" spans="1:6" ht="12" customHeight="1">
      <c r="A12" s="19" t="s">
        <v>500</v>
      </c>
      <c r="B12" s="18">
        <v>2</v>
      </c>
      <c r="C12" s="10"/>
      <c r="D12" s="227">
        <v>529</v>
      </c>
      <c r="E12" s="18">
        <v>43</v>
      </c>
    </row>
    <row r="13" spans="1:6" ht="12" customHeight="1">
      <c r="A13" s="19" t="s">
        <v>198</v>
      </c>
      <c r="B13" s="18">
        <v>2</v>
      </c>
      <c r="C13" s="10"/>
      <c r="D13" s="227">
        <v>556</v>
      </c>
      <c r="E13" s="18">
        <v>40</v>
      </c>
    </row>
    <row r="14" spans="1:6" ht="12" customHeight="1">
      <c r="A14" s="19" t="s">
        <v>199</v>
      </c>
      <c r="B14" s="18">
        <v>2</v>
      </c>
      <c r="C14" s="10"/>
      <c r="D14" s="227">
        <v>458</v>
      </c>
      <c r="E14" s="18">
        <v>39</v>
      </c>
    </row>
    <row r="15" spans="1:6" ht="12" customHeight="1">
      <c r="A15" s="19" t="s">
        <v>200</v>
      </c>
      <c r="B15" s="18">
        <v>0</v>
      </c>
      <c r="C15" s="10"/>
      <c r="D15" s="226">
        <v>0</v>
      </c>
      <c r="E15" s="18">
        <v>0</v>
      </c>
    </row>
    <row r="16" spans="1:6" ht="12" customHeight="1">
      <c r="A16" s="19" t="s">
        <v>201</v>
      </c>
      <c r="B16" s="18">
        <v>0</v>
      </c>
      <c r="C16" s="10"/>
      <c r="D16" s="226">
        <v>0</v>
      </c>
      <c r="E16" s="18">
        <v>0</v>
      </c>
    </row>
    <row r="17" spans="1:6" ht="12" customHeight="1">
      <c r="A17" s="19" t="s">
        <v>202</v>
      </c>
      <c r="B17" s="18">
        <v>1</v>
      </c>
      <c r="C17" s="10"/>
      <c r="D17" s="227">
        <v>75</v>
      </c>
      <c r="E17" s="18">
        <v>16</v>
      </c>
    </row>
    <row r="18" spans="1:6" ht="12" customHeight="1">
      <c r="A18" s="19" t="s">
        <v>203</v>
      </c>
      <c r="B18" s="18">
        <v>1</v>
      </c>
      <c r="C18" s="10"/>
      <c r="D18" s="227">
        <v>30</v>
      </c>
      <c r="E18" s="18">
        <v>8</v>
      </c>
    </row>
    <row r="19" spans="1:6" ht="12" customHeight="1">
      <c r="A19" s="19" t="s">
        <v>204</v>
      </c>
      <c r="B19" s="18">
        <v>1</v>
      </c>
      <c r="C19" s="10"/>
      <c r="D19" s="227">
        <v>277</v>
      </c>
      <c r="E19" s="18">
        <v>22</v>
      </c>
    </row>
    <row r="20" spans="1:6" ht="12" customHeight="1">
      <c r="A20" s="19" t="s">
        <v>205</v>
      </c>
      <c r="B20" s="18">
        <v>2</v>
      </c>
      <c r="C20" s="10"/>
      <c r="D20" s="227">
        <v>187</v>
      </c>
      <c r="E20" s="18">
        <v>22</v>
      </c>
    </row>
    <row r="21" spans="1:6" ht="12" customHeight="1">
      <c r="A21" s="19" t="s">
        <v>206</v>
      </c>
      <c r="B21" s="18">
        <v>1</v>
      </c>
      <c r="C21" s="10"/>
      <c r="D21" s="227">
        <v>149</v>
      </c>
      <c r="E21" s="18">
        <v>17</v>
      </c>
    </row>
    <row r="22" spans="1:6" ht="23.45" customHeight="1">
      <c r="A22" s="23" t="s">
        <v>207</v>
      </c>
      <c r="B22" s="22">
        <v>1</v>
      </c>
      <c r="C22" s="73"/>
      <c r="D22" s="228">
        <v>894</v>
      </c>
      <c r="E22" s="22">
        <v>49</v>
      </c>
    </row>
    <row r="23" spans="1:6" ht="12" customHeight="1">
      <c r="A23" s="36" t="s">
        <v>166</v>
      </c>
      <c r="B23" s="62">
        <v>24</v>
      </c>
      <c r="C23" s="85"/>
      <c r="D23" s="229">
        <v>5869</v>
      </c>
      <c r="E23" s="62">
        <v>470</v>
      </c>
    </row>
    <row r="24" spans="1:6" ht="12.95" customHeight="1">
      <c r="A24" s="56" t="s">
        <v>167</v>
      </c>
      <c r="B24" s="216">
        <v>24</v>
      </c>
      <c r="C24" s="88"/>
      <c r="D24" s="230">
        <v>5869</v>
      </c>
      <c r="E24" s="216">
        <v>470</v>
      </c>
    </row>
    <row r="25" spans="1:6" ht="12" customHeight="1">
      <c r="A25" s="18">
        <v>2017</v>
      </c>
      <c r="B25" s="18">
        <v>24</v>
      </c>
      <c r="C25" s="10"/>
      <c r="D25" s="231">
        <v>5845</v>
      </c>
      <c r="E25" s="18">
        <v>470</v>
      </c>
    </row>
    <row r="26" spans="1:6" ht="11.45" customHeight="1">
      <c r="A26" s="18">
        <v>2016</v>
      </c>
      <c r="B26" s="18">
        <v>24</v>
      </c>
      <c r="C26" s="10"/>
      <c r="D26" s="231">
        <v>6096</v>
      </c>
      <c r="E26" s="18">
        <v>537</v>
      </c>
    </row>
    <row r="27" spans="1:6" ht="11.45" customHeight="1">
      <c r="A27" s="22">
        <v>2015</v>
      </c>
      <c r="B27" s="22">
        <v>23</v>
      </c>
      <c r="C27" s="92"/>
      <c r="D27" s="232">
        <v>6283</v>
      </c>
      <c r="E27" s="22">
        <v>576</v>
      </c>
    </row>
    <row r="28" spans="1:6" ht="11.25" customHeight="1">
      <c r="A28" s="331" t="s">
        <v>509</v>
      </c>
      <c r="B28" s="331"/>
      <c r="C28" s="331"/>
      <c r="D28" s="331"/>
      <c r="E28" s="331"/>
      <c r="F28" s="331"/>
    </row>
    <row r="29" spans="1:6" ht="2.1" customHeight="1"/>
  </sheetData>
  <mergeCells count="2">
    <mergeCell ref="A1:F1"/>
    <mergeCell ref="A28:F28"/>
  </mergeCell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dimension ref="A1:F30"/>
  <sheetViews>
    <sheetView workbookViewId="0">
      <selection sqref="A1:F1"/>
    </sheetView>
  </sheetViews>
  <sheetFormatPr defaultRowHeight="12.75"/>
  <cols>
    <col min="1" max="1" width="23.83203125" customWidth="1"/>
    <col min="2" max="2" width="16.83203125" customWidth="1"/>
    <col min="3" max="3" width="10.83203125" customWidth="1"/>
    <col min="4" max="4" width="17.33203125" customWidth="1"/>
    <col min="5" max="5" width="5.33203125" customWidth="1"/>
    <col min="6" max="6" width="8.6640625" customWidth="1"/>
  </cols>
  <sheetData>
    <row r="1" spans="1:6" ht="27.2" customHeight="1">
      <c r="A1" s="321" t="s">
        <v>511</v>
      </c>
      <c r="B1" s="321"/>
      <c r="C1" s="321"/>
      <c r="D1" s="321"/>
      <c r="E1" s="321"/>
      <c r="F1" s="321"/>
    </row>
    <row r="2" spans="1:6" ht="24.2" customHeight="1">
      <c r="A2" s="208" t="s">
        <v>144</v>
      </c>
      <c r="B2" s="221" t="s">
        <v>487</v>
      </c>
      <c r="C2" s="208" t="s">
        <v>488</v>
      </c>
      <c r="D2" s="222" t="s">
        <v>489</v>
      </c>
      <c r="E2" s="73"/>
    </row>
    <row r="3" spans="1:6" ht="12.2" customHeight="1">
      <c r="A3" s="17">
        <v>1</v>
      </c>
      <c r="B3" s="17">
        <v>2</v>
      </c>
      <c r="C3" s="17">
        <v>3</v>
      </c>
      <c r="D3" s="223">
        <v>4</v>
      </c>
      <c r="E3" s="75"/>
    </row>
    <row r="4" spans="1:6" ht="28.5" customHeight="1">
      <c r="A4" s="69" t="s">
        <v>490</v>
      </c>
      <c r="B4" s="224">
        <v>1</v>
      </c>
      <c r="C4" s="77"/>
      <c r="D4" s="225">
        <v>405</v>
      </c>
      <c r="E4" s="224">
        <v>22</v>
      </c>
    </row>
    <row r="5" spans="1:6" ht="12.2" customHeight="1">
      <c r="A5" s="19" t="s">
        <v>491</v>
      </c>
      <c r="B5" s="18">
        <v>1</v>
      </c>
      <c r="C5" s="10"/>
      <c r="D5" s="227">
        <v>182</v>
      </c>
      <c r="E5" s="18">
        <v>20</v>
      </c>
    </row>
    <row r="6" spans="1:6" ht="12.2" customHeight="1">
      <c r="A6" s="19" t="s">
        <v>492</v>
      </c>
      <c r="B6" s="18">
        <v>1</v>
      </c>
      <c r="C6" s="10"/>
      <c r="D6" s="227">
        <v>102</v>
      </c>
      <c r="E6" s="18">
        <v>12</v>
      </c>
    </row>
    <row r="7" spans="1:6" ht="12.2" customHeight="1">
      <c r="A7" s="19" t="s">
        <v>493</v>
      </c>
      <c r="B7" s="18">
        <v>2</v>
      </c>
      <c r="C7" s="10"/>
      <c r="D7" s="227">
        <v>326</v>
      </c>
      <c r="E7" s="18">
        <v>37</v>
      </c>
    </row>
    <row r="8" spans="1:6" ht="12.2" customHeight="1">
      <c r="A8" s="19" t="s">
        <v>495</v>
      </c>
      <c r="B8" s="18">
        <v>1</v>
      </c>
      <c r="C8" s="10"/>
      <c r="D8" s="227">
        <v>67</v>
      </c>
      <c r="E8" s="18">
        <v>12</v>
      </c>
    </row>
    <row r="9" spans="1:6" ht="12.2" customHeight="1">
      <c r="A9" s="19" t="s">
        <v>496</v>
      </c>
      <c r="B9" s="18">
        <v>1</v>
      </c>
      <c r="C9" s="10"/>
      <c r="D9" s="227">
        <v>122</v>
      </c>
      <c r="E9" s="18">
        <v>15</v>
      </c>
    </row>
    <row r="10" spans="1:6" ht="12.2" customHeight="1">
      <c r="A10" s="19" t="s">
        <v>497</v>
      </c>
      <c r="B10" s="18">
        <v>0</v>
      </c>
      <c r="C10" s="10"/>
      <c r="D10" s="226">
        <v>0</v>
      </c>
      <c r="E10" s="18">
        <v>0</v>
      </c>
    </row>
    <row r="11" spans="1:6" ht="12.2" customHeight="1">
      <c r="A11" s="19" t="s">
        <v>498</v>
      </c>
      <c r="B11" s="18">
        <v>2</v>
      </c>
      <c r="C11" s="10"/>
      <c r="D11" s="44" t="s">
        <v>512</v>
      </c>
      <c r="E11" s="18">
        <v>55</v>
      </c>
    </row>
    <row r="12" spans="1:6" ht="12.2" customHeight="1">
      <c r="A12" s="19" t="s">
        <v>500</v>
      </c>
      <c r="B12" s="18">
        <v>2</v>
      </c>
      <c r="C12" s="10"/>
      <c r="D12" s="227">
        <v>445</v>
      </c>
      <c r="E12" s="18">
        <v>35</v>
      </c>
    </row>
    <row r="13" spans="1:6" ht="12.2" customHeight="1">
      <c r="A13" s="19" t="s">
        <v>198</v>
      </c>
      <c r="B13" s="18">
        <v>2</v>
      </c>
      <c r="C13" s="10"/>
      <c r="D13" s="227">
        <v>353</v>
      </c>
      <c r="E13" s="18">
        <v>31</v>
      </c>
    </row>
    <row r="14" spans="1:6" ht="12.2" customHeight="1">
      <c r="A14" s="19" t="s">
        <v>199</v>
      </c>
      <c r="B14" s="18">
        <v>2</v>
      </c>
      <c r="C14" s="10"/>
      <c r="D14" s="227">
        <v>457</v>
      </c>
      <c r="E14" s="18">
        <v>32</v>
      </c>
    </row>
    <row r="15" spans="1:6" ht="12.2" customHeight="1">
      <c r="A15" s="19" t="s">
        <v>200</v>
      </c>
      <c r="B15" s="18">
        <v>0</v>
      </c>
      <c r="C15" s="10"/>
      <c r="D15" s="226">
        <v>0</v>
      </c>
      <c r="E15" s="18">
        <v>0</v>
      </c>
    </row>
    <row r="16" spans="1:6" ht="12.2" customHeight="1">
      <c r="A16" s="19" t="s">
        <v>201</v>
      </c>
      <c r="B16" s="18">
        <v>0</v>
      </c>
      <c r="C16" s="10"/>
      <c r="D16" s="226">
        <v>0</v>
      </c>
      <c r="E16" s="18">
        <v>0</v>
      </c>
    </row>
    <row r="17" spans="1:6" ht="12.2" customHeight="1">
      <c r="A17" s="19" t="s">
        <v>202</v>
      </c>
      <c r="B17" s="18">
        <v>1</v>
      </c>
      <c r="C17" s="10"/>
      <c r="D17" s="227">
        <v>68</v>
      </c>
      <c r="E17" s="18">
        <v>17</v>
      </c>
    </row>
    <row r="18" spans="1:6" ht="12.2" customHeight="1">
      <c r="A18" s="19" t="s">
        <v>203</v>
      </c>
      <c r="B18" s="18">
        <v>0</v>
      </c>
      <c r="C18" s="10"/>
      <c r="D18" s="226">
        <v>0</v>
      </c>
      <c r="E18" s="18">
        <v>0</v>
      </c>
    </row>
    <row r="19" spans="1:6" ht="12.2" customHeight="1">
      <c r="A19" s="19" t="s">
        <v>204</v>
      </c>
      <c r="B19" s="18">
        <v>0</v>
      </c>
      <c r="C19" s="10"/>
      <c r="D19" s="226">
        <v>0</v>
      </c>
      <c r="E19" s="18">
        <v>0</v>
      </c>
    </row>
    <row r="20" spans="1:6" ht="12.2" customHeight="1">
      <c r="A20" s="19" t="s">
        <v>205</v>
      </c>
      <c r="B20" s="18">
        <v>1</v>
      </c>
      <c r="C20" s="10"/>
      <c r="D20" s="227">
        <v>99</v>
      </c>
      <c r="E20" s="18">
        <v>12</v>
      </c>
    </row>
    <row r="21" spans="1:6" ht="12.2" customHeight="1">
      <c r="A21" s="19" t="s">
        <v>206</v>
      </c>
      <c r="B21" s="18">
        <v>0</v>
      </c>
      <c r="C21" s="10"/>
      <c r="D21" s="226">
        <v>0</v>
      </c>
      <c r="E21" s="18">
        <v>0</v>
      </c>
    </row>
    <row r="22" spans="1:6" ht="23.25" customHeight="1">
      <c r="A22" s="23" t="s">
        <v>207</v>
      </c>
      <c r="B22" s="22">
        <v>1</v>
      </c>
      <c r="C22" s="73"/>
      <c r="D22" s="228">
        <v>276</v>
      </c>
      <c r="E22" s="22">
        <v>18</v>
      </c>
    </row>
    <row r="23" spans="1:6" ht="12.2" customHeight="1">
      <c r="A23" s="36" t="s">
        <v>166</v>
      </c>
      <c r="B23" s="62">
        <v>18</v>
      </c>
      <c r="C23" s="85"/>
      <c r="D23" s="229">
        <v>3930</v>
      </c>
      <c r="E23" s="62">
        <v>318</v>
      </c>
    </row>
    <row r="24" spans="1:6" ht="13.35" customHeight="1">
      <c r="A24" s="56" t="s">
        <v>167</v>
      </c>
      <c r="B24" s="216">
        <v>18</v>
      </c>
      <c r="C24" s="88"/>
      <c r="D24" s="230">
        <v>3930</v>
      </c>
      <c r="E24" s="216">
        <v>318</v>
      </c>
    </row>
    <row r="25" spans="1:6" ht="12.2" customHeight="1">
      <c r="A25" s="18">
        <v>2017</v>
      </c>
      <c r="B25" s="18">
        <v>18</v>
      </c>
      <c r="C25" s="10"/>
      <c r="D25" s="231">
        <v>3885</v>
      </c>
      <c r="E25" s="18">
        <v>318</v>
      </c>
    </row>
    <row r="26" spans="1:6" ht="11.85" customHeight="1">
      <c r="A26" s="18">
        <v>2016</v>
      </c>
      <c r="B26" s="18">
        <v>18</v>
      </c>
      <c r="C26" s="10"/>
      <c r="D26" s="231">
        <v>3875</v>
      </c>
      <c r="E26" s="18">
        <v>383</v>
      </c>
    </row>
    <row r="27" spans="1:6" ht="11.85" customHeight="1">
      <c r="A27" s="22">
        <v>2015</v>
      </c>
      <c r="B27" s="22">
        <v>17</v>
      </c>
      <c r="C27" s="92"/>
      <c r="D27" s="232">
        <v>3711</v>
      </c>
      <c r="E27" s="22">
        <v>393</v>
      </c>
    </row>
    <row r="28" spans="1:6" ht="11.25" customHeight="1">
      <c r="A28" s="331" t="s">
        <v>509</v>
      </c>
      <c r="B28" s="331"/>
      <c r="C28" s="331"/>
      <c r="D28" s="331"/>
      <c r="E28" s="331"/>
      <c r="F28" s="331"/>
    </row>
    <row r="29" spans="1:6" ht="2.1" customHeight="1"/>
    <row r="30" spans="1:6" ht="0.95" customHeight="1"/>
  </sheetData>
  <mergeCells count="2">
    <mergeCell ref="A1:F1"/>
    <mergeCell ref="A28:F28"/>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dimension ref="A1:I29"/>
  <sheetViews>
    <sheetView workbookViewId="0">
      <selection sqref="A1:I1"/>
    </sheetView>
  </sheetViews>
  <sheetFormatPr defaultRowHeight="12.75"/>
  <cols>
    <col min="1" max="1" width="19.83203125" customWidth="1"/>
    <col min="2" max="2" width="10" customWidth="1"/>
    <col min="3" max="3" width="4.1640625" customWidth="1"/>
    <col min="4" max="4" width="8.33203125" customWidth="1"/>
    <col min="5" max="5" width="5.33203125" customWidth="1"/>
    <col min="6" max="6" width="7.83203125" customWidth="1"/>
    <col min="7" max="7" width="4.83203125" customWidth="1"/>
    <col min="8" max="8" width="11.6640625" customWidth="1"/>
    <col min="9" max="9" width="10.6640625" customWidth="1"/>
  </cols>
  <sheetData>
    <row r="1" spans="1:9" ht="27.2" customHeight="1">
      <c r="A1" s="321" t="s">
        <v>513</v>
      </c>
      <c r="B1" s="321"/>
      <c r="C1" s="321"/>
      <c r="D1" s="321"/>
      <c r="E1" s="321"/>
      <c r="F1" s="321"/>
      <c r="G1" s="321"/>
      <c r="H1" s="321"/>
      <c r="I1" s="321"/>
    </row>
    <row r="2" spans="1:9" ht="24" customHeight="1">
      <c r="A2" s="208" t="s">
        <v>144</v>
      </c>
      <c r="B2" s="208" t="s">
        <v>514</v>
      </c>
      <c r="C2" s="487" t="s">
        <v>515</v>
      </c>
      <c r="D2" s="487"/>
      <c r="E2" s="488" t="s">
        <v>516</v>
      </c>
      <c r="F2" s="488"/>
      <c r="G2" s="488" t="s">
        <v>517</v>
      </c>
      <c r="H2" s="488"/>
    </row>
    <row r="3" spans="1:9" ht="12" customHeight="1">
      <c r="A3" s="17">
        <v>1</v>
      </c>
      <c r="B3" s="17">
        <v>2</v>
      </c>
      <c r="C3" s="489">
        <v>3</v>
      </c>
      <c r="D3" s="489"/>
      <c r="E3" s="489">
        <v>4</v>
      </c>
      <c r="F3" s="489"/>
      <c r="G3" s="334">
        <v>5</v>
      </c>
      <c r="H3" s="334"/>
    </row>
    <row r="4" spans="1:9" ht="28.5" customHeight="1">
      <c r="A4" s="69" t="s">
        <v>490</v>
      </c>
      <c r="B4" s="490">
        <v>1</v>
      </c>
      <c r="C4" s="490"/>
      <c r="D4" s="490">
        <v>2</v>
      </c>
      <c r="E4" s="490"/>
      <c r="F4" s="490">
        <v>1</v>
      </c>
      <c r="G4" s="490"/>
      <c r="H4" s="224">
        <v>5</v>
      </c>
    </row>
    <row r="5" spans="1:9" ht="12" customHeight="1">
      <c r="A5" s="19" t="s">
        <v>491</v>
      </c>
      <c r="B5" s="374">
        <v>0</v>
      </c>
      <c r="C5" s="374"/>
      <c r="D5" s="374">
        <v>0</v>
      </c>
      <c r="E5" s="374"/>
      <c r="F5" s="374">
        <v>2</v>
      </c>
      <c r="G5" s="374"/>
      <c r="H5" s="18">
        <v>0</v>
      </c>
    </row>
    <row r="6" spans="1:9" ht="12" customHeight="1">
      <c r="A6" s="19" t="s">
        <v>492</v>
      </c>
      <c r="B6" s="374">
        <v>2</v>
      </c>
      <c r="C6" s="374"/>
      <c r="D6" s="374">
        <v>1</v>
      </c>
      <c r="E6" s="374"/>
      <c r="F6" s="374">
        <v>5</v>
      </c>
      <c r="G6" s="374"/>
      <c r="H6" s="18">
        <v>1</v>
      </c>
    </row>
    <row r="7" spans="1:9" ht="12" customHeight="1">
      <c r="A7" s="19" t="s">
        <v>493</v>
      </c>
      <c r="B7" s="374">
        <v>12</v>
      </c>
      <c r="C7" s="374"/>
      <c r="D7" s="374">
        <v>5</v>
      </c>
      <c r="E7" s="374"/>
      <c r="F7" s="374">
        <v>8</v>
      </c>
      <c r="G7" s="374"/>
      <c r="H7" s="18">
        <v>4</v>
      </c>
    </row>
    <row r="8" spans="1:9" ht="12" customHeight="1">
      <c r="A8" s="19" t="s">
        <v>495</v>
      </c>
      <c r="B8" s="374">
        <v>2</v>
      </c>
      <c r="C8" s="374"/>
      <c r="D8" s="374">
        <v>1</v>
      </c>
      <c r="E8" s="374"/>
      <c r="F8" s="374">
        <v>2</v>
      </c>
      <c r="G8" s="374"/>
      <c r="H8" s="18">
        <v>3</v>
      </c>
    </row>
    <row r="9" spans="1:9" ht="12" customHeight="1">
      <c r="A9" s="19" t="s">
        <v>496</v>
      </c>
      <c r="B9" s="374">
        <v>0</v>
      </c>
      <c r="C9" s="374"/>
      <c r="D9" s="374">
        <v>2</v>
      </c>
      <c r="E9" s="374"/>
      <c r="F9" s="374">
        <v>1</v>
      </c>
      <c r="G9" s="374"/>
      <c r="H9" s="18">
        <v>1</v>
      </c>
    </row>
    <row r="10" spans="1:9" ht="12" customHeight="1">
      <c r="A10" s="19" t="s">
        <v>497</v>
      </c>
      <c r="B10" s="374">
        <v>2</v>
      </c>
      <c r="C10" s="374"/>
      <c r="D10" s="374">
        <v>2</v>
      </c>
      <c r="E10" s="374"/>
      <c r="F10" s="374">
        <v>3</v>
      </c>
      <c r="G10" s="374"/>
      <c r="H10" s="18">
        <v>3</v>
      </c>
    </row>
    <row r="11" spans="1:9" ht="12" customHeight="1">
      <c r="A11" s="19" t="s">
        <v>498</v>
      </c>
      <c r="B11" s="374">
        <v>4</v>
      </c>
      <c r="C11" s="374"/>
      <c r="D11" s="374">
        <v>5</v>
      </c>
      <c r="E11" s="374"/>
      <c r="F11" s="374">
        <v>3</v>
      </c>
      <c r="G11" s="374"/>
      <c r="H11" s="18">
        <v>3</v>
      </c>
    </row>
    <row r="12" spans="1:9" ht="12" customHeight="1">
      <c r="A12" s="19" t="s">
        <v>500</v>
      </c>
      <c r="B12" s="374">
        <v>3</v>
      </c>
      <c r="C12" s="374"/>
      <c r="D12" s="374">
        <v>1</v>
      </c>
      <c r="E12" s="374"/>
      <c r="F12" s="374">
        <v>3</v>
      </c>
      <c r="G12" s="374"/>
      <c r="H12" s="18">
        <v>3</v>
      </c>
    </row>
    <row r="13" spans="1:9" ht="12" customHeight="1">
      <c r="A13" s="19" t="s">
        <v>198</v>
      </c>
      <c r="B13" s="374">
        <v>0</v>
      </c>
      <c r="C13" s="374"/>
      <c r="D13" s="374">
        <v>1</v>
      </c>
      <c r="E13" s="374"/>
      <c r="F13" s="374">
        <v>1</v>
      </c>
      <c r="G13" s="374"/>
      <c r="H13" s="18">
        <v>0</v>
      </c>
    </row>
    <row r="14" spans="1:9" ht="12" customHeight="1">
      <c r="A14" s="19" t="s">
        <v>199</v>
      </c>
      <c r="B14" s="374">
        <v>1</v>
      </c>
      <c r="C14" s="374"/>
      <c r="D14" s="374">
        <v>2</v>
      </c>
      <c r="E14" s="374"/>
      <c r="F14" s="374">
        <v>2</v>
      </c>
      <c r="G14" s="374"/>
      <c r="H14" s="18">
        <v>1</v>
      </c>
    </row>
    <row r="15" spans="1:9" ht="12" customHeight="1">
      <c r="A15" s="19" t="s">
        <v>200</v>
      </c>
      <c r="B15" s="374">
        <v>1</v>
      </c>
      <c r="C15" s="374"/>
      <c r="D15" s="374">
        <v>0</v>
      </c>
      <c r="E15" s="374"/>
      <c r="F15" s="374">
        <v>3</v>
      </c>
      <c r="G15" s="374"/>
      <c r="H15" s="18">
        <v>2</v>
      </c>
    </row>
    <row r="16" spans="1:9" ht="12" customHeight="1">
      <c r="A16" s="19" t="s">
        <v>201</v>
      </c>
      <c r="B16" s="374">
        <v>1</v>
      </c>
      <c r="C16" s="374"/>
      <c r="D16" s="374">
        <v>0</v>
      </c>
      <c r="E16" s="374"/>
      <c r="F16" s="374">
        <v>1</v>
      </c>
      <c r="G16" s="374"/>
      <c r="H16" s="18">
        <v>1</v>
      </c>
    </row>
    <row r="17" spans="1:9" ht="12" customHeight="1">
      <c r="A17" s="19" t="s">
        <v>202</v>
      </c>
      <c r="B17" s="374">
        <v>1</v>
      </c>
      <c r="C17" s="374"/>
      <c r="D17" s="374">
        <v>2</v>
      </c>
      <c r="E17" s="374"/>
      <c r="F17" s="374">
        <v>1</v>
      </c>
      <c r="G17" s="374"/>
      <c r="H17" s="18">
        <v>2</v>
      </c>
    </row>
    <row r="18" spans="1:9" ht="12" customHeight="1">
      <c r="A18" s="19" t="s">
        <v>203</v>
      </c>
      <c r="B18" s="374">
        <v>1</v>
      </c>
      <c r="C18" s="374"/>
      <c r="D18" s="374">
        <v>0</v>
      </c>
      <c r="E18" s="374"/>
      <c r="F18" s="374">
        <v>1</v>
      </c>
      <c r="G18" s="374"/>
      <c r="H18" s="18">
        <v>1</v>
      </c>
    </row>
    <row r="19" spans="1:9" ht="12" customHeight="1">
      <c r="A19" s="19" t="s">
        <v>204</v>
      </c>
      <c r="B19" s="374">
        <v>1</v>
      </c>
      <c r="C19" s="374"/>
      <c r="D19" s="374">
        <v>2</v>
      </c>
      <c r="E19" s="374"/>
      <c r="F19" s="374">
        <v>2</v>
      </c>
      <c r="G19" s="374"/>
      <c r="H19" s="18">
        <v>2</v>
      </c>
    </row>
    <row r="20" spans="1:9" ht="12" customHeight="1">
      <c r="A20" s="19" t="s">
        <v>205</v>
      </c>
      <c r="B20" s="374">
        <v>3</v>
      </c>
      <c r="C20" s="374"/>
      <c r="D20" s="374">
        <v>0</v>
      </c>
      <c r="E20" s="374"/>
      <c r="F20" s="374">
        <v>2</v>
      </c>
      <c r="G20" s="374"/>
      <c r="H20" s="18">
        <v>2</v>
      </c>
    </row>
    <row r="21" spans="1:9" ht="12" customHeight="1">
      <c r="A21" s="19" t="s">
        <v>206</v>
      </c>
      <c r="B21" s="374">
        <v>0</v>
      </c>
      <c r="C21" s="374"/>
      <c r="D21" s="374">
        <v>1</v>
      </c>
      <c r="E21" s="374"/>
      <c r="F21" s="374">
        <v>2</v>
      </c>
      <c r="G21" s="374"/>
      <c r="H21" s="18">
        <v>2</v>
      </c>
    </row>
    <row r="22" spans="1:9" ht="23.1" customHeight="1">
      <c r="A22" s="23" t="s">
        <v>207</v>
      </c>
      <c r="B22" s="377">
        <v>0</v>
      </c>
      <c r="C22" s="377"/>
      <c r="D22" s="377">
        <v>2</v>
      </c>
      <c r="E22" s="377"/>
      <c r="F22" s="377">
        <v>1</v>
      </c>
      <c r="G22" s="377"/>
      <c r="H22" s="22">
        <v>2</v>
      </c>
    </row>
    <row r="23" spans="1:9" ht="12" customHeight="1">
      <c r="A23" s="55" t="s">
        <v>166</v>
      </c>
      <c r="B23" s="388">
        <v>35</v>
      </c>
      <c r="C23" s="388"/>
      <c r="D23" s="491">
        <v>29</v>
      </c>
      <c r="E23" s="491"/>
      <c r="F23" s="388">
        <v>44</v>
      </c>
      <c r="G23" s="388"/>
      <c r="H23" s="62">
        <v>38</v>
      </c>
    </row>
    <row r="24" spans="1:9" ht="12.6" customHeight="1">
      <c r="A24" s="56" t="s">
        <v>167</v>
      </c>
      <c r="B24" s="492">
        <v>35</v>
      </c>
      <c r="C24" s="492"/>
      <c r="D24" s="493">
        <v>29</v>
      </c>
      <c r="E24" s="493"/>
      <c r="F24" s="492">
        <v>44</v>
      </c>
      <c r="G24" s="492"/>
      <c r="H24" s="216">
        <v>38</v>
      </c>
    </row>
    <row r="25" spans="1:9" ht="12" customHeight="1">
      <c r="A25" s="18">
        <v>2017</v>
      </c>
      <c r="B25" s="374">
        <v>36</v>
      </c>
      <c r="C25" s="374"/>
      <c r="D25" s="494">
        <v>29</v>
      </c>
      <c r="E25" s="494"/>
      <c r="F25" s="374">
        <v>47</v>
      </c>
      <c r="G25" s="374"/>
      <c r="H25" s="18">
        <v>38</v>
      </c>
    </row>
    <row r="26" spans="1:9" ht="12" customHeight="1">
      <c r="A26" s="18">
        <v>2016</v>
      </c>
      <c r="B26" s="374">
        <v>33</v>
      </c>
      <c r="C26" s="374"/>
      <c r="D26" s="494">
        <v>29</v>
      </c>
      <c r="E26" s="494"/>
      <c r="F26" s="374">
        <v>45</v>
      </c>
      <c r="G26" s="374"/>
      <c r="H26" s="18">
        <v>38</v>
      </c>
    </row>
    <row r="27" spans="1:9" ht="11.45" customHeight="1">
      <c r="A27" s="22">
        <v>2015</v>
      </c>
      <c r="B27" s="377">
        <v>33</v>
      </c>
      <c r="C27" s="377"/>
      <c r="D27" s="495">
        <v>29</v>
      </c>
      <c r="E27" s="495"/>
      <c r="F27" s="377">
        <v>45</v>
      </c>
      <c r="G27" s="377"/>
      <c r="H27" s="22">
        <v>38</v>
      </c>
    </row>
    <row r="28" spans="1:9" ht="11.25" customHeight="1">
      <c r="A28" s="331" t="s">
        <v>518</v>
      </c>
      <c r="B28" s="331"/>
      <c r="C28" s="331"/>
      <c r="D28" s="331"/>
      <c r="E28" s="331"/>
      <c r="F28" s="331"/>
      <c r="G28" s="331"/>
      <c r="H28" s="331"/>
      <c r="I28" s="331"/>
    </row>
    <row r="29" spans="1:9" ht="2.1" customHeight="1"/>
  </sheetData>
  <mergeCells count="80">
    <mergeCell ref="A28:I28"/>
    <mergeCell ref="B26:C26"/>
    <mergeCell ref="D26:E26"/>
    <mergeCell ref="F26:G26"/>
    <mergeCell ref="B27:C27"/>
    <mergeCell ref="D27:E27"/>
    <mergeCell ref="F27:G27"/>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4:C14"/>
    <mergeCell ref="D14:E14"/>
    <mergeCell ref="F14:G14"/>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B8:C8"/>
    <mergeCell ref="D8:E8"/>
    <mergeCell ref="F8:G8"/>
    <mergeCell ref="B9:C9"/>
    <mergeCell ref="D9:E9"/>
    <mergeCell ref="F9:G9"/>
    <mergeCell ref="B6:C6"/>
    <mergeCell ref="D6:E6"/>
    <mergeCell ref="F6:G6"/>
    <mergeCell ref="B7:C7"/>
    <mergeCell ref="D7:E7"/>
    <mergeCell ref="F7:G7"/>
    <mergeCell ref="B4:C4"/>
    <mergeCell ref="D4:E4"/>
    <mergeCell ref="F4:G4"/>
    <mergeCell ref="B5:C5"/>
    <mergeCell ref="D5:E5"/>
    <mergeCell ref="F5:G5"/>
    <mergeCell ref="A1:I1"/>
    <mergeCell ref="C2:D2"/>
    <mergeCell ref="E2:F2"/>
    <mergeCell ref="G2:H2"/>
    <mergeCell ref="C3:D3"/>
    <mergeCell ref="E3:F3"/>
    <mergeCell ref="G3:H3"/>
  </mergeCell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dimension ref="A1:H29"/>
  <sheetViews>
    <sheetView workbookViewId="0">
      <selection sqref="A1:H1"/>
    </sheetView>
  </sheetViews>
  <sheetFormatPr defaultRowHeight="12.75"/>
  <cols>
    <col min="1" max="1" width="23.83203125" customWidth="1"/>
    <col min="2" max="2" width="4.1640625" customWidth="1"/>
    <col min="3" max="3" width="5.33203125" customWidth="1"/>
    <col min="4" max="4" width="8.6640625" customWidth="1"/>
    <col min="5" max="5" width="5.83203125" customWidth="1"/>
    <col min="6" max="6" width="12.6640625" customWidth="1"/>
    <col min="7" max="7" width="11.6640625" customWidth="1"/>
    <col min="8" max="8" width="10.6640625" customWidth="1"/>
  </cols>
  <sheetData>
    <row r="1" spans="1:8" ht="27.2" customHeight="1">
      <c r="A1" s="321" t="s">
        <v>519</v>
      </c>
      <c r="B1" s="321"/>
      <c r="C1" s="321"/>
      <c r="D1" s="321"/>
      <c r="E1" s="321"/>
      <c r="F1" s="321"/>
      <c r="G1" s="321"/>
      <c r="H1" s="321"/>
    </row>
    <row r="2" spans="1:8" ht="24" customHeight="1">
      <c r="A2" s="233" t="s">
        <v>144</v>
      </c>
      <c r="B2" s="208" t="s">
        <v>520</v>
      </c>
      <c r="C2" s="73"/>
      <c r="D2" s="208" t="s">
        <v>521</v>
      </c>
      <c r="E2" s="73"/>
      <c r="F2" s="23" t="s">
        <v>522</v>
      </c>
      <c r="G2" s="23" t="s">
        <v>523</v>
      </c>
    </row>
    <row r="3" spans="1:8" ht="12" customHeight="1">
      <c r="A3" s="17">
        <v>1</v>
      </c>
      <c r="B3" s="17">
        <v>2</v>
      </c>
      <c r="C3" s="75"/>
      <c r="D3" s="17">
        <v>3</v>
      </c>
      <c r="E3" s="75"/>
      <c r="F3" s="235">
        <v>4</v>
      </c>
      <c r="G3" s="17">
        <v>5</v>
      </c>
    </row>
    <row r="4" spans="1:8" ht="28.5" customHeight="1">
      <c r="A4" s="69" t="s">
        <v>490</v>
      </c>
      <c r="B4" s="77"/>
      <c r="C4" s="210">
        <v>63</v>
      </c>
      <c r="D4" s="77"/>
      <c r="E4" s="211">
        <v>3</v>
      </c>
      <c r="F4" s="210">
        <v>56</v>
      </c>
      <c r="G4" s="224">
        <v>364</v>
      </c>
    </row>
    <row r="5" spans="1:8" ht="12" customHeight="1">
      <c r="A5" s="19" t="s">
        <v>491</v>
      </c>
      <c r="B5" s="10"/>
      <c r="C5" s="57">
        <v>66</v>
      </c>
      <c r="D5" s="10"/>
      <c r="E5" s="30">
        <v>4</v>
      </c>
      <c r="F5" s="57">
        <v>65</v>
      </c>
      <c r="G5" s="18">
        <v>140</v>
      </c>
    </row>
    <row r="6" spans="1:8" ht="12" customHeight="1">
      <c r="A6" s="19" t="s">
        <v>492</v>
      </c>
      <c r="B6" s="10"/>
      <c r="C6" s="57">
        <v>140</v>
      </c>
      <c r="D6" s="10"/>
      <c r="E6" s="30">
        <v>6</v>
      </c>
      <c r="F6" s="57">
        <v>77</v>
      </c>
      <c r="G6" s="18">
        <v>198</v>
      </c>
    </row>
    <row r="7" spans="1:8" ht="12" customHeight="1">
      <c r="A7" s="19" t="s">
        <v>493</v>
      </c>
      <c r="B7" s="10"/>
      <c r="C7" s="57">
        <v>285</v>
      </c>
      <c r="D7" s="10"/>
      <c r="E7" s="30">
        <v>14</v>
      </c>
      <c r="F7" s="57">
        <v>206</v>
      </c>
      <c r="G7" s="18">
        <v>361</v>
      </c>
    </row>
    <row r="8" spans="1:8" ht="12" customHeight="1">
      <c r="A8" s="19" t="s">
        <v>495</v>
      </c>
      <c r="B8" s="10"/>
      <c r="C8" s="57">
        <v>57</v>
      </c>
      <c r="D8" s="10"/>
      <c r="E8" s="30">
        <v>3</v>
      </c>
      <c r="F8" s="57">
        <v>48</v>
      </c>
      <c r="G8" s="18">
        <v>112</v>
      </c>
    </row>
    <row r="9" spans="1:8" ht="12" customHeight="1">
      <c r="A9" s="19" t="s">
        <v>496</v>
      </c>
      <c r="B9" s="10"/>
      <c r="C9" s="57">
        <v>40</v>
      </c>
      <c r="D9" s="10"/>
      <c r="E9" s="30">
        <v>3</v>
      </c>
      <c r="F9" s="57">
        <v>51</v>
      </c>
      <c r="G9" s="18">
        <v>90</v>
      </c>
    </row>
    <row r="10" spans="1:8" ht="12" customHeight="1">
      <c r="A10" s="19" t="s">
        <v>497</v>
      </c>
      <c r="B10" s="10"/>
      <c r="C10" s="57">
        <v>77</v>
      </c>
      <c r="D10" s="10"/>
      <c r="E10" s="30">
        <v>6</v>
      </c>
      <c r="F10" s="57">
        <v>65</v>
      </c>
      <c r="G10" s="18">
        <v>123</v>
      </c>
    </row>
    <row r="11" spans="1:8" ht="12" customHeight="1">
      <c r="A11" s="19" t="s">
        <v>498</v>
      </c>
      <c r="B11" s="10"/>
      <c r="C11" s="57">
        <v>130</v>
      </c>
      <c r="D11" s="10"/>
      <c r="E11" s="30">
        <v>6</v>
      </c>
      <c r="F11" s="57">
        <v>88</v>
      </c>
      <c r="G11" s="18">
        <v>152</v>
      </c>
    </row>
    <row r="12" spans="1:8" ht="12" customHeight="1">
      <c r="A12" s="19" t="s">
        <v>500</v>
      </c>
      <c r="B12" s="10"/>
      <c r="C12" s="57">
        <v>81</v>
      </c>
      <c r="D12" s="10"/>
      <c r="E12" s="30">
        <v>4</v>
      </c>
      <c r="F12" s="57">
        <v>65</v>
      </c>
      <c r="G12" s="18">
        <v>89</v>
      </c>
    </row>
    <row r="13" spans="1:8" ht="12" customHeight="1">
      <c r="A13" s="19" t="s">
        <v>198</v>
      </c>
      <c r="B13" s="10"/>
      <c r="C13" s="57">
        <v>45</v>
      </c>
      <c r="D13" s="10"/>
      <c r="E13" s="30">
        <v>4</v>
      </c>
      <c r="F13" s="57">
        <v>56</v>
      </c>
      <c r="G13" s="18">
        <v>110</v>
      </c>
    </row>
    <row r="14" spans="1:8" ht="12" customHeight="1">
      <c r="A14" s="19" t="s">
        <v>199</v>
      </c>
      <c r="B14" s="10"/>
      <c r="C14" s="57">
        <v>22</v>
      </c>
      <c r="D14" s="10"/>
      <c r="E14" s="30">
        <v>2</v>
      </c>
      <c r="F14" s="57">
        <v>33</v>
      </c>
      <c r="G14" s="18">
        <v>60</v>
      </c>
    </row>
    <row r="15" spans="1:8" ht="12" customHeight="1">
      <c r="A15" s="19" t="s">
        <v>200</v>
      </c>
      <c r="B15" s="10"/>
      <c r="C15" s="57">
        <v>44</v>
      </c>
      <c r="D15" s="10"/>
      <c r="E15" s="30">
        <v>4</v>
      </c>
      <c r="F15" s="57">
        <v>45</v>
      </c>
      <c r="G15" s="18">
        <v>102</v>
      </c>
    </row>
    <row r="16" spans="1:8" ht="12" customHeight="1">
      <c r="A16" s="19" t="s">
        <v>201</v>
      </c>
      <c r="B16" s="10"/>
      <c r="C16" s="57">
        <v>31</v>
      </c>
      <c r="D16" s="10"/>
      <c r="E16" s="30">
        <v>2</v>
      </c>
      <c r="F16" s="57">
        <v>35</v>
      </c>
      <c r="G16" s="18">
        <v>65</v>
      </c>
    </row>
    <row r="17" spans="1:8" ht="12" customHeight="1">
      <c r="A17" s="19" t="s">
        <v>202</v>
      </c>
      <c r="B17" s="10"/>
      <c r="C17" s="57">
        <v>34</v>
      </c>
      <c r="D17" s="10"/>
      <c r="E17" s="30">
        <v>1</v>
      </c>
      <c r="F17" s="57">
        <v>51</v>
      </c>
      <c r="G17" s="18">
        <v>87</v>
      </c>
    </row>
    <row r="18" spans="1:8" ht="12" customHeight="1">
      <c r="A18" s="19" t="s">
        <v>203</v>
      </c>
      <c r="B18" s="10"/>
      <c r="C18" s="57">
        <v>34</v>
      </c>
      <c r="D18" s="10"/>
      <c r="E18" s="30">
        <v>2</v>
      </c>
      <c r="F18" s="57">
        <v>42</v>
      </c>
      <c r="G18" s="18">
        <v>63</v>
      </c>
    </row>
    <row r="19" spans="1:8" ht="12" customHeight="1">
      <c r="A19" s="19" t="s">
        <v>204</v>
      </c>
      <c r="B19" s="10"/>
      <c r="C19" s="57">
        <v>60</v>
      </c>
      <c r="D19" s="10"/>
      <c r="E19" s="30">
        <v>4</v>
      </c>
      <c r="F19" s="57">
        <v>81</v>
      </c>
      <c r="G19" s="18">
        <v>103</v>
      </c>
    </row>
    <row r="20" spans="1:8" ht="12" customHeight="1">
      <c r="A20" s="19" t="s">
        <v>205</v>
      </c>
      <c r="B20" s="10"/>
      <c r="C20" s="57">
        <v>23</v>
      </c>
      <c r="D20" s="10"/>
      <c r="E20" s="30">
        <v>3</v>
      </c>
      <c r="F20" s="57">
        <v>39</v>
      </c>
      <c r="G20" s="18">
        <v>56</v>
      </c>
    </row>
    <row r="21" spans="1:8" ht="12" customHeight="1">
      <c r="A21" s="19" t="s">
        <v>206</v>
      </c>
      <c r="B21" s="10"/>
      <c r="C21" s="57">
        <v>39</v>
      </c>
      <c r="D21" s="10"/>
      <c r="E21" s="30">
        <v>1</v>
      </c>
      <c r="F21" s="57">
        <v>40</v>
      </c>
      <c r="G21" s="18">
        <v>74</v>
      </c>
    </row>
    <row r="22" spans="1:8" ht="23.1" customHeight="1">
      <c r="A22" s="23" t="s">
        <v>207</v>
      </c>
      <c r="B22" s="73"/>
      <c r="C22" s="58">
        <v>32</v>
      </c>
      <c r="D22" s="73"/>
      <c r="E22" s="31">
        <v>2</v>
      </c>
      <c r="F22" s="58">
        <v>43</v>
      </c>
      <c r="G22" s="22">
        <v>116</v>
      </c>
    </row>
    <row r="23" spans="1:8" ht="12" customHeight="1">
      <c r="A23" s="55" t="s">
        <v>166</v>
      </c>
      <c r="B23" s="496">
        <v>1303</v>
      </c>
      <c r="C23" s="496"/>
      <c r="D23" s="388">
        <v>74</v>
      </c>
      <c r="E23" s="388"/>
      <c r="F23" s="236">
        <v>1186</v>
      </c>
      <c r="G23" s="237">
        <v>2465</v>
      </c>
    </row>
    <row r="24" spans="1:8" ht="12.95" customHeight="1">
      <c r="A24" s="238" t="s">
        <v>167</v>
      </c>
      <c r="B24" s="497">
        <v>1303</v>
      </c>
      <c r="C24" s="497"/>
      <c r="D24" s="492">
        <v>74</v>
      </c>
      <c r="E24" s="492"/>
      <c r="F24" s="239">
        <v>1186</v>
      </c>
      <c r="G24" s="240">
        <v>2465</v>
      </c>
    </row>
    <row r="25" spans="1:8" ht="12" customHeight="1">
      <c r="A25" s="50">
        <v>2017</v>
      </c>
      <c r="B25" s="498">
        <v>1778</v>
      </c>
      <c r="C25" s="498"/>
      <c r="D25" s="374">
        <v>92</v>
      </c>
      <c r="E25" s="374"/>
      <c r="F25" s="241">
        <v>1608</v>
      </c>
      <c r="G25" s="242">
        <v>3189</v>
      </c>
    </row>
    <row r="26" spans="1:8" ht="11.45" customHeight="1">
      <c r="A26" s="50">
        <v>2016</v>
      </c>
      <c r="B26" s="498">
        <v>1601</v>
      </c>
      <c r="C26" s="498"/>
      <c r="D26" s="374">
        <v>92</v>
      </c>
      <c r="E26" s="374"/>
      <c r="F26" s="241">
        <v>1536</v>
      </c>
      <c r="G26" s="242">
        <v>2913</v>
      </c>
    </row>
    <row r="27" spans="1:8" ht="11.45" customHeight="1">
      <c r="A27" s="52">
        <v>2015</v>
      </c>
      <c r="B27" s="499">
        <v>1632</v>
      </c>
      <c r="C27" s="499"/>
      <c r="D27" s="377">
        <v>97</v>
      </c>
      <c r="E27" s="377"/>
      <c r="F27" s="243">
        <v>1457</v>
      </c>
      <c r="G27" s="244">
        <v>2552</v>
      </c>
    </row>
    <row r="28" spans="1:8" ht="11.25" customHeight="1">
      <c r="A28" s="331" t="s">
        <v>524</v>
      </c>
      <c r="B28" s="331"/>
      <c r="C28" s="331"/>
      <c r="D28" s="331"/>
      <c r="E28" s="331"/>
      <c r="F28" s="331"/>
      <c r="G28" s="331"/>
      <c r="H28" s="331"/>
    </row>
    <row r="29" spans="1:8" ht="2.1" customHeight="1"/>
  </sheetData>
  <mergeCells count="12">
    <mergeCell ref="A28:H28"/>
    <mergeCell ref="B25:C25"/>
    <mergeCell ref="D25:E25"/>
    <mergeCell ref="B26:C26"/>
    <mergeCell ref="D26:E26"/>
    <mergeCell ref="B27:C27"/>
    <mergeCell ref="D27:E27"/>
    <mergeCell ref="A1:H1"/>
    <mergeCell ref="B23:C23"/>
    <mergeCell ref="D23:E23"/>
    <mergeCell ref="B24:C24"/>
    <mergeCell ref="D24:E24"/>
  </mergeCell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dimension ref="A1:F29"/>
  <sheetViews>
    <sheetView workbookViewId="0">
      <selection sqref="A1:F1"/>
    </sheetView>
  </sheetViews>
  <sheetFormatPr defaultRowHeight="12.75"/>
  <cols>
    <col min="1" max="1" width="19.83203125" customWidth="1"/>
    <col min="2" max="2" width="13.6640625" customWidth="1"/>
    <col min="3" max="3" width="14.6640625" customWidth="1"/>
    <col min="4" max="4" width="12.6640625" customWidth="1"/>
    <col min="5" max="5" width="11.6640625" customWidth="1"/>
    <col min="6" max="6" width="10.6640625" customWidth="1"/>
  </cols>
  <sheetData>
    <row r="1" spans="1:6" ht="11.25" customHeight="1">
      <c r="A1" s="500" t="s">
        <v>186</v>
      </c>
      <c r="B1" s="500"/>
      <c r="C1" s="500"/>
      <c r="D1" s="500"/>
      <c r="E1" s="500"/>
      <c r="F1" s="500"/>
    </row>
    <row r="2" spans="1:6" ht="24.75" customHeight="1">
      <c r="A2" s="208" t="s">
        <v>144</v>
      </c>
      <c r="B2" s="23" t="s">
        <v>525</v>
      </c>
      <c r="C2" s="221" t="s">
        <v>526</v>
      </c>
      <c r="D2" s="46" t="s">
        <v>527</v>
      </c>
      <c r="E2" s="46" t="s">
        <v>166</v>
      </c>
    </row>
    <row r="3" spans="1:6" ht="12" customHeight="1">
      <c r="A3" s="17">
        <v>1</v>
      </c>
      <c r="B3" s="17">
        <v>6</v>
      </c>
      <c r="C3" s="245">
        <v>7</v>
      </c>
      <c r="D3" s="235">
        <v>8</v>
      </c>
      <c r="E3" s="17">
        <v>9</v>
      </c>
    </row>
    <row r="4" spans="1:6" ht="28.5" customHeight="1">
      <c r="A4" s="69" t="s">
        <v>490</v>
      </c>
      <c r="B4" s="210">
        <v>433</v>
      </c>
      <c r="C4" s="210">
        <v>120</v>
      </c>
      <c r="D4" s="210">
        <v>13</v>
      </c>
      <c r="E4" s="246">
        <v>1052</v>
      </c>
    </row>
    <row r="5" spans="1:6" ht="12" customHeight="1">
      <c r="A5" s="19" t="s">
        <v>491</v>
      </c>
      <c r="B5" s="57">
        <v>536</v>
      </c>
      <c r="C5" s="57">
        <v>111</v>
      </c>
      <c r="D5" s="57">
        <v>16</v>
      </c>
      <c r="E5" s="18">
        <v>938</v>
      </c>
    </row>
    <row r="6" spans="1:6" ht="12" customHeight="1">
      <c r="A6" s="19" t="s">
        <v>492</v>
      </c>
      <c r="B6" s="241">
        <v>1165</v>
      </c>
      <c r="C6" s="57">
        <v>226</v>
      </c>
      <c r="D6" s="57">
        <v>30</v>
      </c>
      <c r="E6" s="242">
        <v>1842</v>
      </c>
    </row>
    <row r="7" spans="1:6" ht="12" customHeight="1">
      <c r="A7" s="19" t="s">
        <v>493</v>
      </c>
      <c r="B7" s="241">
        <v>2711</v>
      </c>
      <c r="C7" s="57">
        <v>385</v>
      </c>
      <c r="D7" s="57">
        <v>76</v>
      </c>
      <c r="E7" s="242">
        <v>4038</v>
      </c>
    </row>
    <row r="8" spans="1:6" ht="12" customHeight="1">
      <c r="A8" s="19" t="s">
        <v>495</v>
      </c>
      <c r="B8" s="57">
        <v>488</v>
      </c>
      <c r="C8" s="57">
        <v>103</v>
      </c>
      <c r="D8" s="57">
        <v>12</v>
      </c>
      <c r="E8" s="18">
        <v>823</v>
      </c>
    </row>
    <row r="9" spans="1:6" ht="12" customHeight="1">
      <c r="A9" s="19" t="s">
        <v>496</v>
      </c>
      <c r="B9" s="57">
        <v>288</v>
      </c>
      <c r="C9" s="57">
        <v>113</v>
      </c>
      <c r="D9" s="57">
        <v>12</v>
      </c>
      <c r="E9" s="18">
        <v>597</v>
      </c>
    </row>
    <row r="10" spans="1:6" ht="12" customHeight="1">
      <c r="A10" s="19" t="s">
        <v>497</v>
      </c>
      <c r="B10" s="57">
        <v>686</v>
      </c>
      <c r="C10" s="57">
        <v>148</v>
      </c>
      <c r="D10" s="57">
        <v>15</v>
      </c>
      <c r="E10" s="242">
        <v>1120</v>
      </c>
    </row>
    <row r="11" spans="1:6" ht="12" customHeight="1">
      <c r="A11" s="19" t="s">
        <v>498</v>
      </c>
      <c r="B11" s="241">
        <v>1012</v>
      </c>
      <c r="C11" s="57">
        <v>262</v>
      </c>
      <c r="D11" s="57">
        <v>21</v>
      </c>
      <c r="E11" s="242">
        <v>1671</v>
      </c>
    </row>
    <row r="12" spans="1:6" ht="12" customHeight="1">
      <c r="A12" s="19" t="s">
        <v>500</v>
      </c>
      <c r="B12" s="57">
        <v>559</v>
      </c>
      <c r="C12" s="57">
        <v>152</v>
      </c>
      <c r="D12" s="57">
        <v>20</v>
      </c>
      <c r="E12" s="18">
        <v>970</v>
      </c>
    </row>
    <row r="13" spans="1:6" ht="12" customHeight="1">
      <c r="A13" s="19" t="s">
        <v>198</v>
      </c>
      <c r="B13" s="57">
        <v>318</v>
      </c>
      <c r="C13" s="57">
        <v>109</v>
      </c>
      <c r="D13" s="57">
        <v>13</v>
      </c>
      <c r="E13" s="18">
        <v>655</v>
      </c>
    </row>
    <row r="14" spans="1:6" ht="12" customHeight="1">
      <c r="A14" s="19" t="s">
        <v>199</v>
      </c>
      <c r="B14" s="57">
        <v>182</v>
      </c>
      <c r="C14" s="57">
        <v>66</v>
      </c>
      <c r="D14" s="57">
        <v>11</v>
      </c>
      <c r="E14" s="18">
        <v>376</v>
      </c>
    </row>
    <row r="15" spans="1:6" ht="12" customHeight="1">
      <c r="A15" s="19" t="s">
        <v>200</v>
      </c>
      <c r="B15" s="57">
        <v>340</v>
      </c>
      <c r="C15" s="57">
        <v>116</v>
      </c>
      <c r="D15" s="57">
        <v>12</v>
      </c>
      <c r="E15" s="18">
        <v>663</v>
      </c>
    </row>
    <row r="16" spans="1:6" ht="12" customHeight="1">
      <c r="A16" s="19" t="s">
        <v>201</v>
      </c>
      <c r="B16" s="57">
        <v>201</v>
      </c>
      <c r="C16" s="57">
        <v>70</v>
      </c>
      <c r="D16" s="57">
        <v>12</v>
      </c>
      <c r="E16" s="18">
        <v>416</v>
      </c>
    </row>
    <row r="17" spans="1:6" ht="12" customHeight="1">
      <c r="A17" s="19" t="s">
        <v>202</v>
      </c>
      <c r="B17" s="57">
        <v>232</v>
      </c>
      <c r="C17" s="57">
        <v>83</v>
      </c>
      <c r="D17" s="57">
        <v>12</v>
      </c>
      <c r="E17" s="18">
        <v>500</v>
      </c>
    </row>
    <row r="18" spans="1:6" ht="12" customHeight="1">
      <c r="A18" s="19" t="s">
        <v>203</v>
      </c>
      <c r="B18" s="57">
        <v>213</v>
      </c>
      <c r="C18" s="57">
        <v>92</v>
      </c>
      <c r="D18" s="57">
        <v>10</v>
      </c>
      <c r="E18" s="18">
        <v>456</v>
      </c>
    </row>
    <row r="19" spans="1:6" ht="12" customHeight="1">
      <c r="A19" s="19" t="s">
        <v>204</v>
      </c>
      <c r="B19" s="57">
        <v>533</v>
      </c>
      <c r="C19" s="57">
        <v>110</v>
      </c>
      <c r="D19" s="57">
        <v>15</v>
      </c>
      <c r="E19" s="18">
        <v>906</v>
      </c>
    </row>
    <row r="20" spans="1:6" ht="12" customHeight="1">
      <c r="A20" s="19" t="s">
        <v>205</v>
      </c>
      <c r="B20" s="57">
        <v>247</v>
      </c>
      <c r="C20" s="57">
        <v>87</v>
      </c>
      <c r="D20" s="57">
        <v>10</v>
      </c>
      <c r="E20" s="18">
        <v>465</v>
      </c>
    </row>
    <row r="21" spans="1:6" ht="12" customHeight="1">
      <c r="A21" s="19" t="s">
        <v>206</v>
      </c>
      <c r="B21" s="57">
        <v>306</v>
      </c>
      <c r="C21" s="57">
        <v>97</v>
      </c>
      <c r="D21" s="57">
        <v>10</v>
      </c>
      <c r="E21" s="18">
        <v>567</v>
      </c>
    </row>
    <row r="22" spans="1:6" ht="23.45" customHeight="1">
      <c r="A22" s="23" t="s">
        <v>207</v>
      </c>
      <c r="B22" s="58">
        <v>269</v>
      </c>
      <c r="C22" s="58">
        <v>84</v>
      </c>
      <c r="D22" s="58">
        <v>10</v>
      </c>
      <c r="E22" s="22">
        <v>556</v>
      </c>
    </row>
    <row r="23" spans="1:6" ht="12" customHeight="1">
      <c r="A23" s="55" t="s">
        <v>166</v>
      </c>
      <c r="B23" s="236">
        <v>10719</v>
      </c>
      <c r="C23" s="236">
        <v>2534</v>
      </c>
      <c r="D23" s="61">
        <v>330</v>
      </c>
      <c r="E23" s="237">
        <v>18611</v>
      </c>
    </row>
    <row r="24" spans="1:6" ht="12.95" customHeight="1">
      <c r="A24" s="56" t="s">
        <v>167</v>
      </c>
      <c r="B24" s="239">
        <v>10719</v>
      </c>
      <c r="C24" s="239">
        <v>2534</v>
      </c>
      <c r="D24" s="234">
        <v>330</v>
      </c>
      <c r="E24" s="240">
        <v>18611</v>
      </c>
    </row>
    <row r="25" spans="1:6" ht="12" customHeight="1">
      <c r="A25" s="18">
        <v>2017</v>
      </c>
      <c r="B25" s="241">
        <v>19125</v>
      </c>
      <c r="C25" s="241">
        <v>3716</v>
      </c>
      <c r="D25" s="57">
        <v>545</v>
      </c>
      <c r="E25" s="242">
        <v>30053</v>
      </c>
    </row>
    <row r="26" spans="1:6" ht="11.45" customHeight="1">
      <c r="A26" s="18">
        <v>2016</v>
      </c>
      <c r="B26" s="241">
        <v>15615</v>
      </c>
      <c r="C26" s="241">
        <v>3534</v>
      </c>
      <c r="D26" s="57">
        <v>946</v>
      </c>
      <c r="E26" s="242">
        <v>26237</v>
      </c>
    </row>
    <row r="27" spans="1:6" ht="11.45" customHeight="1">
      <c r="A27" s="22">
        <v>2015</v>
      </c>
      <c r="B27" s="243">
        <v>21746</v>
      </c>
      <c r="C27" s="243">
        <v>4720</v>
      </c>
      <c r="D27" s="58">
        <v>860</v>
      </c>
      <c r="E27" s="244">
        <v>33064</v>
      </c>
    </row>
    <row r="28" spans="1:6" ht="11.25" customHeight="1">
      <c r="A28" s="331" t="s">
        <v>524</v>
      </c>
      <c r="B28" s="331"/>
      <c r="C28" s="331"/>
      <c r="D28" s="331"/>
      <c r="E28" s="331"/>
      <c r="F28" s="331"/>
    </row>
    <row r="29" spans="1:6" ht="0.95" customHeight="1"/>
  </sheetData>
  <mergeCells count="2">
    <mergeCell ref="A1:F1"/>
    <mergeCell ref="A28:F28"/>
  </mergeCell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dimension ref="A1:G30"/>
  <sheetViews>
    <sheetView workbookViewId="0">
      <selection sqref="A1:G1"/>
    </sheetView>
  </sheetViews>
  <sheetFormatPr defaultRowHeight="12.75"/>
  <cols>
    <col min="1" max="1" width="19.83203125" customWidth="1"/>
    <col min="2" max="2" width="13.6640625" customWidth="1"/>
    <col min="3" max="3" width="9.33203125" customWidth="1"/>
    <col min="4" max="4" width="14.33203125" customWidth="1"/>
    <col min="5" max="5" width="3.33203125" customWidth="1"/>
    <col min="6" max="6" width="11.83203125" customWidth="1"/>
    <col min="7" max="7" width="10.6640625" customWidth="1"/>
  </cols>
  <sheetData>
    <row r="1" spans="1:7" ht="27.2" customHeight="1">
      <c r="A1" s="321" t="s">
        <v>528</v>
      </c>
      <c r="B1" s="321"/>
      <c r="C1" s="321"/>
      <c r="D1" s="321"/>
      <c r="E1" s="321"/>
      <c r="F1" s="321"/>
      <c r="G1" s="321"/>
    </row>
    <row r="2" spans="1:7" ht="24" customHeight="1">
      <c r="A2" s="208" t="s">
        <v>144</v>
      </c>
      <c r="B2" s="221" t="s">
        <v>529</v>
      </c>
      <c r="C2" s="208" t="s">
        <v>530</v>
      </c>
      <c r="D2" s="233" t="s">
        <v>531</v>
      </c>
      <c r="E2" s="73"/>
      <c r="F2" s="23" t="s">
        <v>532</v>
      </c>
    </row>
    <row r="3" spans="1:7" ht="12" customHeight="1">
      <c r="A3" s="17">
        <v>1</v>
      </c>
      <c r="B3" s="17">
        <v>2</v>
      </c>
      <c r="C3" s="17">
        <v>3</v>
      </c>
      <c r="D3" s="247">
        <v>4</v>
      </c>
      <c r="E3" s="75"/>
      <c r="F3" s="17">
        <v>5</v>
      </c>
    </row>
    <row r="4" spans="1:7" ht="28.5" customHeight="1">
      <c r="A4" s="69" t="s">
        <v>490</v>
      </c>
      <c r="B4" s="210">
        <v>72</v>
      </c>
      <c r="C4" s="77"/>
      <c r="D4" s="225">
        <v>0</v>
      </c>
      <c r="E4" s="248">
        <v>0</v>
      </c>
      <c r="F4" s="224">
        <v>0</v>
      </c>
    </row>
    <row r="5" spans="1:7" ht="12" customHeight="1">
      <c r="A5" s="19" t="s">
        <v>491</v>
      </c>
      <c r="B5" s="57">
        <v>66</v>
      </c>
      <c r="C5" s="10"/>
      <c r="D5" s="227">
        <v>0</v>
      </c>
      <c r="E5" s="249">
        <v>0</v>
      </c>
      <c r="F5" s="18">
        <v>0</v>
      </c>
    </row>
    <row r="6" spans="1:7" ht="12" customHeight="1">
      <c r="A6" s="19" t="s">
        <v>492</v>
      </c>
      <c r="B6" s="57">
        <v>133</v>
      </c>
      <c r="C6" s="10"/>
      <c r="D6" s="227">
        <v>0</v>
      </c>
      <c r="E6" s="249">
        <v>0</v>
      </c>
      <c r="F6" s="18">
        <v>0</v>
      </c>
    </row>
    <row r="7" spans="1:7" ht="12" customHeight="1">
      <c r="A7" s="19" t="s">
        <v>493</v>
      </c>
      <c r="B7" s="57">
        <v>202</v>
      </c>
      <c r="C7" s="10"/>
      <c r="D7" s="227">
        <v>0</v>
      </c>
      <c r="E7" s="249">
        <v>0</v>
      </c>
      <c r="F7" s="18">
        <v>0</v>
      </c>
    </row>
    <row r="8" spans="1:7" ht="12" customHeight="1">
      <c r="A8" s="19" t="s">
        <v>495</v>
      </c>
      <c r="B8" s="57">
        <v>1</v>
      </c>
      <c r="C8" s="10"/>
      <c r="D8" s="227">
        <v>0</v>
      </c>
      <c r="E8" s="249">
        <v>0</v>
      </c>
      <c r="F8" s="18">
        <v>0</v>
      </c>
    </row>
    <row r="9" spans="1:7" ht="12" customHeight="1">
      <c r="A9" s="19" t="s">
        <v>496</v>
      </c>
      <c r="B9" s="57">
        <v>37</v>
      </c>
      <c r="C9" s="10"/>
      <c r="D9" s="227">
        <v>0</v>
      </c>
      <c r="E9" s="249">
        <v>0</v>
      </c>
      <c r="F9" s="18">
        <v>0</v>
      </c>
    </row>
    <row r="10" spans="1:7" ht="12" customHeight="1">
      <c r="A10" s="19" t="s">
        <v>497</v>
      </c>
      <c r="B10" s="57">
        <v>56</v>
      </c>
      <c r="C10" s="10"/>
      <c r="D10" s="227">
        <v>0</v>
      </c>
      <c r="E10" s="249">
        <v>0</v>
      </c>
      <c r="F10" s="18">
        <v>0</v>
      </c>
    </row>
    <row r="11" spans="1:7" ht="12" customHeight="1">
      <c r="A11" s="19" t="s">
        <v>498</v>
      </c>
      <c r="B11" s="57">
        <v>96</v>
      </c>
      <c r="C11" s="10"/>
      <c r="D11" s="227">
        <v>0</v>
      </c>
      <c r="E11" s="249">
        <v>0</v>
      </c>
      <c r="F11" s="18">
        <v>0</v>
      </c>
    </row>
    <row r="12" spans="1:7" ht="12" customHeight="1">
      <c r="A12" s="19" t="s">
        <v>500</v>
      </c>
      <c r="B12" s="57">
        <v>47</v>
      </c>
      <c r="C12" s="10"/>
      <c r="D12" s="227">
        <v>0</v>
      </c>
      <c r="E12" s="249">
        <v>0</v>
      </c>
      <c r="F12" s="18">
        <v>0</v>
      </c>
    </row>
    <row r="13" spans="1:7" ht="12" customHeight="1">
      <c r="A13" s="19" t="s">
        <v>198</v>
      </c>
      <c r="B13" s="57">
        <v>54</v>
      </c>
      <c r="C13" s="10"/>
      <c r="D13" s="227">
        <v>0</v>
      </c>
      <c r="E13" s="249">
        <v>0</v>
      </c>
      <c r="F13" s="18">
        <v>0</v>
      </c>
    </row>
    <row r="14" spans="1:7" ht="12" customHeight="1">
      <c r="A14" s="19" t="s">
        <v>199</v>
      </c>
      <c r="B14" s="57">
        <v>28</v>
      </c>
      <c r="C14" s="10"/>
      <c r="D14" s="227">
        <v>0</v>
      </c>
      <c r="E14" s="249">
        <v>0</v>
      </c>
      <c r="F14" s="18">
        <v>0</v>
      </c>
    </row>
    <row r="15" spans="1:7" ht="12" customHeight="1">
      <c r="A15" s="19" t="s">
        <v>200</v>
      </c>
      <c r="B15" s="57">
        <v>54</v>
      </c>
      <c r="C15" s="10"/>
      <c r="D15" s="227">
        <v>0</v>
      </c>
      <c r="E15" s="249">
        <v>0</v>
      </c>
      <c r="F15" s="18">
        <v>0</v>
      </c>
    </row>
    <row r="16" spans="1:7" ht="12" customHeight="1">
      <c r="A16" s="19" t="s">
        <v>201</v>
      </c>
      <c r="B16" s="57">
        <v>31</v>
      </c>
      <c r="C16" s="10"/>
      <c r="D16" s="227">
        <v>0</v>
      </c>
      <c r="E16" s="249">
        <v>0</v>
      </c>
      <c r="F16" s="18">
        <v>0</v>
      </c>
    </row>
    <row r="17" spans="1:7" ht="12" customHeight="1">
      <c r="A17" s="19" t="s">
        <v>202</v>
      </c>
      <c r="B17" s="57">
        <v>32</v>
      </c>
      <c r="C17" s="10"/>
      <c r="D17" s="227">
        <v>0</v>
      </c>
      <c r="E17" s="249">
        <v>0</v>
      </c>
      <c r="F17" s="18">
        <v>0</v>
      </c>
    </row>
    <row r="18" spans="1:7" ht="12" customHeight="1">
      <c r="A18" s="19" t="s">
        <v>203</v>
      </c>
      <c r="B18" s="57">
        <v>27</v>
      </c>
      <c r="C18" s="10"/>
      <c r="D18" s="227">
        <v>0</v>
      </c>
      <c r="E18" s="249">
        <v>0</v>
      </c>
      <c r="F18" s="18">
        <v>0</v>
      </c>
    </row>
    <row r="19" spans="1:7" ht="12" customHeight="1">
      <c r="A19" s="19" t="s">
        <v>204</v>
      </c>
      <c r="B19" s="57">
        <v>71</v>
      </c>
      <c r="C19" s="10"/>
      <c r="D19" s="227">
        <v>0</v>
      </c>
      <c r="E19" s="249">
        <v>0</v>
      </c>
      <c r="F19" s="18">
        <v>0</v>
      </c>
    </row>
    <row r="20" spans="1:7" ht="12" customHeight="1">
      <c r="A20" s="19" t="s">
        <v>205</v>
      </c>
      <c r="B20" s="57">
        <v>26</v>
      </c>
      <c r="C20" s="10"/>
      <c r="D20" s="227">
        <v>0</v>
      </c>
      <c r="E20" s="249">
        <v>0</v>
      </c>
      <c r="F20" s="18">
        <v>0</v>
      </c>
    </row>
    <row r="21" spans="1:7" ht="12" customHeight="1">
      <c r="A21" s="19" t="s">
        <v>206</v>
      </c>
      <c r="B21" s="57">
        <v>36</v>
      </c>
      <c r="C21" s="10"/>
      <c r="D21" s="227">
        <v>0</v>
      </c>
      <c r="E21" s="249">
        <v>0</v>
      </c>
      <c r="F21" s="18">
        <v>0</v>
      </c>
    </row>
    <row r="22" spans="1:7" ht="23.45" customHeight="1">
      <c r="A22" s="23" t="s">
        <v>207</v>
      </c>
      <c r="B22" s="58">
        <v>36</v>
      </c>
      <c r="C22" s="73"/>
      <c r="D22" s="228">
        <v>0</v>
      </c>
      <c r="E22" s="250">
        <v>0</v>
      </c>
      <c r="F22" s="22">
        <v>0</v>
      </c>
    </row>
    <row r="23" spans="1:7" ht="12" customHeight="1">
      <c r="A23" s="55" t="s">
        <v>166</v>
      </c>
      <c r="B23" s="236">
        <v>1165</v>
      </c>
      <c r="C23" s="85"/>
      <c r="D23" s="251">
        <v>0</v>
      </c>
      <c r="E23" s="252">
        <v>0</v>
      </c>
      <c r="F23" s="62">
        <v>0</v>
      </c>
    </row>
    <row r="24" spans="1:7" ht="12.95" customHeight="1">
      <c r="A24" s="56" t="s">
        <v>167</v>
      </c>
      <c r="B24" s="239">
        <v>1321</v>
      </c>
      <c r="C24" s="88"/>
      <c r="D24" s="253">
        <v>0</v>
      </c>
      <c r="E24" s="254">
        <v>0</v>
      </c>
      <c r="F24" s="216">
        <v>0</v>
      </c>
    </row>
    <row r="25" spans="1:7" ht="12" customHeight="1">
      <c r="A25" s="18">
        <v>2017</v>
      </c>
      <c r="B25" s="241">
        <v>1369</v>
      </c>
      <c r="C25" s="10"/>
      <c r="D25" s="249">
        <v>11</v>
      </c>
      <c r="E25" s="249">
        <v>0</v>
      </c>
      <c r="F25" s="18">
        <v>0</v>
      </c>
    </row>
    <row r="26" spans="1:7" ht="11.45" customHeight="1">
      <c r="A26" s="18">
        <v>2016</v>
      </c>
      <c r="B26" s="241">
        <v>1470</v>
      </c>
      <c r="C26" s="10"/>
      <c r="D26" s="249">
        <v>11</v>
      </c>
      <c r="E26" s="249">
        <v>0</v>
      </c>
      <c r="F26" s="18">
        <v>0</v>
      </c>
    </row>
    <row r="27" spans="1:7" ht="11.45" customHeight="1">
      <c r="A27" s="22">
        <v>2015</v>
      </c>
      <c r="B27" s="243">
        <v>1468</v>
      </c>
      <c r="C27" s="92"/>
      <c r="D27" s="250">
        <v>11</v>
      </c>
      <c r="E27" s="250">
        <v>0</v>
      </c>
      <c r="F27" s="22">
        <v>0</v>
      </c>
    </row>
    <row r="28" spans="1:7" ht="22.5" customHeight="1">
      <c r="A28" s="315" t="s">
        <v>533</v>
      </c>
      <c r="B28" s="315"/>
      <c r="C28" s="315"/>
      <c r="D28" s="315"/>
      <c r="E28" s="315"/>
      <c r="F28" s="315"/>
      <c r="G28" s="315"/>
    </row>
    <row r="29" spans="1:7" ht="2.1" customHeight="1"/>
    <row r="30" spans="1:7" ht="0.95" customHeight="1"/>
  </sheetData>
  <mergeCells count="2">
    <mergeCell ref="A1:G1"/>
    <mergeCell ref="A28:G28"/>
  </mergeCell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dimension ref="A1:J28"/>
  <sheetViews>
    <sheetView workbookViewId="0">
      <selection sqref="A1:J1"/>
    </sheetView>
  </sheetViews>
  <sheetFormatPr defaultRowHeight="12.75"/>
  <cols>
    <col min="1" max="1" width="19.83203125" customWidth="1"/>
    <col min="2" max="2" width="8" customWidth="1"/>
    <col min="3" max="3" width="2.1640625" customWidth="1"/>
    <col min="4" max="4" width="8.6640625" customWidth="1"/>
    <col min="5" max="5" width="1.6640625" customWidth="1"/>
    <col min="6" max="6" width="10.1640625" customWidth="1"/>
    <col min="7" max="7" width="10" customWidth="1"/>
    <col min="8" max="8" width="2.83203125" customWidth="1"/>
    <col min="9" max="9" width="8.83203125" customWidth="1"/>
    <col min="10" max="10" width="10.1640625" customWidth="1"/>
  </cols>
  <sheetData>
    <row r="1" spans="1:10" ht="27.2" customHeight="1">
      <c r="A1" s="321" t="s">
        <v>534</v>
      </c>
      <c r="B1" s="321"/>
      <c r="C1" s="321"/>
      <c r="D1" s="321"/>
      <c r="E1" s="321"/>
      <c r="F1" s="321"/>
      <c r="G1" s="321"/>
      <c r="H1" s="321"/>
      <c r="I1" s="321"/>
      <c r="J1" s="321"/>
    </row>
    <row r="2" spans="1:10" ht="36" customHeight="1">
      <c r="A2" s="64" t="s">
        <v>144</v>
      </c>
      <c r="B2" s="255" t="s">
        <v>535</v>
      </c>
      <c r="C2" s="353" t="s">
        <v>536</v>
      </c>
      <c r="D2" s="353"/>
      <c r="E2" s="501" t="s">
        <v>537</v>
      </c>
      <c r="F2" s="501"/>
      <c r="G2" s="64" t="s">
        <v>538</v>
      </c>
      <c r="H2" s="353" t="s">
        <v>539</v>
      </c>
      <c r="I2" s="353"/>
    </row>
    <row r="3" spans="1:10" ht="12" customHeight="1">
      <c r="A3" s="17">
        <v>1</v>
      </c>
      <c r="B3" s="17">
        <v>2</v>
      </c>
      <c r="C3" s="502">
        <v>3</v>
      </c>
      <c r="D3" s="502"/>
      <c r="E3" s="334">
        <v>4</v>
      </c>
      <c r="F3" s="334"/>
      <c r="G3" s="17">
        <v>5</v>
      </c>
      <c r="H3" s="334">
        <v>6</v>
      </c>
      <c r="I3" s="334"/>
    </row>
    <row r="4" spans="1:10" ht="28.5" customHeight="1">
      <c r="A4" s="69" t="s">
        <v>490</v>
      </c>
      <c r="B4" s="503">
        <v>0</v>
      </c>
      <c r="C4" s="503"/>
      <c r="D4" s="503">
        <v>0</v>
      </c>
      <c r="E4" s="503"/>
      <c r="F4" s="224">
        <v>1</v>
      </c>
      <c r="G4" s="490">
        <v>1</v>
      </c>
      <c r="H4" s="490"/>
      <c r="I4" s="224">
        <v>1</v>
      </c>
    </row>
    <row r="5" spans="1:10" ht="12" customHeight="1">
      <c r="A5" s="19" t="s">
        <v>491</v>
      </c>
      <c r="B5" s="504">
        <v>0</v>
      </c>
      <c r="C5" s="504"/>
      <c r="D5" s="504">
        <v>0</v>
      </c>
      <c r="E5" s="504"/>
      <c r="F5" s="18">
        <v>1</v>
      </c>
      <c r="G5" s="374">
        <v>0</v>
      </c>
      <c r="H5" s="374"/>
      <c r="I5" s="18">
        <v>0</v>
      </c>
    </row>
    <row r="6" spans="1:10" ht="12" customHeight="1">
      <c r="A6" s="19" t="s">
        <v>492</v>
      </c>
      <c r="B6" s="504">
        <v>0</v>
      </c>
      <c r="C6" s="504"/>
      <c r="D6" s="504">
        <v>0</v>
      </c>
      <c r="E6" s="504"/>
      <c r="F6" s="18">
        <v>0</v>
      </c>
      <c r="G6" s="374">
        <v>2</v>
      </c>
      <c r="H6" s="374"/>
      <c r="I6" s="18">
        <v>2</v>
      </c>
    </row>
    <row r="7" spans="1:10" ht="12" customHeight="1">
      <c r="A7" s="19" t="s">
        <v>493</v>
      </c>
      <c r="B7" s="504">
        <v>0</v>
      </c>
      <c r="C7" s="504"/>
      <c r="D7" s="504">
        <v>1</v>
      </c>
      <c r="E7" s="504"/>
      <c r="F7" s="18">
        <v>0</v>
      </c>
      <c r="G7" s="374">
        <v>2</v>
      </c>
      <c r="H7" s="374"/>
      <c r="I7" s="18">
        <v>2</v>
      </c>
    </row>
    <row r="8" spans="1:10" ht="12" customHeight="1">
      <c r="A8" s="19" t="s">
        <v>495</v>
      </c>
      <c r="B8" s="504">
        <v>0</v>
      </c>
      <c r="C8" s="504"/>
      <c r="D8" s="504">
        <v>0</v>
      </c>
      <c r="E8" s="504"/>
      <c r="F8" s="18">
        <v>0</v>
      </c>
      <c r="G8" s="374">
        <v>1</v>
      </c>
      <c r="H8" s="374"/>
      <c r="I8" s="18">
        <v>1</v>
      </c>
    </row>
    <row r="9" spans="1:10" ht="12" customHeight="1">
      <c r="A9" s="19" t="s">
        <v>496</v>
      </c>
      <c r="B9" s="504">
        <v>0</v>
      </c>
      <c r="C9" s="504"/>
      <c r="D9" s="504">
        <v>0</v>
      </c>
      <c r="E9" s="504"/>
      <c r="F9" s="18">
        <v>0</v>
      </c>
      <c r="G9" s="374">
        <v>0</v>
      </c>
      <c r="H9" s="374"/>
      <c r="I9" s="18">
        <v>0</v>
      </c>
    </row>
    <row r="10" spans="1:10" ht="12" customHeight="1">
      <c r="A10" s="19" t="s">
        <v>497</v>
      </c>
      <c r="B10" s="504">
        <v>0</v>
      </c>
      <c r="C10" s="504"/>
      <c r="D10" s="504">
        <v>0</v>
      </c>
      <c r="E10" s="504"/>
      <c r="F10" s="18">
        <v>0</v>
      </c>
      <c r="G10" s="374">
        <v>2</v>
      </c>
      <c r="H10" s="374"/>
      <c r="I10" s="18">
        <v>2</v>
      </c>
    </row>
    <row r="11" spans="1:10" ht="12" customHeight="1">
      <c r="A11" s="19" t="s">
        <v>498</v>
      </c>
      <c r="B11" s="504">
        <v>0</v>
      </c>
      <c r="C11" s="504"/>
      <c r="D11" s="504">
        <v>1</v>
      </c>
      <c r="E11" s="504"/>
      <c r="F11" s="18">
        <v>0</v>
      </c>
      <c r="G11" s="374">
        <v>4</v>
      </c>
      <c r="H11" s="374"/>
      <c r="I11" s="18">
        <v>2</v>
      </c>
    </row>
    <row r="12" spans="1:10" ht="12" customHeight="1">
      <c r="A12" s="19" t="s">
        <v>500</v>
      </c>
      <c r="B12" s="504">
        <v>1</v>
      </c>
      <c r="C12" s="504"/>
      <c r="D12" s="504">
        <v>0</v>
      </c>
      <c r="E12" s="504"/>
      <c r="F12" s="18">
        <v>0</v>
      </c>
      <c r="G12" s="374">
        <v>0</v>
      </c>
      <c r="H12" s="374"/>
      <c r="I12" s="18">
        <v>1</v>
      </c>
    </row>
    <row r="13" spans="1:10" ht="12" customHeight="1">
      <c r="A13" s="19" t="s">
        <v>198</v>
      </c>
      <c r="B13" s="504">
        <v>0</v>
      </c>
      <c r="C13" s="504"/>
      <c r="D13" s="504">
        <v>0</v>
      </c>
      <c r="E13" s="504"/>
      <c r="F13" s="18">
        <v>0</v>
      </c>
      <c r="G13" s="374">
        <v>0</v>
      </c>
      <c r="H13" s="374"/>
      <c r="I13" s="18">
        <v>0</v>
      </c>
    </row>
    <row r="14" spans="1:10" ht="12" customHeight="1">
      <c r="A14" s="19" t="s">
        <v>199</v>
      </c>
      <c r="B14" s="504">
        <v>0</v>
      </c>
      <c r="C14" s="504"/>
      <c r="D14" s="504">
        <v>0</v>
      </c>
      <c r="E14" s="504"/>
      <c r="F14" s="18">
        <v>0</v>
      </c>
      <c r="G14" s="374">
        <v>0</v>
      </c>
      <c r="H14" s="374"/>
      <c r="I14" s="18">
        <v>0</v>
      </c>
    </row>
    <row r="15" spans="1:10" ht="12" customHeight="1">
      <c r="A15" s="19" t="s">
        <v>200</v>
      </c>
      <c r="B15" s="504">
        <v>0</v>
      </c>
      <c r="C15" s="504"/>
      <c r="D15" s="504">
        <v>0</v>
      </c>
      <c r="E15" s="504"/>
      <c r="F15" s="18">
        <v>0</v>
      </c>
      <c r="G15" s="374">
        <v>1</v>
      </c>
      <c r="H15" s="374"/>
      <c r="I15" s="18">
        <v>1</v>
      </c>
    </row>
    <row r="16" spans="1:10" ht="12" customHeight="1">
      <c r="A16" s="19" t="s">
        <v>201</v>
      </c>
      <c r="B16" s="504">
        <v>0</v>
      </c>
      <c r="C16" s="504"/>
      <c r="D16" s="504">
        <v>0</v>
      </c>
      <c r="E16" s="504"/>
      <c r="F16" s="18">
        <v>0</v>
      </c>
      <c r="G16" s="374">
        <v>0</v>
      </c>
      <c r="H16" s="374"/>
      <c r="I16" s="18">
        <v>0</v>
      </c>
    </row>
    <row r="17" spans="1:10" ht="12" customHeight="1">
      <c r="A17" s="19" t="s">
        <v>202</v>
      </c>
      <c r="B17" s="504">
        <v>0</v>
      </c>
      <c r="C17" s="504"/>
      <c r="D17" s="504">
        <v>0</v>
      </c>
      <c r="E17" s="504"/>
      <c r="F17" s="18">
        <v>0</v>
      </c>
      <c r="G17" s="374">
        <v>0</v>
      </c>
      <c r="H17" s="374"/>
      <c r="I17" s="18">
        <v>0</v>
      </c>
    </row>
    <row r="18" spans="1:10" ht="12" customHeight="1">
      <c r="A18" s="19" t="s">
        <v>203</v>
      </c>
      <c r="B18" s="504">
        <v>0</v>
      </c>
      <c r="C18" s="504"/>
      <c r="D18" s="504">
        <v>0</v>
      </c>
      <c r="E18" s="504"/>
      <c r="F18" s="18">
        <v>1</v>
      </c>
      <c r="G18" s="374">
        <v>1</v>
      </c>
      <c r="H18" s="374"/>
      <c r="I18" s="18">
        <v>1</v>
      </c>
    </row>
    <row r="19" spans="1:10" ht="12" customHeight="1">
      <c r="A19" s="19" t="s">
        <v>204</v>
      </c>
      <c r="B19" s="504">
        <v>0</v>
      </c>
      <c r="C19" s="504"/>
      <c r="D19" s="504">
        <v>0</v>
      </c>
      <c r="E19" s="504"/>
      <c r="F19" s="18">
        <v>0</v>
      </c>
      <c r="G19" s="374">
        <v>1</v>
      </c>
      <c r="H19" s="374"/>
      <c r="I19" s="18">
        <v>1</v>
      </c>
    </row>
    <row r="20" spans="1:10" ht="12" customHeight="1">
      <c r="A20" s="19" t="s">
        <v>205</v>
      </c>
      <c r="B20" s="504">
        <v>0</v>
      </c>
      <c r="C20" s="504"/>
      <c r="D20" s="504">
        <v>1</v>
      </c>
      <c r="E20" s="504"/>
      <c r="F20" s="18">
        <v>0</v>
      </c>
      <c r="G20" s="374">
        <v>2</v>
      </c>
      <c r="H20" s="374"/>
      <c r="I20" s="18">
        <v>2</v>
      </c>
    </row>
    <row r="21" spans="1:10" ht="12" customHeight="1">
      <c r="A21" s="19" t="s">
        <v>206</v>
      </c>
      <c r="B21" s="504">
        <v>0</v>
      </c>
      <c r="C21" s="504"/>
      <c r="D21" s="504">
        <v>0</v>
      </c>
      <c r="E21" s="504"/>
      <c r="F21" s="18">
        <v>0</v>
      </c>
      <c r="G21" s="374">
        <v>0</v>
      </c>
      <c r="H21" s="374"/>
      <c r="I21" s="18">
        <v>0</v>
      </c>
    </row>
    <row r="22" spans="1:10" ht="23.1" customHeight="1">
      <c r="A22" s="23" t="s">
        <v>207</v>
      </c>
      <c r="B22" s="505">
        <v>0</v>
      </c>
      <c r="C22" s="505"/>
      <c r="D22" s="505">
        <v>0</v>
      </c>
      <c r="E22" s="505"/>
      <c r="F22" s="22">
        <v>1</v>
      </c>
      <c r="G22" s="377">
        <v>0</v>
      </c>
      <c r="H22" s="377"/>
      <c r="I22" s="22">
        <v>0</v>
      </c>
    </row>
    <row r="23" spans="1:10" ht="12" customHeight="1">
      <c r="A23" s="55" t="s">
        <v>166</v>
      </c>
      <c r="B23" s="389">
        <v>1</v>
      </c>
      <c r="C23" s="389"/>
      <c r="D23" s="389">
        <v>3</v>
      </c>
      <c r="E23" s="389"/>
      <c r="F23" s="62">
        <v>4</v>
      </c>
      <c r="G23" s="388">
        <v>17</v>
      </c>
      <c r="H23" s="388"/>
      <c r="I23" s="62">
        <v>16</v>
      </c>
    </row>
    <row r="24" spans="1:10" ht="12.95" customHeight="1">
      <c r="A24" s="56" t="s">
        <v>167</v>
      </c>
      <c r="B24" s="506">
        <v>1</v>
      </c>
      <c r="C24" s="506"/>
      <c r="D24" s="506">
        <v>3</v>
      </c>
      <c r="E24" s="506"/>
      <c r="F24" s="216">
        <v>4</v>
      </c>
      <c r="G24" s="492">
        <v>17</v>
      </c>
      <c r="H24" s="492"/>
      <c r="I24" s="216">
        <v>16</v>
      </c>
    </row>
    <row r="25" spans="1:10" ht="12" customHeight="1">
      <c r="A25" s="18">
        <v>2017</v>
      </c>
      <c r="B25" s="504">
        <v>1</v>
      </c>
      <c r="C25" s="504"/>
      <c r="D25" s="504">
        <v>3</v>
      </c>
      <c r="E25" s="504"/>
      <c r="F25" s="18">
        <v>4</v>
      </c>
      <c r="G25" s="374">
        <v>14</v>
      </c>
      <c r="H25" s="374"/>
      <c r="I25" s="18">
        <v>10</v>
      </c>
    </row>
    <row r="26" spans="1:10" ht="11.45" customHeight="1">
      <c r="A26" s="18">
        <v>2016</v>
      </c>
      <c r="B26" s="504">
        <v>1</v>
      </c>
      <c r="C26" s="504"/>
      <c r="D26" s="504">
        <v>3</v>
      </c>
      <c r="E26" s="504"/>
      <c r="F26" s="18">
        <v>4</v>
      </c>
      <c r="G26" s="374">
        <v>14</v>
      </c>
      <c r="H26" s="374"/>
      <c r="I26" s="18">
        <v>10</v>
      </c>
    </row>
    <row r="27" spans="1:10" ht="11.45" customHeight="1">
      <c r="A27" s="22">
        <v>2015</v>
      </c>
      <c r="B27" s="505">
        <v>1</v>
      </c>
      <c r="C27" s="505"/>
      <c r="D27" s="505">
        <v>3</v>
      </c>
      <c r="E27" s="505"/>
      <c r="F27" s="22">
        <v>4</v>
      </c>
      <c r="G27" s="377">
        <v>12</v>
      </c>
      <c r="H27" s="377"/>
      <c r="I27" s="22">
        <v>10</v>
      </c>
    </row>
    <row r="28" spans="1:10" ht="11.25" customHeight="1">
      <c r="A28" s="331" t="s">
        <v>518</v>
      </c>
      <c r="B28" s="331"/>
      <c r="C28" s="331"/>
      <c r="D28" s="331"/>
      <c r="E28" s="331"/>
      <c r="F28" s="331"/>
      <c r="G28" s="331"/>
      <c r="H28" s="331"/>
      <c r="I28" s="331"/>
      <c r="J28" s="331"/>
    </row>
  </sheetData>
  <mergeCells count="80">
    <mergeCell ref="A28:J28"/>
    <mergeCell ref="B26:C26"/>
    <mergeCell ref="D26:E26"/>
    <mergeCell ref="G26:H26"/>
    <mergeCell ref="B27:C27"/>
    <mergeCell ref="D27:E27"/>
    <mergeCell ref="G27:H27"/>
    <mergeCell ref="B24:C24"/>
    <mergeCell ref="D24:E24"/>
    <mergeCell ref="G24:H24"/>
    <mergeCell ref="B25:C25"/>
    <mergeCell ref="D25:E25"/>
    <mergeCell ref="G25:H25"/>
    <mergeCell ref="B22:C22"/>
    <mergeCell ref="D22:E22"/>
    <mergeCell ref="G22:H22"/>
    <mergeCell ref="B23:C23"/>
    <mergeCell ref="D23:E23"/>
    <mergeCell ref="G23:H23"/>
    <mergeCell ref="B20:C20"/>
    <mergeCell ref="D20:E20"/>
    <mergeCell ref="G20:H20"/>
    <mergeCell ref="B21:C21"/>
    <mergeCell ref="D21:E21"/>
    <mergeCell ref="G21:H21"/>
    <mergeCell ref="B18:C18"/>
    <mergeCell ref="D18:E18"/>
    <mergeCell ref="G18:H18"/>
    <mergeCell ref="B19:C19"/>
    <mergeCell ref="D19:E19"/>
    <mergeCell ref="G19:H19"/>
    <mergeCell ref="B16:C16"/>
    <mergeCell ref="D16:E16"/>
    <mergeCell ref="G16:H16"/>
    <mergeCell ref="B17:C17"/>
    <mergeCell ref="D17:E17"/>
    <mergeCell ref="G17:H17"/>
    <mergeCell ref="B14:C14"/>
    <mergeCell ref="D14:E14"/>
    <mergeCell ref="G14:H14"/>
    <mergeCell ref="B15:C15"/>
    <mergeCell ref="D15:E15"/>
    <mergeCell ref="G15:H15"/>
    <mergeCell ref="B12:C12"/>
    <mergeCell ref="D12:E12"/>
    <mergeCell ref="G12:H12"/>
    <mergeCell ref="B13:C13"/>
    <mergeCell ref="D13:E13"/>
    <mergeCell ref="G13:H13"/>
    <mergeCell ref="B10:C10"/>
    <mergeCell ref="D10:E10"/>
    <mergeCell ref="G10:H10"/>
    <mergeCell ref="B11:C11"/>
    <mergeCell ref="D11:E11"/>
    <mergeCell ref="G11:H11"/>
    <mergeCell ref="B8:C8"/>
    <mergeCell ref="D8:E8"/>
    <mergeCell ref="G8:H8"/>
    <mergeCell ref="B9:C9"/>
    <mergeCell ref="D9:E9"/>
    <mergeCell ref="G9:H9"/>
    <mergeCell ref="B6:C6"/>
    <mergeCell ref="D6:E6"/>
    <mergeCell ref="G6:H6"/>
    <mergeCell ref="B7:C7"/>
    <mergeCell ref="D7:E7"/>
    <mergeCell ref="G7:H7"/>
    <mergeCell ref="B4:C4"/>
    <mergeCell ref="D4:E4"/>
    <mergeCell ref="G4:H4"/>
    <mergeCell ref="B5:C5"/>
    <mergeCell ref="D5:E5"/>
    <mergeCell ref="G5:H5"/>
    <mergeCell ref="A1:J1"/>
    <mergeCell ref="C2:D2"/>
    <mergeCell ref="E2:F2"/>
    <mergeCell ref="H2:I2"/>
    <mergeCell ref="C3:D3"/>
    <mergeCell ref="E3:F3"/>
    <mergeCell ref="H3:I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23"/>
  <sheetViews>
    <sheetView workbookViewId="0">
      <selection activeCell="I7" sqref="I7"/>
    </sheetView>
  </sheetViews>
  <sheetFormatPr defaultRowHeight="12.75"/>
  <cols>
    <col min="1" max="1" width="23.33203125" customWidth="1"/>
    <col min="2" max="2" width="5.6640625" customWidth="1"/>
    <col min="3" max="3" width="6.83203125" customWidth="1"/>
    <col min="4" max="4" width="1.33203125" customWidth="1"/>
    <col min="5" max="5" width="1.83203125" customWidth="1"/>
    <col min="6" max="6" width="5.6640625" customWidth="1"/>
    <col min="7" max="7" width="38.6640625" customWidth="1"/>
  </cols>
  <sheetData>
    <row r="1" spans="1:7" ht="41.25" customHeight="1">
      <c r="A1" s="15" t="s">
        <v>119</v>
      </c>
      <c r="B1" s="16" t="s">
        <v>120</v>
      </c>
      <c r="C1" s="311" t="s">
        <v>121</v>
      </c>
      <c r="D1" s="311"/>
      <c r="E1" s="311"/>
      <c r="F1" s="311" t="s">
        <v>122</v>
      </c>
      <c r="G1" s="311"/>
    </row>
    <row r="2" spans="1:7" ht="27.95" customHeight="1">
      <c r="A2" s="311" t="s">
        <v>123</v>
      </c>
      <c r="B2" s="311"/>
      <c r="C2" s="311"/>
      <c r="D2" s="311"/>
      <c r="E2" s="325" t="s">
        <v>124</v>
      </c>
      <c r="F2" s="325"/>
      <c r="G2" s="325"/>
    </row>
    <row r="3" spans="1:7" ht="19.5" customHeight="1">
      <c r="A3" s="311" t="s">
        <v>125</v>
      </c>
      <c r="B3" s="311"/>
      <c r="C3" s="311"/>
      <c r="D3" s="311"/>
      <c r="E3" s="311"/>
      <c r="F3" s="311"/>
      <c r="G3" s="311"/>
    </row>
    <row r="4" spans="1:7" ht="20.100000000000001" customHeight="1">
      <c r="A4" s="311" t="s">
        <v>126</v>
      </c>
      <c r="B4" s="311"/>
      <c r="C4" s="311"/>
      <c r="D4" s="311" t="s">
        <v>127</v>
      </c>
      <c r="E4" s="311"/>
      <c r="F4" s="311"/>
      <c r="G4" s="311"/>
    </row>
    <row r="5" spans="1:7" ht="75.75" customHeight="1">
      <c r="A5" s="3" t="s">
        <v>128</v>
      </c>
      <c r="B5" s="326" t="s">
        <v>129</v>
      </c>
      <c r="C5" s="326"/>
      <c r="D5" s="326"/>
      <c r="E5" s="326"/>
      <c r="F5" s="326"/>
      <c r="G5" s="1" t="s">
        <v>130</v>
      </c>
    </row>
    <row r="6" spans="1:7" ht="11.25" customHeight="1">
      <c r="A6" s="322" t="s">
        <v>131</v>
      </c>
      <c r="B6" s="322"/>
      <c r="C6" s="322"/>
      <c r="D6" s="322"/>
      <c r="E6" s="322"/>
      <c r="F6" s="322"/>
      <c r="G6" s="322"/>
    </row>
    <row r="7" spans="1:7" ht="206.1" customHeight="1"/>
    <row r="8" spans="1:7" ht="218.1" customHeight="1"/>
    <row r="9" spans="1:7" ht="19.5" customHeight="1">
      <c r="A9" s="315" t="s">
        <v>132</v>
      </c>
      <c r="B9" s="315"/>
      <c r="C9" s="315"/>
      <c r="D9" s="315"/>
      <c r="E9" s="315"/>
      <c r="F9" s="315"/>
      <c r="G9" s="315"/>
    </row>
    <row r="10" spans="1:7" ht="0.95" customHeight="1"/>
    <row r="11" spans="1:7" ht="293.10000000000002" customHeight="1"/>
    <row r="12" spans="1:7" ht="11.25" customHeight="1">
      <c r="A12" s="327" t="s">
        <v>133</v>
      </c>
      <c r="B12" s="327"/>
      <c r="C12" s="327"/>
      <c r="D12" s="327"/>
      <c r="E12" s="327"/>
      <c r="F12" s="327"/>
      <c r="G12" s="327"/>
    </row>
    <row r="13" spans="1:7" ht="11.25" customHeight="1">
      <c r="A13" s="327" t="s">
        <v>134</v>
      </c>
      <c r="B13" s="327"/>
      <c r="C13" s="327"/>
      <c r="D13" s="327"/>
      <c r="E13" s="327"/>
      <c r="F13" s="327"/>
      <c r="G13" s="327"/>
    </row>
    <row r="14" spans="1:7" ht="49.5" customHeight="1">
      <c r="A14" s="328" t="s">
        <v>135</v>
      </c>
      <c r="B14" s="328"/>
      <c r="C14" s="328"/>
      <c r="D14" s="328"/>
      <c r="E14" s="328"/>
      <c r="F14" s="328"/>
      <c r="G14" s="328"/>
    </row>
    <row r="15" spans="1:7" ht="11.25" customHeight="1">
      <c r="A15" s="329" t="s">
        <v>136</v>
      </c>
      <c r="B15" s="329"/>
      <c r="C15" s="329"/>
      <c r="D15" s="329"/>
      <c r="E15" s="329"/>
      <c r="F15" s="329"/>
      <c r="G15" s="329"/>
    </row>
    <row r="16" spans="1:7" ht="23.25" customHeight="1">
      <c r="A16" s="328" t="s">
        <v>137</v>
      </c>
      <c r="B16" s="328"/>
      <c r="C16" s="328"/>
      <c r="D16" s="328"/>
      <c r="E16" s="328"/>
      <c r="F16" s="328"/>
      <c r="G16" s="328"/>
    </row>
    <row r="17" spans="1:7" ht="11.25" customHeight="1">
      <c r="A17" s="315" t="s">
        <v>138</v>
      </c>
      <c r="B17" s="315"/>
      <c r="C17" s="315"/>
      <c r="D17" s="315"/>
      <c r="E17" s="315"/>
      <c r="F17" s="315"/>
      <c r="G17" s="315"/>
    </row>
    <row r="18" spans="1:7" ht="11.25" customHeight="1">
      <c r="A18" s="330" t="s">
        <v>139</v>
      </c>
      <c r="B18" s="330"/>
      <c r="C18" s="330"/>
      <c r="D18" s="330"/>
      <c r="E18" s="330"/>
      <c r="F18" s="330"/>
      <c r="G18" s="330"/>
    </row>
    <row r="19" spans="1:7" ht="23.25" customHeight="1">
      <c r="A19" s="328" t="s">
        <v>140</v>
      </c>
      <c r="B19" s="328"/>
      <c r="C19" s="328"/>
      <c r="D19" s="328"/>
      <c r="E19" s="328"/>
      <c r="F19" s="328"/>
      <c r="G19" s="328"/>
    </row>
    <row r="20" spans="1:7" ht="11.25" customHeight="1">
      <c r="A20" s="329" t="s">
        <v>141</v>
      </c>
      <c r="B20" s="329"/>
      <c r="C20" s="329"/>
      <c r="D20" s="329"/>
      <c r="E20" s="329"/>
      <c r="F20" s="329"/>
      <c r="G20" s="329"/>
    </row>
    <row r="21" spans="1:7" ht="11.25" customHeight="1">
      <c r="A21" s="331" t="s">
        <v>142</v>
      </c>
      <c r="B21" s="331"/>
      <c r="C21" s="331"/>
      <c r="D21" s="331"/>
      <c r="E21" s="331"/>
      <c r="F21" s="331"/>
      <c r="G21" s="331"/>
    </row>
    <row r="22" spans="1:7" ht="2.1" customHeight="1"/>
    <row r="23" spans="1:7" ht="0.95" customHeight="1"/>
  </sheetData>
  <mergeCells count="20">
    <mergeCell ref="A17:G17"/>
    <mergeCell ref="A18:G18"/>
    <mergeCell ref="A19:G19"/>
    <mergeCell ref="A20:G20"/>
    <mergeCell ref="A21:G21"/>
    <mergeCell ref="A12:G12"/>
    <mergeCell ref="A13:G13"/>
    <mergeCell ref="A14:G14"/>
    <mergeCell ref="A15:G15"/>
    <mergeCell ref="A16:G16"/>
    <mergeCell ref="A4:C4"/>
    <mergeCell ref="D4:G4"/>
    <mergeCell ref="B5:F5"/>
    <mergeCell ref="A6:G6"/>
    <mergeCell ref="A9:G9"/>
    <mergeCell ref="C1:E1"/>
    <mergeCell ref="F1:G1"/>
    <mergeCell ref="A2:D2"/>
    <mergeCell ref="E2:G2"/>
    <mergeCell ref="A3:G3"/>
  </mergeCells>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dimension ref="A1:H30"/>
  <sheetViews>
    <sheetView workbookViewId="0">
      <selection sqref="A1:H1"/>
    </sheetView>
  </sheetViews>
  <sheetFormatPr defaultRowHeight="12.75"/>
  <cols>
    <col min="1" max="1" width="5.1640625" customWidth="1"/>
    <col min="2" max="2" width="14.6640625" customWidth="1"/>
    <col min="3" max="3" width="10.33203125" customWidth="1"/>
    <col min="4" max="4" width="10.1640625" customWidth="1"/>
    <col min="5" max="5" width="10.33203125" customWidth="1"/>
    <col min="6" max="6" width="12.83203125" customWidth="1"/>
    <col min="7" max="7" width="8.83203125" customWidth="1"/>
    <col min="8" max="8" width="10.1640625" customWidth="1"/>
  </cols>
  <sheetData>
    <row r="1" spans="1:8" ht="27.2" customHeight="1">
      <c r="A1" s="352" t="s">
        <v>540</v>
      </c>
      <c r="B1" s="352"/>
      <c r="C1" s="352"/>
      <c r="D1" s="352"/>
      <c r="E1" s="352"/>
      <c r="F1" s="352"/>
      <c r="G1" s="352"/>
      <c r="H1" s="352"/>
    </row>
    <row r="2" spans="1:8" ht="11.25" customHeight="1">
      <c r="A2" s="507" t="s">
        <v>541</v>
      </c>
      <c r="B2" s="507"/>
      <c r="C2" s="507"/>
      <c r="D2" s="507"/>
      <c r="E2" s="507"/>
      <c r="F2" s="507"/>
      <c r="G2" s="507"/>
      <c r="H2" s="507"/>
    </row>
    <row r="3" spans="1:8" ht="24" customHeight="1">
      <c r="A3" s="508" t="s">
        <v>144</v>
      </c>
      <c r="B3" s="508"/>
      <c r="C3" s="256" t="s">
        <v>542</v>
      </c>
      <c r="D3" s="337" t="s">
        <v>543</v>
      </c>
      <c r="E3" s="337"/>
      <c r="F3" s="23" t="s">
        <v>544</v>
      </c>
      <c r="G3" s="46" t="s">
        <v>545</v>
      </c>
    </row>
    <row r="4" spans="1:8" ht="12" customHeight="1">
      <c r="A4" s="334">
        <v>1</v>
      </c>
      <c r="B4" s="334"/>
      <c r="C4" s="17">
        <v>2</v>
      </c>
      <c r="D4" s="509" t="s">
        <v>546</v>
      </c>
      <c r="E4" s="509"/>
      <c r="F4" s="17">
        <v>5</v>
      </c>
      <c r="G4" s="17">
        <v>6</v>
      </c>
    </row>
    <row r="5" spans="1:8" ht="28.5" customHeight="1">
      <c r="A5" s="225">
        <v>1</v>
      </c>
      <c r="B5" s="257" t="s">
        <v>147</v>
      </c>
      <c r="C5" s="224">
        <v>56</v>
      </c>
      <c r="D5" s="224">
        <v>4</v>
      </c>
      <c r="E5" s="224">
        <v>0</v>
      </c>
      <c r="F5" s="210">
        <v>0</v>
      </c>
      <c r="G5" s="224">
        <v>0</v>
      </c>
    </row>
    <row r="6" spans="1:8" ht="12" customHeight="1">
      <c r="A6" s="227">
        <v>2</v>
      </c>
      <c r="B6" s="44" t="s">
        <v>148</v>
      </c>
      <c r="C6" s="18">
        <v>32</v>
      </c>
      <c r="D6" s="18">
        <v>5</v>
      </c>
      <c r="E6" s="18">
        <v>0</v>
      </c>
      <c r="F6" s="57">
        <v>0</v>
      </c>
      <c r="G6" s="18">
        <v>0</v>
      </c>
    </row>
    <row r="7" spans="1:8" ht="12" customHeight="1">
      <c r="A7" s="227">
        <v>3</v>
      </c>
      <c r="B7" s="44" t="s">
        <v>149</v>
      </c>
      <c r="C7" s="18">
        <v>47</v>
      </c>
      <c r="D7" s="18">
        <v>12</v>
      </c>
      <c r="E7" s="18">
        <v>0</v>
      </c>
      <c r="F7" s="57">
        <v>0</v>
      </c>
      <c r="G7" s="18">
        <v>0</v>
      </c>
    </row>
    <row r="8" spans="1:8" ht="12" customHeight="1">
      <c r="A8" s="227">
        <v>4</v>
      </c>
      <c r="B8" s="44" t="s">
        <v>150</v>
      </c>
      <c r="C8" s="18">
        <v>57</v>
      </c>
      <c r="D8" s="18">
        <v>23</v>
      </c>
      <c r="E8" s="18">
        <v>0</v>
      </c>
      <c r="F8" s="57">
        <v>1</v>
      </c>
      <c r="G8" s="18">
        <v>0</v>
      </c>
    </row>
    <row r="9" spans="1:8" ht="12" customHeight="1">
      <c r="A9" s="10"/>
      <c r="B9" s="44" t="s">
        <v>151</v>
      </c>
      <c r="C9" s="18">
        <v>41</v>
      </c>
      <c r="D9" s="18">
        <v>3</v>
      </c>
      <c r="E9" s="18">
        <v>0</v>
      </c>
      <c r="F9" s="57">
        <v>0</v>
      </c>
      <c r="G9" s="18">
        <v>0</v>
      </c>
    </row>
    <row r="10" spans="1:8" ht="12" customHeight="1">
      <c r="A10" s="227">
        <v>6</v>
      </c>
      <c r="B10" s="44" t="s">
        <v>152</v>
      </c>
      <c r="C10" s="18">
        <v>25</v>
      </c>
      <c r="D10" s="18">
        <v>3</v>
      </c>
      <c r="E10" s="18">
        <v>0</v>
      </c>
      <c r="F10" s="57">
        <v>0</v>
      </c>
      <c r="G10" s="18">
        <v>0</v>
      </c>
    </row>
    <row r="11" spans="1:8" ht="12" customHeight="1">
      <c r="A11" s="227">
        <v>7</v>
      </c>
      <c r="B11" s="44" t="s">
        <v>153</v>
      </c>
      <c r="C11" s="18">
        <v>43</v>
      </c>
      <c r="D11" s="18">
        <v>5</v>
      </c>
      <c r="E11" s="18">
        <v>0</v>
      </c>
      <c r="F11" s="57">
        <v>0</v>
      </c>
      <c r="G11" s="18">
        <v>0</v>
      </c>
    </row>
    <row r="12" spans="1:8" ht="12" customHeight="1">
      <c r="A12" s="227">
        <v>8</v>
      </c>
      <c r="B12" s="44" t="s">
        <v>154</v>
      </c>
      <c r="C12" s="18">
        <v>50</v>
      </c>
      <c r="D12" s="18">
        <v>3</v>
      </c>
      <c r="E12" s="18">
        <v>0</v>
      </c>
      <c r="F12" s="57">
        <v>0</v>
      </c>
      <c r="G12" s="18">
        <v>0</v>
      </c>
    </row>
    <row r="13" spans="1:8" ht="12" customHeight="1">
      <c r="A13" s="227">
        <v>9</v>
      </c>
      <c r="B13" s="44" t="s">
        <v>155</v>
      </c>
      <c r="C13" s="18">
        <v>27</v>
      </c>
      <c r="D13" s="18">
        <v>3</v>
      </c>
      <c r="E13" s="18">
        <v>0</v>
      </c>
      <c r="F13" s="57">
        <v>1</v>
      </c>
      <c r="G13" s="18">
        <v>0</v>
      </c>
    </row>
    <row r="14" spans="1:8" ht="12" customHeight="1">
      <c r="A14" s="227">
        <v>10</v>
      </c>
      <c r="B14" s="44" t="s">
        <v>156</v>
      </c>
      <c r="C14" s="18">
        <v>16</v>
      </c>
      <c r="D14" s="18">
        <v>2</v>
      </c>
      <c r="E14" s="18">
        <v>0</v>
      </c>
      <c r="F14" s="57">
        <v>0</v>
      </c>
      <c r="G14" s="18">
        <v>0</v>
      </c>
    </row>
    <row r="15" spans="1:8" ht="12" customHeight="1">
      <c r="A15" s="227">
        <v>11</v>
      </c>
      <c r="B15" s="44" t="s">
        <v>157</v>
      </c>
      <c r="C15" s="18">
        <v>15</v>
      </c>
      <c r="D15" s="18">
        <v>1</v>
      </c>
      <c r="E15" s="18">
        <v>0</v>
      </c>
      <c r="F15" s="57">
        <v>0</v>
      </c>
      <c r="G15" s="18">
        <v>0</v>
      </c>
    </row>
    <row r="16" spans="1:8" ht="12" customHeight="1">
      <c r="A16" s="227">
        <v>12</v>
      </c>
      <c r="B16" s="44" t="s">
        <v>158</v>
      </c>
      <c r="C16" s="18">
        <v>41</v>
      </c>
      <c r="D16" s="18">
        <v>3</v>
      </c>
      <c r="E16" s="18">
        <v>0</v>
      </c>
      <c r="F16" s="57">
        <v>0</v>
      </c>
      <c r="G16" s="18">
        <v>0</v>
      </c>
    </row>
    <row r="17" spans="1:8" ht="12" customHeight="1">
      <c r="A17" s="227">
        <v>13</v>
      </c>
      <c r="B17" s="44" t="s">
        <v>159</v>
      </c>
      <c r="C17" s="18">
        <v>23</v>
      </c>
      <c r="D17" s="18">
        <v>4</v>
      </c>
      <c r="E17" s="18">
        <v>0</v>
      </c>
      <c r="F17" s="57">
        <v>0</v>
      </c>
      <c r="G17" s="18">
        <v>0</v>
      </c>
    </row>
    <row r="18" spans="1:8" ht="12" customHeight="1">
      <c r="A18" s="227">
        <v>14</v>
      </c>
      <c r="B18" s="44" t="s">
        <v>160</v>
      </c>
      <c r="C18" s="18">
        <v>23</v>
      </c>
      <c r="D18" s="18">
        <v>2</v>
      </c>
      <c r="E18" s="18">
        <v>0</v>
      </c>
      <c r="F18" s="57">
        <v>0</v>
      </c>
      <c r="G18" s="18">
        <v>0</v>
      </c>
    </row>
    <row r="19" spans="1:8" ht="12" customHeight="1">
      <c r="A19" s="227">
        <v>15</v>
      </c>
      <c r="B19" s="44" t="s">
        <v>161</v>
      </c>
      <c r="C19" s="18">
        <v>28</v>
      </c>
      <c r="D19" s="18">
        <v>3</v>
      </c>
      <c r="E19" s="18">
        <v>0</v>
      </c>
      <c r="F19" s="57">
        <v>0</v>
      </c>
      <c r="G19" s="18">
        <v>0</v>
      </c>
    </row>
    <row r="20" spans="1:8" ht="12" customHeight="1">
      <c r="A20" s="227">
        <v>16</v>
      </c>
      <c r="B20" s="44" t="s">
        <v>162</v>
      </c>
      <c r="C20" s="18">
        <v>43</v>
      </c>
      <c r="D20" s="18">
        <v>5</v>
      </c>
      <c r="E20" s="18">
        <v>0</v>
      </c>
      <c r="F20" s="57">
        <v>0</v>
      </c>
      <c r="G20" s="18">
        <v>0</v>
      </c>
    </row>
    <row r="21" spans="1:8" ht="12" customHeight="1">
      <c r="A21" s="227">
        <v>17</v>
      </c>
      <c r="B21" s="44" t="s">
        <v>163</v>
      </c>
      <c r="C21" s="18">
        <v>21</v>
      </c>
      <c r="D21" s="18">
        <v>2</v>
      </c>
      <c r="E21" s="18">
        <v>0</v>
      </c>
      <c r="F21" s="57">
        <v>0</v>
      </c>
      <c r="G21" s="18">
        <v>0</v>
      </c>
    </row>
    <row r="22" spans="1:8" ht="12" customHeight="1">
      <c r="A22" s="227">
        <v>18</v>
      </c>
      <c r="B22" s="44" t="s">
        <v>164</v>
      </c>
      <c r="C22" s="18">
        <v>30</v>
      </c>
      <c r="D22" s="18">
        <v>2</v>
      </c>
      <c r="E22" s="18">
        <v>0</v>
      </c>
      <c r="F22" s="57">
        <v>0</v>
      </c>
      <c r="G22" s="18">
        <v>0</v>
      </c>
    </row>
    <row r="23" spans="1:8" ht="23.1" customHeight="1">
      <c r="A23" s="228">
        <v>19</v>
      </c>
      <c r="B23" s="46" t="s">
        <v>165</v>
      </c>
      <c r="C23" s="22">
        <v>18</v>
      </c>
      <c r="D23" s="22">
        <v>4</v>
      </c>
      <c r="E23" s="22">
        <v>0</v>
      </c>
      <c r="F23" s="58">
        <v>0</v>
      </c>
      <c r="G23" s="22">
        <v>0</v>
      </c>
    </row>
    <row r="24" spans="1:8" ht="12" customHeight="1">
      <c r="A24" s="368" t="s">
        <v>166</v>
      </c>
      <c r="B24" s="368"/>
      <c r="C24" s="62">
        <v>636</v>
      </c>
      <c r="D24" s="62">
        <v>89</v>
      </c>
      <c r="E24" s="62">
        <v>0</v>
      </c>
      <c r="F24" s="61">
        <v>2</v>
      </c>
      <c r="G24" s="62">
        <v>0</v>
      </c>
    </row>
    <row r="25" spans="1:8" ht="12.6" customHeight="1">
      <c r="A25" s="510" t="s">
        <v>167</v>
      </c>
      <c r="B25" s="510"/>
      <c r="C25" s="216">
        <v>636</v>
      </c>
      <c r="D25" s="216">
        <v>89</v>
      </c>
      <c r="E25" s="216">
        <v>0</v>
      </c>
      <c r="F25" s="234">
        <v>2</v>
      </c>
      <c r="G25" s="258">
        <v>0</v>
      </c>
    </row>
    <row r="26" spans="1:8" ht="12" customHeight="1">
      <c r="A26" s="504">
        <v>2017</v>
      </c>
      <c r="B26" s="504"/>
      <c r="C26" s="18">
        <v>635</v>
      </c>
      <c r="D26" s="18">
        <v>88</v>
      </c>
      <c r="E26" s="18">
        <v>0</v>
      </c>
      <c r="F26" s="57">
        <v>2</v>
      </c>
      <c r="G26" s="259">
        <v>0</v>
      </c>
    </row>
    <row r="27" spans="1:8" ht="12" customHeight="1">
      <c r="A27" s="504">
        <v>2016</v>
      </c>
      <c r="B27" s="504"/>
      <c r="C27" s="18">
        <v>635</v>
      </c>
      <c r="D27" s="18">
        <v>88</v>
      </c>
      <c r="E27" s="18">
        <v>0</v>
      </c>
      <c r="F27" s="57">
        <v>2</v>
      </c>
      <c r="G27" s="259">
        <v>0</v>
      </c>
    </row>
    <row r="28" spans="1:8" ht="11.45" customHeight="1">
      <c r="A28" s="505">
        <v>2015</v>
      </c>
      <c r="B28" s="505"/>
      <c r="C28" s="22">
        <v>628</v>
      </c>
      <c r="D28" s="22">
        <v>88</v>
      </c>
      <c r="E28" s="22">
        <v>0</v>
      </c>
      <c r="F28" s="58">
        <v>2</v>
      </c>
      <c r="G28" s="22">
        <v>0</v>
      </c>
    </row>
    <row r="29" spans="1:8" ht="11.25" customHeight="1">
      <c r="A29" s="331" t="s">
        <v>547</v>
      </c>
      <c r="B29" s="331"/>
      <c r="C29" s="331"/>
      <c r="D29" s="331"/>
      <c r="E29" s="331"/>
      <c r="F29" s="331"/>
      <c r="G29" s="331"/>
      <c r="H29" s="331"/>
    </row>
    <row r="30" spans="1:8" ht="2.1" customHeight="1"/>
  </sheetData>
  <mergeCells count="12">
    <mergeCell ref="A29:H29"/>
    <mergeCell ref="A24:B24"/>
    <mergeCell ref="A25:B25"/>
    <mergeCell ref="A26:B26"/>
    <mergeCell ref="A27:B27"/>
    <mergeCell ref="A28:B28"/>
    <mergeCell ref="A1:H1"/>
    <mergeCell ref="A2:H2"/>
    <mergeCell ref="A3:B3"/>
    <mergeCell ref="D3:E3"/>
    <mergeCell ref="A4:B4"/>
    <mergeCell ref="D4:E4"/>
  </mergeCell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dimension ref="A1:H30"/>
  <sheetViews>
    <sheetView workbookViewId="0"/>
  </sheetViews>
  <sheetFormatPr defaultRowHeight="12.75"/>
  <cols>
    <col min="1" max="1" width="17.33203125" customWidth="1"/>
    <col min="2" max="2" width="2.1640625" customWidth="1"/>
    <col min="3" max="4" width="10.33203125" customWidth="1"/>
    <col min="5" max="5" width="10.83203125" customWidth="1"/>
    <col min="6" max="6" width="12.1640625" customWidth="1"/>
    <col min="7" max="7" width="8.83203125" customWidth="1"/>
    <col min="8" max="8" width="10.1640625" customWidth="1"/>
  </cols>
  <sheetData>
    <row r="1" spans="1:7" ht="35.1" customHeight="1">
      <c r="A1" s="260" t="s">
        <v>548</v>
      </c>
      <c r="B1" s="511" t="s">
        <v>549</v>
      </c>
      <c r="C1" s="511"/>
      <c r="D1" s="511"/>
      <c r="E1" s="511"/>
      <c r="F1" s="512"/>
      <c r="G1" s="512"/>
    </row>
    <row r="2" spans="1:7" ht="26.25" customHeight="1">
      <c r="A2" s="261" t="s">
        <v>144</v>
      </c>
      <c r="B2" s="513" t="s">
        <v>550</v>
      </c>
      <c r="C2" s="513"/>
      <c r="D2" s="513"/>
      <c r="E2" s="513"/>
      <c r="F2" s="262" t="s">
        <v>551</v>
      </c>
      <c r="G2" s="257" t="s">
        <v>166</v>
      </c>
    </row>
    <row r="3" spans="1:7" ht="11.25" customHeight="1">
      <c r="A3" s="92"/>
      <c r="B3" s="514" t="s">
        <v>552</v>
      </c>
      <c r="C3" s="514"/>
      <c r="D3" s="514"/>
      <c r="E3" s="514"/>
      <c r="F3" s="221" t="s">
        <v>553</v>
      </c>
      <c r="G3" s="92"/>
    </row>
    <row r="4" spans="1:7" ht="12" customHeight="1">
      <c r="A4" s="17">
        <v>1</v>
      </c>
      <c r="B4" s="515" t="s">
        <v>554</v>
      </c>
      <c r="C4" s="515"/>
      <c r="D4" s="515"/>
      <c r="E4" s="515"/>
      <c r="F4" s="17">
        <v>5</v>
      </c>
      <c r="G4" s="17">
        <v>6</v>
      </c>
    </row>
    <row r="5" spans="1:7" ht="28.5" customHeight="1">
      <c r="A5" s="69" t="s">
        <v>490</v>
      </c>
      <c r="B5" s="516">
        <v>9517</v>
      </c>
      <c r="C5" s="516"/>
      <c r="D5" s="224">
        <v>0</v>
      </c>
      <c r="E5" s="224">
        <v>0</v>
      </c>
      <c r="F5" s="210">
        <v>1</v>
      </c>
      <c r="G5" s="246">
        <v>9518</v>
      </c>
    </row>
    <row r="6" spans="1:7" ht="12" customHeight="1">
      <c r="A6" s="19" t="s">
        <v>491</v>
      </c>
      <c r="B6" s="517">
        <v>8108</v>
      </c>
      <c r="C6" s="517"/>
      <c r="D6" s="18">
        <v>0</v>
      </c>
      <c r="E6" s="18">
        <v>5</v>
      </c>
      <c r="F6" s="57">
        <v>0</v>
      </c>
      <c r="G6" s="242">
        <v>8113</v>
      </c>
    </row>
    <row r="7" spans="1:7" ht="12" customHeight="1">
      <c r="A7" s="19" t="s">
        <v>492</v>
      </c>
      <c r="B7" s="518">
        <v>27385</v>
      </c>
      <c r="C7" s="518"/>
      <c r="D7" s="18">
        <v>303</v>
      </c>
      <c r="E7" s="18">
        <v>257</v>
      </c>
      <c r="F7" s="57">
        <v>6</v>
      </c>
      <c r="G7" s="242">
        <v>27951</v>
      </c>
    </row>
    <row r="8" spans="1:7" ht="12" customHeight="1">
      <c r="A8" s="19" t="s">
        <v>493</v>
      </c>
      <c r="B8" s="517">
        <v>5031</v>
      </c>
      <c r="C8" s="517"/>
      <c r="D8" s="18">
        <v>786</v>
      </c>
      <c r="E8" s="242">
        <v>2178</v>
      </c>
      <c r="F8" s="57">
        <v>117</v>
      </c>
      <c r="G8" s="242">
        <v>8112</v>
      </c>
    </row>
    <row r="9" spans="1:7" ht="12" customHeight="1">
      <c r="A9" s="19" t="s">
        <v>495</v>
      </c>
      <c r="B9" s="517">
        <v>4856</v>
      </c>
      <c r="C9" s="517"/>
      <c r="D9" s="18">
        <v>0</v>
      </c>
      <c r="E9" s="18">
        <v>0</v>
      </c>
      <c r="F9" s="57">
        <v>0</v>
      </c>
      <c r="G9" s="242">
        <v>4856</v>
      </c>
    </row>
    <row r="10" spans="1:7" ht="12" customHeight="1">
      <c r="A10" s="19" t="s">
        <v>496</v>
      </c>
      <c r="B10" s="518">
        <v>11232</v>
      </c>
      <c r="C10" s="518"/>
      <c r="D10" s="18">
        <v>0</v>
      </c>
      <c r="E10" s="18">
        <v>1</v>
      </c>
      <c r="F10" s="57">
        <v>0</v>
      </c>
      <c r="G10" s="242">
        <v>11233</v>
      </c>
    </row>
    <row r="11" spans="1:7" ht="12" customHeight="1">
      <c r="A11" s="19" t="s">
        <v>497</v>
      </c>
      <c r="B11" s="518">
        <v>15567</v>
      </c>
      <c r="C11" s="518"/>
      <c r="D11" s="18">
        <v>54</v>
      </c>
      <c r="E11" s="18">
        <v>15</v>
      </c>
      <c r="F11" s="57">
        <v>0</v>
      </c>
      <c r="G11" s="242">
        <v>15636</v>
      </c>
    </row>
    <row r="12" spans="1:7" ht="12" customHeight="1">
      <c r="A12" s="19" t="s">
        <v>498</v>
      </c>
      <c r="B12" s="518">
        <v>50671</v>
      </c>
      <c r="C12" s="518"/>
      <c r="D12" s="18">
        <v>119</v>
      </c>
      <c r="E12" s="18">
        <v>67</v>
      </c>
      <c r="F12" s="57">
        <v>12</v>
      </c>
      <c r="G12" s="242">
        <v>50869</v>
      </c>
    </row>
    <row r="13" spans="1:7" ht="12" customHeight="1">
      <c r="A13" s="19" t="s">
        <v>500</v>
      </c>
      <c r="B13" s="517">
        <v>9450</v>
      </c>
      <c r="C13" s="517"/>
      <c r="D13" s="18">
        <v>213</v>
      </c>
      <c r="E13" s="18">
        <v>106</v>
      </c>
      <c r="F13" s="57">
        <v>16</v>
      </c>
      <c r="G13" s="242">
        <v>9785</v>
      </c>
    </row>
    <row r="14" spans="1:7" ht="12" customHeight="1">
      <c r="A14" s="19" t="s">
        <v>198</v>
      </c>
      <c r="B14" s="517">
        <v>5843</v>
      </c>
      <c r="C14" s="517"/>
      <c r="D14" s="18">
        <v>7</v>
      </c>
      <c r="E14" s="18">
        <v>4</v>
      </c>
      <c r="F14" s="57">
        <v>0</v>
      </c>
      <c r="G14" s="242">
        <v>5854</v>
      </c>
    </row>
    <row r="15" spans="1:7" ht="12" customHeight="1">
      <c r="A15" s="19" t="s">
        <v>199</v>
      </c>
      <c r="B15" s="517">
        <v>4097</v>
      </c>
      <c r="C15" s="517"/>
      <c r="D15" s="18">
        <v>0</v>
      </c>
      <c r="E15" s="18">
        <v>4</v>
      </c>
      <c r="F15" s="57">
        <v>0</v>
      </c>
      <c r="G15" s="242">
        <v>4101</v>
      </c>
    </row>
    <row r="16" spans="1:7" ht="12" customHeight="1">
      <c r="A16" s="19" t="s">
        <v>200</v>
      </c>
      <c r="B16" s="517">
        <v>4388</v>
      </c>
      <c r="C16" s="517"/>
      <c r="D16" s="18">
        <v>0</v>
      </c>
      <c r="E16" s="18">
        <v>2</v>
      </c>
      <c r="F16" s="57">
        <v>0</v>
      </c>
      <c r="G16" s="242">
        <v>4390</v>
      </c>
    </row>
    <row r="17" spans="1:8" ht="12" customHeight="1">
      <c r="A17" s="19" t="s">
        <v>201</v>
      </c>
      <c r="B17" s="517">
        <v>6168</v>
      </c>
      <c r="C17" s="517"/>
      <c r="D17" s="18">
        <v>0</v>
      </c>
      <c r="E17" s="18">
        <v>0</v>
      </c>
      <c r="F17" s="57">
        <v>0</v>
      </c>
      <c r="G17" s="242">
        <v>6168</v>
      </c>
    </row>
    <row r="18" spans="1:8" ht="12" customHeight="1">
      <c r="A18" s="19" t="s">
        <v>202</v>
      </c>
      <c r="B18" s="517">
        <v>4728</v>
      </c>
      <c r="C18" s="517"/>
      <c r="D18" s="18">
        <v>0</v>
      </c>
      <c r="E18" s="18">
        <v>0</v>
      </c>
      <c r="F18" s="57">
        <v>0</v>
      </c>
      <c r="G18" s="242">
        <v>4728</v>
      </c>
    </row>
    <row r="19" spans="1:8" ht="12" customHeight="1">
      <c r="A19" s="19" t="s">
        <v>203</v>
      </c>
      <c r="B19" s="517">
        <v>5587</v>
      </c>
      <c r="C19" s="517"/>
      <c r="D19" s="18">
        <v>0</v>
      </c>
      <c r="E19" s="18">
        <v>0</v>
      </c>
      <c r="F19" s="57">
        <v>0</v>
      </c>
      <c r="G19" s="242">
        <v>5587</v>
      </c>
    </row>
    <row r="20" spans="1:8" ht="12" customHeight="1">
      <c r="A20" s="19" t="s">
        <v>204</v>
      </c>
      <c r="B20" s="517">
        <v>4563</v>
      </c>
      <c r="C20" s="517"/>
      <c r="D20" s="18">
        <v>0</v>
      </c>
      <c r="E20" s="18">
        <v>1</v>
      </c>
      <c r="F20" s="57">
        <v>0</v>
      </c>
      <c r="G20" s="242">
        <v>4564</v>
      </c>
    </row>
    <row r="21" spans="1:8" ht="12" customHeight="1">
      <c r="A21" s="19" t="s">
        <v>205</v>
      </c>
      <c r="B21" s="517">
        <v>4557</v>
      </c>
      <c r="C21" s="517"/>
      <c r="D21" s="18">
        <v>0</v>
      </c>
      <c r="E21" s="18">
        <v>0</v>
      </c>
      <c r="F21" s="57">
        <v>0</v>
      </c>
      <c r="G21" s="242">
        <v>4557</v>
      </c>
    </row>
    <row r="22" spans="1:8" ht="12" customHeight="1">
      <c r="A22" s="19" t="s">
        <v>206</v>
      </c>
      <c r="B22" s="517">
        <v>4352</v>
      </c>
      <c r="C22" s="517"/>
      <c r="D22" s="18">
        <v>0</v>
      </c>
      <c r="E22" s="18">
        <v>1</v>
      </c>
      <c r="F22" s="57">
        <v>0</v>
      </c>
      <c r="G22" s="242">
        <v>4353</v>
      </c>
    </row>
    <row r="23" spans="1:8" ht="23.45" customHeight="1">
      <c r="A23" s="23" t="s">
        <v>207</v>
      </c>
      <c r="B23" s="519">
        <v>8603</v>
      </c>
      <c r="C23" s="519"/>
      <c r="D23" s="22">
        <v>0</v>
      </c>
      <c r="E23" s="22">
        <v>1</v>
      </c>
      <c r="F23" s="58">
        <v>14</v>
      </c>
      <c r="G23" s="244">
        <v>8618</v>
      </c>
    </row>
    <row r="24" spans="1:8" ht="12" customHeight="1">
      <c r="A24" s="368" t="s">
        <v>166</v>
      </c>
      <c r="B24" s="368"/>
      <c r="C24" s="237">
        <v>194703</v>
      </c>
      <c r="D24" s="237">
        <v>1482</v>
      </c>
      <c r="E24" s="237">
        <v>2642</v>
      </c>
      <c r="F24" s="61">
        <v>166</v>
      </c>
      <c r="G24" s="237">
        <v>198993</v>
      </c>
    </row>
    <row r="25" spans="1:8" ht="12.95" customHeight="1">
      <c r="A25" s="510" t="s">
        <v>167</v>
      </c>
      <c r="B25" s="510"/>
      <c r="C25" s="240">
        <v>189898</v>
      </c>
      <c r="D25" s="240">
        <v>1482</v>
      </c>
      <c r="E25" s="240">
        <v>2642</v>
      </c>
      <c r="F25" s="234">
        <v>166</v>
      </c>
      <c r="G25" s="240">
        <v>194188</v>
      </c>
    </row>
    <row r="26" spans="1:8" ht="12" customHeight="1">
      <c r="A26" s="504">
        <v>2017</v>
      </c>
      <c r="B26" s="504"/>
      <c r="C26" s="242">
        <v>181132</v>
      </c>
      <c r="D26" s="242">
        <v>1474</v>
      </c>
      <c r="E26" s="242">
        <v>1986</v>
      </c>
      <c r="F26" s="57">
        <v>166</v>
      </c>
      <c r="G26" s="242">
        <v>184758</v>
      </c>
    </row>
    <row r="27" spans="1:8" ht="11.45" customHeight="1">
      <c r="A27" s="504">
        <v>2016</v>
      </c>
      <c r="B27" s="504"/>
      <c r="C27" s="242">
        <v>176531</v>
      </c>
      <c r="D27" s="242">
        <v>1474</v>
      </c>
      <c r="E27" s="242">
        <v>1986</v>
      </c>
      <c r="F27" s="57">
        <v>161</v>
      </c>
      <c r="G27" s="242">
        <v>180152</v>
      </c>
    </row>
    <row r="28" spans="1:8" ht="11.45" customHeight="1">
      <c r="A28" s="505">
        <v>2015</v>
      </c>
      <c r="B28" s="505"/>
      <c r="C28" s="244">
        <v>171983</v>
      </c>
      <c r="D28" s="244">
        <v>1474</v>
      </c>
      <c r="E28" s="244">
        <v>1986</v>
      </c>
      <c r="F28" s="58">
        <v>161</v>
      </c>
      <c r="G28" s="244">
        <v>175604</v>
      </c>
    </row>
    <row r="29" spans="1:8" ht="11.25" customHeight="1">
      <c r="A29" s="331" t="s">
        <v>547</v>
      </c>
      <c r="B29" s="331"/>
      <c r="C29" s="331"/>
      <c r="D29" s="331"/>
      <c r="E29" s="331"/>
      <c r="F29" s="331"/>
      <c r="G29" s="331"/>
      <c r="H29" s="331"/>
    </row>
    <row r="30" spans="1:8" ht="0.95" customHeight="1"/>
  </sheetData>
  <mergeCells count="30">
    <mergeCell ref="A25:B25"/>
    <mergeCell ref="A26:B26"/>
    <mergeCell ref="A27:B27"/>
    <mergeCell ref="A28:B28"/>
    <mergeCell ref="A29:H29"/>
    <mergeCell ref="B20:C20"/>
    <mergeCell ref="B21:C21"/>
    <mergeCell ref="B22:C22"/>
    <mergeCell ref="B23:C23"/>
    <mergeCell ref="A24:B24"/>
    <mergeCell ref="B15:C15"/>
    <mergeCell ref="B16:C16"/>
    <mergeCell ref="B17:C17"/>
    <mergeCell ref="B18:C18"/>
    <mergeCell ref="B19:C19"/>
    <mergeCell ref="B10:C10"/>
    <mergeCell ref="B11:C11"/>
    <mergeCell ref="B12:C12"/>
    <mergeCell ref="B13:C13"/>
    <mergeCell ref="B14:C14"/>
    <mergeCell ref="B5:C5"/>
    <mergeCell ref="B6:C6"/>
    <mergeCell ref="B7:C7"/>
    <mergeCell ref="B8:C8"/>
    <mergeCell ref="B9:C9"/>
    <mergeCell ref="B1:E1"/>
    <mergeCell ref="F1:G1"/>
    <mergeCell ref="B2:E2"/>
    <mergeCell ref="B3:E3"/>
    <mergeCell ref="B4:E4"/>
  </mergeCell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dimension ref="A1:H16"/>
  <sheetViews>
    <sheetView workbookViewId="0">
      <selection sqref="A1:G1"/>
    </sheetView>
  </sheetViews>
  <sheetFormatPr defaultRowHeight="12.75"/>
  <cols>
    <col min="1" max="1" width="23.83203125" customWidth="1"/>
    <col min="2" max="2" width="12.33203125" customWidth="1"/>
    <col min="3" max="4" width="9.33203125" customWidth="1"/>
    <col min="5" max="5" width="10" customWidth="1"/>
    <col min="6" max="6" width="12.6640625" customWidth="1"/>
    <col min="7" max="7" width="5.6640625" customWidth="1"/>
    <col min="8" max="8" width="14.1640625" customWidth="1"/>
  </cols>
  <sheetData>
    <row r="1" spans="1:8" ht="30.75" customHeight="1">
      <c r="A1" s="321" t="s">
        <v>555</v>
      </c>
      <c r="B1" s="321"/>
      <c r="C1" s="321"/>
      <c r="D1" s="321"/>
      <c r="E1" s="321"/>
      <c r="F1" s="321"/>
      <c r="G1" s="321"/>
    </row>
    <row r="2" spans="1:8" ht="30.75" customHeight="1">
      <c r="A2" s="76" t="s">
        <v>556</v>
      </c>
      <c r="B2" s="60" t="s">
        <v>557</v>
      </c>
      <c r="C2" s="59" t="s">
        <v>558</v>
      </c>
      <c r="D2" s="59" t="s">
        <v>559</v>
      </c>
      <c r="E2" s="60" t="s">
        <v>560</v>
      </c>
      <c r="F2" s="172" t="s">
        <v>561</v>
      </c>
    </row>
    <row r="3" spans="1:8" ht="12.75" customHeight="1">
      <c r="A3" s="92"/>
      <c r="B3" s="263" t="s">
        <v>562</v>
      </c>
      <c r="C3" s="82" t="s">
        <v>562</v>
      </c>
      <c r="D3" s="82" t="s">
        <v>562</v>
      </c>
      <c r="E3" s="264" t="s">
        <v>563</v>
      </c>
      <c r="F3" s="263" t="s">
        <v>564</v>
      </c>
    </row>
    <row r="4" spans="1:8" ht="13.5" customHeight="1">
      <c r="A4" s="74">
        <v>1</v>
      </c>
      <c r="B4" s="74">
        <v>2</v>
      </c>
      <c r="C4" s="74">
        <v>3</v>
      </c>
      <c r="D4" s="74">
        <v>4</v>
      </c>
      <c r="E4" s="74">
        <v>5</v>
      </c>
      <c r="F4" s="74">
        <v>6</v>
      </c>
    </row>
    <row r="5" spans="1:8" ht="52.35" customHeight="1">
      <c r="A5" s="184" t="s">
        <v>565</v>
      </c>
      <c r="B5" s="265">
        <v>2816</v>
      </c>
      <c r="C5" s="265">
        <v>2785</v>
      </c>
      <c r="D5" s="265">
        <v>2708</v>
      </c>
      <c r="E5" s="266" t="s">
        <v>566</v>
      </c>
      <c r="F5" s="266" t="s">
        <v>567</v>
      </c>
    </row>
    <row r="6" spans="1:8" ht="38.1" customHeight="1">
      <c r="A6" s="267" t="s">
        <v>568</v>
      </c>
      <c r="B6" s="268">
        <v>11226</v>
      </c>
      <c r="C6" s="268">
        <v>10969</v>
      </c>
      <c r="D6" s="268">
        <v>10938</v>
      </c>
      <c r="E6" s="269" t="s">
        <v>569</v>
      </c>
      <c r="F6" s="269" t="s">
        <v>570</v>
      </c>
    </row>
    <row r="7" spans="1:8" ht="40.700000000000003" customHeight="1">
      <c r="A7" s="267" t="s">
        <v>571</v>
      </c>
      <c r="B7" s="270">
        <v>42</v>
      </c>
      <c r="C7" s="270">
        <v>42</v>
      </c>
      <c r="D7" s="270">
        <v>42</v>
      </c>
      <c r="E7" s="269" t="s">
        <v>572</v>
      </c>
      <c r="F7" s="269" t="s">
        <v>573</v>
      </c>
    </row>
    <row r="8" spans="1:8" ht="40.700000000000003" customHeight="1">
      <c r="A8" s="267" t="s">
        <v>574</v>
      </c>
      <c r="B8" s="270">
        <v>2</v>
      </c>
      <c r="C8" s="270">
        <v>3</v>
      </c>
      <c r="D8" s="270">
        <v>3</v>
      </c>
      <c r="E8" s="269" t="s">
        <v>575</v>
      </c>
      <c r="F8" s="269" t="s">
        <v>576</v>
      </c>
    </row>
    <row r="9" spans="1:8" ht="40.700000000000003" customHeight="1">
      <c r="A9" s="267" t="s">
        <v>577</v>
      </c>
      <c r="B9" s="270">
        <v>18</v>
      </c>
      <c r="C9" s="270">
        <v>18</v>
      </c>
      <c r="D9" s="270">
        <v>18</v>
      </c>
      <c r="E9" s="269" t="s">
        <v>578</v>
      </c>
      <c r="F9" s="269" t="s">
        <v>579</v>
      </c>
    </row>
    <row r="10" spans="1:8" ht="40.700000000000003" customHeight="1">
      <c r="A10" s="267" t="s">
        <v>580</v>
      </c>
      <c r="B10" s="270">
        <v>132</v>
      </c>
      <c r="C10" s="270">
        <v>147</v>
      </c>
      <c r="D10" s="270">
        <v>146</v>
      </c>
      <c r="E10" s="269" t="s">
        <v>581</v>
      </c>
      <c r="F10" s="269" t="s">
        <v>582</v>
      </c>
    </row>
    <row r="11" spans="1:8" ht="37.35" customHeight="1">
      <c r="A11" s="267" t="s">
        <v>583</v>
      </c>
      <c r="B11" s="270">
        <v>141</v>
      </c>
      <c r="C11" s="270">
        <v>0</v>
      </c>
      <c r="D11" s="270">
        <v>0</v>
      </c>
      <c r="E11" s="271">
        <v>0</v>
      </c>
      <c r="F11" s="271">
        <v>0</v>
      </c>
    </row>
    <row r="12" spans="1:8" ht="27" customHeight="1">
      <c r="A12" s="267" t="s">
        <v>584</v>
      </c>
      <c r="B12" s="270">
        <v>0</v>
      </c>
      <c r="C12" s="270">
        <v>0</v>
      </c>
      <c r="D12" s="270">
        <v>0</v>
      </c>
      <c r="E12" s="271">
        <v>0</v>
      </c>
      <c r="F12" s="271">
        <v>0</v>
      </c>
    </row>
    <row r="13" spans="1:8" ht="12.75" customHeight="1">
      <c r="A13" s="520" t="s">
        <v>585</v>
      </c>
      <c r="B13" s="520"/>
      <c r="C13" s="520"/>
      <c r="D13" s="520"/>
      <c r="E13" s="520"/>
      <c r="F13" s="520"/>
      <c r="G13" s="520"/>
    </row>
    <row r="14" spans="1:8" ht="0.95" customHeight="1"/>
    <row r="15" spans="1:8" ht="408.95" customHeight="1"/>
    <row r="16" spans="1:8" ht="408.95" customHeight="1">
      <c r="A16" s="304"/>
      <c r="B16" s="304"/>
      <c r="C16" s="304"/>
      <c r="D16" s="304"/>
      <c r="E16" s="304"/>
      <c r="F16" s="304"/>
      <c r="G16" s="304"/>
      <c r="H16" s="304"/>
    </row>
  </sheetData>
  <mergeCells count="3">
    <mergeCell ref="A1:G1"/>
    <mergeCell ref="A13:G13"/>
    <mergeCell ref="A16:H1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G30"/>
  <sheetViews>
    <sheetView workbookViewId="0">
      <selection activeCell="K17" sqref="K17"/>
    </sheetView>
  </sheetViews>
  <sheetFormatPr defaultRowHeight="12.75"/>
  <cols>
    <col min="1" max="1" width="5.1640625" customWidth="1"/>
    <col min="2" max="2" width="20.83203125" customWidth="1"/>
    <col min="3" max="3" width="0.83203125" customWidth="1"/>
    <col min="4" max="4" width="3.1640625" customWidth="1"/>
    <col min="5" max="5" width="13.6640625" customWidth="1"/>
    <col min="6" max="6" width="22.1640625" customWidth="1"/>
    <col min="7" max="7" width="16.83203125" customWidth="1"/>
  </cols>
  <sheetData>
    <row r="1" spans="1:7" ht="18" customHeight="1">
      <c r="A1" s="327" t="s">
        <v>143</v>
      </c>
      <c r="B1" s="327"/>
      <c r="C1" s="327"/>
      <c r="D1" s="327"/>
      <c r="E1" s="327"/>
      <c r="F1" s="327"/>
      <c r="G1" s="327"/>
    </row>
    <row r="2" spans="1:7" ht="11.25" customHeight="1">
      <c r="A2" s="332" t="s">
        <v>144</v>
      </c>
      <c r="B2" s="332"/>
      <c r="C2" s="332"/>
      <c r="D2" s="333" t="s">
        <v>145</v>
      </c>
      <c r="E2" s="333"/>
      <c r="F2" s="333"/>
      <c r="G2" s="333"/>
    </row>
    <row r="3" spans="1:7" ht="12" customHeight="1">
      <c r="A3" s="334">
        <v>1</v>
      </c>
      <c r="B3" s="334"/>
      <c r="C3" s="335" t="s">
        <v>146</v>
      </c>
      <c r="D3" s="335"/>
      <c r="E3" s="335"/>
      <c r="F3" s="335"/>
    </row>
    <row r="4" spans="1:7" ht="12.95" customHeight="1">
      <c r="A4" s="18">
        <v>1</v>
      </c>
      <c r="B4" s="336" t="s">
        <v>147</v>
      </c>
      <c r="C4" s="336"/>
      <c r="D4" s="336"/>
      <c r="E4" s="20">
        <v>6.96</v>
      </c>
      <c r="F4" s="21">
        <v>9.64</v>
      </c>
    </row>
    <row r="5" spans="1:7" ht="12" customHeight="1">
      <c r="A5" s="18">
        <v>2</v>
      </c>
      <c r="B5" s="336" t="s">
        <v>148</v>
      </c>
      <c r="C5" s="336"/>
      <c r="D5" s="336"/>
      <c r="E5" s="20">
        <v>8.89</v>
      </c>
      <c r="F5" s="21">
        <v>12.31</v>
      </c>
    </row>
    <row r="6" spans="1:7" ht="12" customHeight="1">
      <c r="A6" s="18">
        <v>3</v>
      </c>
      <c r="B6" s="336" t="s">
        <v>149</v>
      </c>
      <c r="C6" s="336"/>
      <c r="D6" s="336"/>
      <c r="E6" s="20">
        <v>4.7699999999999996</v>
      </c>
      <c r="F6" s="21">
        <v>6.6</v>
      </c>
    </row>
    <row r="7" spans="1:7" ht="12" customHeight="1">
      <c r="A7" s="18">
        <v>4</v>
      </c>
      <c r="B7" s="336" t="s">
        <v>150</v>
      </c>
      <c r="C7" s="336"/>
      <c r="D7" s="336"/>
      <c r="E7" s="20">
        <v>5.15</v>
      </c>
      <c r="F7" s="21">
        <v>7.13</v>
      </c>
    </row>
    <row r="8" spans="1:7" ht="12" customHeight="1">
      <c r="A8" s="18">
        <v>5</v>
      </c>
      <c r="B8" s="336" t="s">
        <v>151</v>
      </c>
      <c r="C8" s="336"/>
      <c r="D8" s="336"/>
      <c r="E8" s="20">
        <v>3.39</v>
      </c>
      <c r="F8" s="21">
        <v>4.6900000000000004</v>
      </c>
    </row>
    <row r="9" spans="1:7" ht="12" customHeight="1">
      <c r="A9" s="18">
        <v>6</v>
      </c>
      <c r="B9" s="336" t="s">
        <v>152</v>
      </c>
      <c r="C9" s="336"/>
      <c r="D9" s="336"/>
      <c r="E9" s="20">
        <v>3.8</v>
      </c>
      <c r="F9" s="21">
        <v>5.26</v>
      </c>
    </row>
    <row r="10" spans="1:7" ht="12" customHeight="1">
      <c r="A10" s="18">
        <v>7</v>
      </c>
      <c r="B10" s="336" t="s">
        <v>153</v>
      </c>
      <c r="C10" s="336"/>
      <c r="D10" s="336"/>
      <c r="E10" s="20">
        <v>2.6</v>
      </c>
      <c r="F10" s="21">
        <v>3.6</v>
      </c>
    </row>
    <row r="11" spans="1:7" ht="12" customHeight="1">
      <c r="A11" s="18">
        <v>8</v>
      </c>
      <c r="B11" s="336" t="s">
        <v>154</v>
      </c>
      <c r="C11" s="336"/>
      <c r="D11" s="336"/>
      <c r="E11" s="20">
        <v>6.57</v>
      </c>
      <c r="F11" s="21">
        <v>9.1</v>
      </c>
    </row>
    <row r="12" spans="1:7" ht="12" customHeight="1">
      <c r="A12" s="18">
        <v>9</v>
      </c>
      <c r="B12" s="336" t="s">
        <v>155</v>
      </c>
      <c r="C12" s="336"/>
      <c r="D12" s="336"/>
      <c r="E12" s="20">
        <v>2.0499999999999998</v>
      </c>
      <c r="F12" s="21">
        <v>2.84</v>
      </c>
    </row>
    <row r="13" spans="1:7" ht="12" customHeight="1">
      <c r="A13" s="18">
        <v>10</v>
      </c>
      <c r="B13" s="336" t="s">
        <v>156</v>
      </c>
      <c r="C13" s="336"/>
      <c r="D13" s="336"/>
      <c r="E13" s="20">
        <v>1.68</v>
      </c>
      <c r="F13" s="21">
        <v>2.33</v>
      </c>
    </row>
    <row r="14" spans="1:7" ht="12" customHeight="1">
      <c r="A14" s="18">
        <v>11</v>
      </c>
      <c r="B14" s="336" t="s">
        <v>157</v>
      </c>
      <c r="C14" s="336"/>
      <c r="D14" s="336"/>
      <c r="E14" s="20">
        <v>2.0499999999999998</v>
      </c>
      <c r="F14" s="21">
        <v>2.84</v>
      </c>
    </row>
    <row r="15" spans="1:7" ht="12" customHeight="1">
      <c r="A15" s="18">
        <v>12</v>
      </c>
      <c r="B15" s="336" t="s">
        <v>158</v>
      </c>
      <c r="C15" s="336"/>
      <c r="D15" s="336"/>
      <c r="E15" s="20">
        <v>2.5299999999999998</v>
      </c>
      <c r="F15" s="21">
        <v>3.5</v>
      </c>
    </row>
    <row r="16" spans="1:7" ht="12" customHeight="1">
      <c r="A16" s="18">
        <v>13</v>
      </c>
      <c r="B16" s="336" t="s">
        <v>159</v>
      </c>
      <c r="C16" s="336"/>
      <c r="D16" s="336"/>
      <c r="E16" s="20">
        <v>2.13</v>
      </c>
      <c r="F16" s="21">
        <v>2.95</v>
      </c>
    </row>
    <row r="17" spans="1:7" ht="12" customHeight="1">
      <c r="A17" s="18">
        <v>14</v>
      </c>
      <c r="B17" s="336" t="s">
        <v>160</v>
      </c>
      <c r="C17" s="336"/>
      <c r="D17" s="336"/>
      <c r="E17" s="20">
        <v>3.58</v>
      </c>
      <c r="F17" s="21">
        <v>4.96</v>
      </c>
    </row>
    <row r="18" spans="1:7" ht="12" customHeight="1">
      <c r="A18" s="18">
        <v>15</v>
      </c>
      <c r="B18" s="336" t="s">
        <v>161</v>
      </c>
      <c r="C18" s="336"/>
      <c r="D18" s="336"/>
      <c r="E18" s="20">
        <v>4.21</v>
      </c>
      <c r="F18" s="21">
        <v>5.83</v>
      </c>
    </row>
    <row r="19" spans="1:7" ht="12" customHeight="1">
      <c r="A19" s="18">
        <v>16</v>
      </c>
      <c r="B19" s="336" t="s">
        <v>162</v>
      </c>
      <c r="C19" s="336"/>
      <c r="D19" s="336"/>
      <c r="E19" s="20">
        <v>2.4</v>
      </c>
      <c r="F19" s="21">
        <v>3.32</v>
      </c>
    </row>
    <row r="20" spans="1:7" ht="12" customHeight="1">
      <c r="A20" s="18">
        <v>17</v>
      </c>
      <c r="B20" s="336" t="s">
        <v>163</v>
      </c>
      <c r="C20" s="336"/>
      <c r="D20" s="336"/>
      <c r="E20" s="20">
        <v>3.37</v>
      </c>
      <c r="F20" s="21">
        <v>4.67</v>
      </c>
    </row>
    <row r="21" spans="1:7" ht="12" customHeight="1">
      <c r="A21" s="18">
        <v>18</v>
      </c>
      <c r="B21" s="336" t="s">
        <v>164</v>
      </c>
      <c r="C21" s="336"/>
      <c r="D21" s="336"/>
      <c r="E21" s="20">
        <v>2.8</v>
      </c>
      <c r="F21" s="21">
        <v>3.88</v>
      </c>
    </row>
    <row r="22" spans="1:7" ht="23.1" customHeight="1">
      <c r="A22" s="22">
        <v>19</v>
      </c>
      <c r="B22" s="337" t="s">
        <v>165</v>
      </c>
      <c r="C22" s="337"/>
      <c r="D22" s="337"/>
      <c r="E22" s="24">
        <v>3.29</v>
      </c>
      <c r="F22" s="25">
        <v>4.5599999999999996</v>
      </c>
    </row>
    <row r="23" spans="1:7" ht="12" customHeight="1">
      <c r="A23" s="338" t="s">
        <v>166</v>
      </c>
      <c r="B23" s="338"/>
      <c r="C23" s="338"/>
      <c r="D23" s="338"/>
      <c r="E23" s="26">
        <v>72.22</v>
      </c>
      <c r="F23" s="27">
        <v>100</v>
      </c>
    </row>
    <row r="24" spans="1:7" ht="12.95" customHeight="1">
      <c r="A24" s="339" t="s">
        <v>167</v>
      </c>
      <c r="B24" s="339"/>
      <c r="C24" s="339"/>
      <c r="D24" s="339"/>
      <c r="E24" s="28">
        <v>72.22</v>
      </c>
      <c r="F24" s="29">
        <v>100</v>
      </c>
    </row>
    <row r="25" spans="1:7" ht="12" customHeight="1">
      <c r="A25" s="340">
        <v>2017</v>
      </c>
      <c r="B25" s="340"/>
      <c r="C25" s="340"/>
      <c r="D25" s="340"/>
      <c r="E25" s="20">
        <v>72.22</v>
      </c>
      <c r="F25" s="21">
        <v>100</v>
      </c>
    </row>
    <row r="26" spans="1:7" ht="11.45" customHeight="1">
      <c r="A26" s="340">
        <v>2016</v>
      </c>
      <c r="B26" s="340"/>
      <c r="C26" s="340"/>
      <c r="D26" s="340"/>
      <c r="E26" s="20">
        <v>72.22</v>
      </c>
      <c r="F26" s="21">
        <v>100</v>
      </c>
    </row>
    <row r="27" spans="1:7" ht="11.45" customHeight="1">
      <c r="A27" s="341">
        <v>2015</v>
      </c>
      <c r="B27" s="341"/>
      <c r="C27" s="341"/>
      <c r="D27" s="341"/>
      <c r="E27" s="24">
        <v>72.22</v>
      </c>
      <c r="F27" s="25">
        <v>100</v>
      </c>
    </row>
    <row r="28" spans="1:7" ht="11.25" customHeight="1">
      <c r="A28" s="331" t="s">
        <v>142</v>
      </c>
      <c r="B28" s="331"/>
      <c r="C28" s="331"/>
      <c r="D28" s="331"/>
      <c r="E28" s="331"/>
      <c r="F28" s="331"/>
      <c r="G28" s="331"/>
    </row>
    <row r="29" spans="1:7" ht="2.1" customHeight="1"/>
    <row r="30" spans="1:7" ht="0.95" customHeight="1"/>
  </sheetData>
  <mergeCells count="30">
    <mergeCell ref="A24:D24"/>
    <mergeCell ref="A25:D25"/>
    <mergeCell ref="A26:D26"/>
    <mergeCell ref="A27:D27"/>
    <mergeCell ref="A28:G28"/>
    <mergeCell ref="B19:D19"/>
    <mergeCell ref="B20:D20"/>
    <mergeCell ref="B21:D21"/>
    <mergeCell ref="B22:D22"/>
    <mergeCell ref="A23:D23"/>
    <mergeCell ref="B14:D14"/>
    <mergeCell ref="B15:D15"/>
    <mergeCell ref="B16:D16"/>
    <mergeCell ref="B17:D17"/>
    <mergeCell ref="B18:D18"/>
    <mergeCell ref="B9:D9"/>
    <mergeCell ref="B10:D10"/>
    <mergeCell ref="B11:D11"/>
    <mergeCell ref="B12:D12"/>
    <mergeCell ref="B13:D13"/>
    <mergeCell ref="B4:D4"/>
    <mergeCell ref="B5:D5"/>
    <mergeCell ref="B6:D6"/>
    <mergeCell ref="B7:D7"/>
    <mergeCell ref="B8:D8"/>
    <mergeCell ref="A1:G1"/>
    <mergeCell ref="A2:C2"/>
    <mergeCell ref="D2:G2"/>
    <mergeCell ref="A3:B3"/>
    <mergeCell ref="C3:F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I30"/>
  <sheetViews>
    <sheetView workbookViewId="0">
      <selection activeCell="H4" sqref="H4"/>
    </sheetView>
  </sheetViews>
  <sheetFormatPr defaultRowHeight="12.75"/>
  <cols>
    <col min="1" max="1" width="5.1640625" customWidth="1"/>
    <col min="2" max="2" width="18.83203125" customWidth="1"/>
    <col min="3" max="3" width="1.6640625" customWidth="1"/>
    <col min="4" max="4" width="2.33203125" customWidth="1"/>
    <col min="5" max="5" width="12.33203125" customWidth="1"/>
    <col min="6" max="6" width="7.83203125" customWidth="1"/>
    <col min="7" max="7" width="3.6640625" customWidth="1"/>
    <col min="8" max="8" width="11.1640625" customWidth="1"/>
    <col min="9" max="9" width="19.83203125" customWidth="1"/>
  </cols>
  <sheetData>
    <row r="1" spans="1:9" ht="40.5" customHeight="1">
      <c r="A1" s="327" t="s">
        <v>168</v>
      </c>
      <c r="B1" s="321"/>
      <c r="C1" s="321"/>
      <c r="D1" s="321"/>
      <c r="E1" s="321"/>
      <c r="F1" s="321"/>
      <c r="G1" s="321"/>
      <c r="H1" s="321"/>
      <c r="I1" s="321"/>
    </row>
    <row r="2" spans="1:9" ht="33" customHeight="1">
      <c r="A2" s="342" t="s">
        <v>144</v>
      </c>
      <c r="B2" s="342"/>
      <c r="C2" s="342"/>
      <c r="D2" s="315" t="s">
        <v>169</v>
      </c>
      <c r="E2" s="315"/>
      <c r="F2" s="315"/>
      <c r="G2" s="315"/>
      <c r="H2" s="315"/>
      <c r="I2" s="315"/>
    </row>
    <row r="3" spans="1:9" ht="12" customHeight="1">
      <c r="A3" s="334">
        <v>1</v>
      </c>
      <c r="B3" s="334"/>
      <c r="C3" s="343" t="s">
        <v>170</v>
      </c>
      <c r="D3" s="343"/>
      <c r="E3" s="343"/>
      <c r="F3" s="343"/>
      <c r="G3" s="334">
        <v>4</v>
      </c>
      <c r="H3" s="334"/>
    </row>
    <row r="4" spans="1:9" ht="12.95" customHeight="1">
      <c r="A4" s="18">
        <v>1</v>
      </c>
      <c r="B4" s="336" t="s">
        <v>147</v>
      </c>
      <c r="C4" s="336"/>
      <c r="D4" s="336"/>
      <c r="E4" s="32">
        <v>165</v>
      </c>
      <c r="F4" s="344">
        <v>531</v>
      </c>
      <c r="G4" s="344"/>
      <c r="H4" s="21">
        <v>696</v>
      </c>
    </row>
    <row r="5" spans="1:9" ht="12" customHeight="1">
      <c r="A5" s="18">
        <v>2</v>
      </c>
      <c r="B5" s="336" t="s">
        <v>148</v>
      </c>
      <c r="C5" s="336"/>
      <c r="D5" s="336"/>
      <c r="E5" s="32">
        <v>218</v>
      </c>
      <c r="F5" s="344">
        <v>671</v>
      </c>
      <c r="G5" s="344"/>
      <c r="H5" s="21">
        <v>889</v>
      </c>
    </row>
    <row r="6" spans="1:9" ht="12" customHeight="1">
      <c r="A6" s="18">
        <v>3</v>
      </c>
      <c r="B6" s="336" t="s">
        <v>149</v>
      </c>
      <c r="C6" s="336"/>
      <c r="D6" s="336"/>
      <c r="E6" s="32">
        <v>39.9</v>
      </c>
      <c r="F6" s="344">
        <v>437.1</v>
      </c>
      <c r="G6" s="344"/>
      <c r="H6" s="21">
        <v>477</v>
      </c>
    </row>
    <row r="7" spans="1:9" ht="12" customHeight="1">
      <c r="A7" s="18">
        <v>4</v>
      </c>
      <c r="B7" s="336" t="s">
        <v>150</v>
      </c>
      <c r="C7" s="336"/>
      <c r="D7" s="336"/>
      <c r="E7" s="32">
        <v>121.1</v>
      </c>
      <c r="F7" s="344">
        <v>393.9</v>
      </c>
      <c r="G7" s="344"/>
      <c r="H7" s="21">
        <v>515</v>
      </c>
    </row>
    <row r="8" spans="1:9" ht="12" customHeight="1">
      <c r="A8" s="18">
        <v>5</v>
      </c>
      <c r="B8" s="336" t="s">
        <v>151</v>
      </c>
      <c r="C8" s="336"/>
      <c r="D8" s="336"/>
      <c r="E8" s="32">
        <v>36.700000000000003</v>
      </c>
      <c r="F8" s="344">
        <v>302.3</v>
      </c>
      <c r="G8" s="344"/>
      <c r="H8" s="21">
        <v>339</v>
      </c>
    </row>
    <row r="9" spans="1:9" ht="12" customHeight="1">
      <c r="A9" s="18">
        <v>6</v>
      </c>
      <c r="B9" s="336" t="s">
        <v>152</v>
      </c>
      <c r="C9" s="336"/>
      <c r="D9" s="336"/>
      <c r="E9" s="32">
        <v>61.3</v>
      </c>
      <c r="F9" s="344">
        <v>318.7</v>
      </c>
      <c r="G9" s="344"/>
      <c r="H9" s="21">
        <v>380</v>
      </c>
    </row>
    <row r="10" spans="1:9" ht="12" customHeight="1">
      <c r="A10" s="18">
        <v>7</v>
      </c>
      <c r="B10" s="336" t="s">
        <v>153</v>
      </c>
      <c r="C10" s="336"/>
      <c r="D10" s="336"/>
      <c r="E10" s="32">
        <v>0</v>
      </c>
      <c r="F10" s="344">
        <v>260</v>
      </c>
      <c r="G10" s="344"/>
      <c r="H10" s="21">
        <v>380</v>
      </c>
    </row>
    <row r="11" spans="1:9" ht="12" customHeight="1">
      <c r="A11" s="18">
        <v>8</v>
      </c>
      <c r="B11" s="336" t="s">
        <v>154</v>
      </c>
      <c r="C11" s="336"/>
      <c r="D11" s="336"/>
      <c r="E11" s="32">
        <v>31.9</v>
      </c>
      <c r="F11" s="344">
        <v>625.1</v>
      </c>
      <c r="G11" s="344"/>
      <c r="H11" s="21">
        <v>657</v>
      </c>
    </row>
    <row r="12" spans="1:9" ht="12" customHeight="1">
      <c r="A12" s="18">
        <v>9</v>
      </c>
      <c r="B12" s="336" t="s">
        <v>155</v>
      </c>
      <c r="C12" s="336"/>
      <c r="D12" s="336"/>
      <c r="E12" s="32">
        <v>10.7</v>
      </c>
      <c r="F12" s="344">
        <v>194.3</v>
      </c>
      <c r="G12" s="344"/>
      <c r="H12" s="21">
        <v>205</v>
      </c>
    </row>
    <row r="13" spans="1:9" ht="12" customHeight="1">
      <c r="A13" s="18">
        <v>10</v>
      </c>
      <c r="B13" s="336" t="s">
        <v>156</v>
      </c>
      <c r="C13" s="336"/>
      <c r="D13" s="336"/>
      <c r="E13" s="32">
        <v>15</v>
      </c>
      <c r="F13" s="344">
        <v>153</v>
      </c>
      <c r="G13" s="344"/>
      <c r="H13" s="21">
        <v>168</v>
      </c>
    </row>
    <row r="14" spans="1:9" ht="12" customHeight="1">
      <c r="A14" s="18">
        <v>11</v>
      </c>
      <c r="B14" s="336" t="s">
        <v>157</v>
      </c>
      <c r="C14" s="336"/>
      <c r="D14" s="336"/>
      <c r="E14" s="32">
        <v>37.700000000000003</v>
      </c>
      <c r="F14" s="344">
        <v>167.3</v>
      </c>
      <c r="G14" s="344"/>
      <c r="H14" s="21">
        <v>205</v>
      </c>
    </row>
    <row r="15" spans="1:9" ht="12" customHeight="1">
      <c r="A15" s="18">
        <v>12</v>
      </c>
      <c r="B15" s="336" t="s">
        <v>158</v>
      </c>
      <c r="C15" s="336"/>
      <c r="D15" s="336"/>
      <c r="E15" s="32">
        <v>37</v>
      </c>
      <c r="F15" s="344">
        <v>216</v>
      </c>
      <c r="G15" s="344"/>
      <c r="H15" s="21">
        <v>253</v>
      </c>
    </row>
    <row r="16" spans="1:9" ht="12" customHeight="1">
      <c r="A16" s="18">
        <v>13</v>
      </c>
      <c r="B16" s="336" t="s">
        <v>159</v>
      </c>
      <c r="C16" s="336"/>
      <c r="D16" s="336"/>
      <c r="E16" s="32">
        <v>29</v>
      </c>
      <c r="F16" s="344">
        <v>184</v>
      </c>
      <c r="G16" s="344"/>
      <c r="H16" s="21">
        <v>213</v>
      </c>
    </row>
    <row r="17" spans="1:9" ht="12" customHeight="1">
      <c r="A17" s="18">
        <v>14</v>
      </c>
      <c r="B17" s="336" t="s">
        <v>160</v>
      </c>
      <c r="C17" s="336"/>
      <c r="D17" s="336"/>
      <c r="E17" s="32">
        <v>145.9</v>
      </c>
      <c r="F17" s="344">
        <v>212.1</v>
      </c>
      <c r="G17" s="344"/>
      <c r="H17" s="21">
        <v>358</v>
      </c>
    </row>
    <row r="18" spans="1:9" ht="12" customHeight="1">
      <c r="A18" s="18">
        <v>15</v>
      </c>
      <c r="B18" s="336" t="s">
        <v>161</v>
      </c>
      <c r="C18" s="336"/>
      <c r="D18" s="336"/>
      <c r="E18" s="33" t="s">
        <v>171</v>
      </c>
      <c r="F18" s="344">
        <v>336.2</v>
      </c>
      <c r="G18" s="344"/>
      <c r="H18" s="34" t="s">
        <v>172</v>
      </c>
    </row>
    <row r="19" spans="1:9" ht="12" customHeight="1">
      <c r="A19" s="18">
        <v>16</v>
      </c>
      <c r="B19" s="336" t="s">
        <v>162</v>
      </c>
      <c r="C19" s="336"/>
      <c r="D19" s="336"/>
      <c r="E19" s="32">
        <v>37.299999999999997</v>
      </c>
      <c r="F19" s="344">
        <v>202.7</v>
      </c>
      <c r="G19" s="344"/>
      <c r="H19" s="21">
        <v>240</v>
      </c>
    </row>
    <row r="20" spans="1:9" ht="12" customHeight="1">
      <c r="A20" s="18">
        <v>17</v>
      </c>
      <c r="B20" s="336" t="s">
        <v>163</v>
      </c>
      <c r="C20" s="336"/>
      <c r="D20" s="336"/>
      <c r="E20" s="32">
        <v>112</v>
      </c>
      <c r="F20" s="344">
        <v>225</v>
      </c>
      <c r="G20" s="344"/>
      <c r="H20" s="34" t="s">
        <v>173</v>
      </c>
    </row>
    <row r="21" spans="1:9" ht="12" customHeight="1">
      <c r="A21" s="18">
        <v>18</v>
      </c>
      <c r="B21" s="336" t="s">
        <v>164</v>
      </c>
      <c r="C21" s="336"/>
      <c r="D21" s="336"/>
      <c r="E21" s="32">
        <v>84.8</v>
      </c>
      <c r="F21" s="344">
        <v>195.6</v>
      </c>
      <c r="G21" s="344"/>
      <c r="H21" s="21">
        <v>280.39999999999998</v>
      </c>
    </row>
    <row r="22" spans="1:9" ht="23.1" customHeight="1">
      <c r="A22" s="22">
        <v>19</v>
      </c>
      <c r="B22" s="337" t="s">
        <v>165</v>
      </c>
      <c r="C22" s="337"/>
      <c r="D22" s="337"/>
      <c r="E22" s="35">
        <v>40</v>
      </c>
      <c r="F22" s="345">
        <v>289</v>
      </c>
      <c r="G22" s="345"/>
      <c r="H22" s="25">
        <v>329</v>
      </c>
    </row>
    <row r="23" spans="1:9" ht="12" customHeight="1">
      <c r="A23" s="346" t="s">
        <v>166</v>
      </c>
      <c r="B23" s="346"/>
      <c r="C23" s="346"/>
      <c r="D23" s="346"/>
      <c r="E23" s="37" t="s">
        <v>174</v>
      </c>
      <c r="F23" s="347" t="s">
        <v>175</v>
      </c>
      <c r="G23" s="347"/>
      <c r="H23" s="38" t="s">
        <v>176</v>
      </c>
    </row>
    <row r="24" spans="1:9" ht="12.95" customHeight="1">
      <c r="A24" s="348" t="s">
        <v>177</v>
      </c>
      <c r="B24" s="348"/>
      <c r="C24" s="348"/>
      <c r="D24" s="348"/>
      <c r="E24" s="39" t="s">
        <v>174</v>
      </c>
      <c r="F24" s="349" t="s">
        <v>175</v>
      </c>
      <c r="G24" s="349"/>
      <c r="H24" s="40">
        <v>7222</v>
      </c>
    </row>
    <row r="25" spans="1:9" ht="12" customHeight="1">
      <c r="A25" s="340">
        <v>2016</v>
      </c>
      <c r="B25" s="340"/>
      <c r="C25" s="340"/>
      <c r="D25" s="340"/>
      <c r="E25" s="33" t="s">
        <v>174</v>
      </c>
      <c r="F25" s="350" t="s">
        <v>175</v>
      </c>
      <c r="G25" s="350"/>
      <c r="H25" s="41">
        <v>7222</v>
      </c>
    </row>
    <row r="26" spans="1:9" ht="11.45" customHeight="1">
      <c r="A26" s="340">
        <v>2015</v>
      </c>
      <c r="B26" s="340"/>
      <c r="C26" s="340"/>
      <c r="D26" s="340"/>
      <c r="E26" s="33" t="s">
        <v>174</v>
      </c>
      <c r="F26" s="350" t="s">
        <v>175</v>
      </c>
      <c r="G26" s="350"/>
      <c r="H26" s="41">
        <v>7222</v>
      </c>
    </row>
    <row r="27" spans="1:9" ht="11.45" customHeight="1">
      <c r="A27" s="341">
        <v>2014</v>
      </c>
      <c r="B27" s="341"/>
      <c r="C27" s="341"/>
      <c r="D27" s="341"/>
      <c r="E27" s="42" t="s">
        <v>178</v>
      </c>
      <c r="F27" s="351" t="s">
        <v>179</v>
      </c>
      <c r="G27" s="351"/>
      <c r="H27" s="43">
        <v>7222</v>
      </c>
    </row>
    <row r="28" spans="1:9" ht="11.25" customHeight="1">
      <c r="A28" s="331" t="s">
        <v>142</v>
      </c>
      <c r="B28" s="331"/>
      <c r="C28" s="331"/>
      <c r="D28" s="331"/>
      <c r="E28" s="331"/>
      <c r="F28" s="331"/>
      <c r="G28" s="331"/>
      <c r="H28" s="331"/>
      <c r="I28" s="331"/>
    </row>
    <row r="29" spans="1:9" ht="2.1" customHeight="1"/>
    <row r="30" spans="1:9" ht="0.95" customHeight="1"/>
  </sheetData>
  <mergeCells count="55">
    <mergeCell ref="A28:I28"/>
    <mergeCell ref="A25:D25"/>
    <mergeCell ref="F25:G25"/>
    <mergeCell ref="A26:D26"/>
    <mergeCell ref="F26:G26"/>
    <mergeCell ref="A27:D27"/>
    <mergeCell ref="F27:G27"/>
    <mergeCell ref="B22:D22"/>
    <mergeCell ref="F22:G22"/>
    <mergeCell ref="A23:D23"/>
    <mergeCell ref="F23:G23"/>
    <mergeCell ref="A24:D24"/>
    <mergeCell ref="F24:G24"/>
    <mergeCell ref="B19:D19"/>
    <mergeCell ref="F19:G19"/>
    <mergeCell ref="B20:D20"/>
    <mergeCell ref="F20:G20"/>
    <mergeCell ref="B21:D21"/>
    <mergeCell ref="F21:G21"/>
    <mergeCell ref="B16:D16"/>
    <mergeCell ref="F16:G16"/>
    <mergeCell ref="B17:D17"/>
    <mergeCell ref="F17:G17"/>
    <mergeCell ref="B18:D18"/>
    <mergeCell ref="F18:G18"/>
    <mergeCell ref="B13:D13"/>
    <mergeCell ref="F13:G13"/>
    <mergeCell ref="B14:D14"/>
    <mergeCell ref="F14:G14"/>
    <mergeCell ref="B15:D15"/>
    <mergeCell ref="F15:G15"/>
    <mergeCell ref="B10:D10"/>
    <mergeCell ref="F10:G10"/>
    <mergeCell ref="B11:D11"/>
    <mergeCell ref="F11:G11"/>
    <mergeCell ref="B12:D12"/>
    <mergeCell ref="F12:G12"/>
    <mergeCell ref="B7:D7"/>
    <mergeCell ref="F7:G7"/>
    <mergeCell ref="B8:D8"/>
    <mergeCell ref="F8:G8"/>
    <mergeCell ref="B9:D9"/>
    <mergeCell ref="F9:G9"/>
    <mergeCell ref="B4:D4"/>
    <mergeCell ref="F4:G4"/>
    <mergeCell ref="B5:D5"/>
    <mergeCell ref="F5:G5"/>
    <mergeCell ref="B6:D6"/>
    <mergeCell ref="F6:G6"/>
    <mergeCell ref="A1:I1"/>
    <mergeCell ref="A2:C2"/>
    <mergeCell ref="D2:I2"/>
    <mergeCell ref="A3:B3"/>
    <mergeCell ref="C3:F3"/>
    <mergeCell ref="G3:H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I30"/>
  <sheetViews>
    <sheetView workbookViewId="0">
      <selection sqref="A1:I1"/>
    </sheetView>
  </sheetViews>
  <sheetFormatPr defaultRowHeight="12.75"/>
  <cols>
    <col min="1" max="1" width="5.1640625" customWidth="1"/>
    <col min="2" max="2" width="19.83203125" customWidth="1"/>
    <col min="3" max="3" width="0.6640625" customWidth="1"/>
    <col min="4" max="4" width="4.6640625" customWidth="1"/>
    <col min="5" max="5" width="10.1640625" customWidth="1"/>
    <col min="6" max="6" width="8.1640625" customWidth="1"/>
    <col min="7" max="7" width="11.83203125" customWidth="1"/>
    <col min="8" max="8" width="7.33203125" customWidth="1"/>
    <col min="9" max="9" width="15.1640625" customWidth="1"/>
  </cols>
  <sheetData>
    <row r="1" spans="1:9" ht="35.25" customHeight="1">
      <c r="A1" s="352" t="s">
        <v>180</v>
      </c>
      <c r="B1" s="352"/>
      <c r="C1" s="352"/>
      <c r="D1" s="352"/>
      <c r="E1" s="352"/>
      <c r="F1" s="352"/>
      <c r="G1" s="352"/>
      <c r="H1" s="352"/>
      <c r="I1" s="352"/>
    </row>
    <row r="2" spans="1:9" ht="22.5" customHeight="1">
      <c r="A2" s="332" t="s">
        <v>144</v>
      </c>
      <c r="B2" s="332"/>
      <c r="C2" s="332"/>
      <c r="D2" s="315" t="s">
        <v>181</v>
      </c>
      <c r="E2" s="315"/>
      <c r="F2" s="315"/>
      <c r="G2" s="315"/>
      <c r="H2" s="315"/>
      <c r="I2" s="315"/>
    </row>
    <row r="3" spans="1:9" ht="12" customHeight="1">
      <c r="A3" s="334">
        <v>1</v>
      </c>
      <c r="B3" s="334"/>
      <c r="C3" s="353" t="s">
        <v>182</v>
      </c>
      <c r="D3" s="353"/>
      <c r="E3" s="353"/>
      <c r="F3" s="353"/>
      <c r="G3" s="334">
        <v>4</v>
      </c>
      <c r="H3" s="334"/>
    </row>
    <row r="4" spans="1:9" ht="12.95" customHeight="1">
      <c r="A4" s="18">
        <v>1</v>
      </c>
      <c r="B4" s="354" t="s">
        <v>147</v>
      </c>
      <c r="C4" s="354"/>
      <c r="D4" s="354"/>
      <c r="E4" s="45">
        <v>0</v>
      </c>
      <c r="F4" s="355">
        <v>148.21</v>
      </c>
      <c r="G4" s="355"/>
      <c r="H4" s="21">
        <v>0</v>
      </c>
    </row>
    <row r="5" spans="1:9" ht="12" customHeight="1">
      <c r="A5" s="18">
        <v>2</v>
      </c>
      <c r="B5" s="354" t="s">
        <v>148</v>
      </c>
      <c r="C5" s="354"/>
      <c r="D5" s="354"/>
      <c r="E5" s="45">
        <v>0</v>
      </c>
      <c r="F5" s="355">
        <v>45.61</v>
      </c>
      <c r="G5" s="355"/>
      <c r="H5" s="21">
        <v>27</v>
      </c>
    </row>
    <row r="6" spans="1:9" ht="12" customHeight="1">
      <c r="A6" s="18">
        <v>3</v>
      </c>
      <c r="B6" s="354" t="s">
        <v>149</v>
      </c>
      <c r="C6" s="354"/>
      <c r="D6" s="354"/>
      <c r="E6" s="45">
        <v>0</v>
      </c>
      <c r="F6" s="355">
        <v>0</v>
      </c>
      <c r="G6" s="355"/>
      <c r="H6" s="21">
        <v>0</v>
      </c>
    </row>
    <row r="7" spans="1:9" ht="12" customHeight="1">
      <c r="A7" s="18">
        <v>4</v>
      </c>
      <c r="B7" s="354" t="s">
        <v>150</v>
      </c>
      <c r="C7" s="354"/>
      <c r="D7" s="354"/>
      <c r="E7" s="45">
        <v>0</v>
      </c>
      <c r="F7" s="355">
        <v>0</v>
      </c>
      <c r="G7" s="355"/>
      <c r="H7" s="21">
        <v>0</v>
      </c>
    </row>
    <row r="8" spans="1:9" ht="12" customHeight="1">
      <c r="A8" s="18">
        <v>5</v>
      </c>
      <c r="B8" s="354" t="s">
        <v>151</v>
      </c>
      <c r="C8" s="354"/>
      <c r="D8" s="354"/>
      <c r="E8" s="45">
        <v>0</v>
      </c>
      <c r="F8" s="355">
        <v>0</v>
      </c>
      <c r="G8" s="355"/>
      <c r="H8" s="21">
        <v>0</v>
      </c>
    </row>
    <row r="9" spans="1:9" ht="12" customHeight="1">
      <c r="A9" s="18">
        <v>6</v>
      </c>
      <c r="B9" s="354" t="s">
        <v>152</v>
      </c>
      <c r="C9" s="354"/>
      <c r="D9" s="354"/>
      <c r="E9" s="45">
        <v>0</v>
      </c>
      <c r="F9" s="355">
        <v>0</v>
      </c>
      <c r="G9" s="355"/>
      <c r="H9" s="21">
        <v>0</v>
      </c>
    </row>
    <row r="10" spans="1:9" ht="12" customHeight="1">
      <c r="A10" s="18">
        <v>7</v>
      </c>
      <c r="B10" s="354" t="s">
        <v>153</v>
      </c>
      <c r="C10" s="354"/>
      <c r="D10" s="354"/>
      <c r="E10" s="45">
        <v>0</v>
      </c>
      <c r="F10" s="355">
        <v>0</v>
      </c>
      <c r="G10" s="355"/>
      <c r="H10" s="21">
        <v>0</v>
      </c>
    </row>
    <row r="11" spans="1:9" ht="12" customHeight="1">
      <c r="A11" s="18">
        <v>8</v>
      </c>
      <c r="B11" s="354" t="s">
        <v>154</v>
      </c>
      <c r="C11" s="354"/>
      <c r="D11" s="354"/>
      <c r="E11" s="45">
        <v>15.6</v>
      </c>
      <c r="F11" s="355">
        <v>0</v>
      </c>
      <c r="G11" s="355"/>
      <c r="H11" s="21">
        <v>0</v>
      </c>
    </row>
    <row r="12" spans="1:9" ht="12" customHeight="1">
      <c r="A12" s="18">
        <v>9</v>
      </c>
      <c r="B12" s="354" t="s">
        <v>155</v>
      </c>
      <c r="C12" s="354"/>
      <c r="D12" s="354"/>
      <c r="E12" s="45">
        <v>0</v>
      </c>
      <c r="F12" s="355">
        <v>0</v>
      </c>
      <c r="G12" s="355"/>
      <c r="H12" s="21">
        <v>0</v>
      </c>
    </row>
    <row r="13" spans="1:9" ht="12" customHeight="1">
      <c r="A13" s="18">
        <v>10</v>
      </c>
      <c r="B13" s="354" t="s">
        <v>156</v>
      </c>
      <c r="C13" s="354"/>
      <c r="D13" s="354"/>
      <c r="E13" s="45">
        <v>0</v>
      </c>
      <c r="F13" s="355">
        <v>0</v>
      </c>
      <c r="G13" s="355"/>
      <c r="H13" s="21">
        <v>0</v>
      </c>
    </row>
    <row r="14" spans="1:9" ht="12" customHeight="1">
      <c r="A14" s="18">
        <v>11</v>
      </c>
      <c r="B14" s="354" t="s">
        <v>157</v>
      </c>
      <c r="C14" s="354"/>
      <c r="D14" s="354"/>
      <c r="E14" s="45">
        <v>0</v>
      </c>
      <c r="F14" s="355">
        <v>0</v>
      </c>
      <c r="G14" s="355"/>
      <c r="H14" s="21">
        <v>7.7</v>
      </c>
    </row>
    <row r="15" spans="1:9" ht="12" customHeight="1">
      <c r="A15" s="18">
        <v>12</v>
      </c>
      <c r="B15" s="354" t="s">
        <v>158</v>
      </c>
      <c r="C15" s="354"/>
      <c r="D15" s="354"/>
      <c r="E15" s="45">
        <v>0</v>
      </c>
      <c r="F15" s="355">
        <v>0</v>
      </c>
      <c r="G15" s="355"/>
      <c r="H15" s="21">
        <v>0</v>
      </c>
    </row>
    <row r="16" spans="1:9" ht="12" customHeight="1">
      <c r="A16" s="18">
        <v>13</v>
      </c>
      <c r="B16" s="354" t="s">
        <v>159</v>
      </c>
      <c r="C16" s="354"/>
      <c r="D16" s="354"/>
      <c r="E16" s="45">
        <v>0</v>
      </c>
      <c r="F16" s="355">
        <v>0</v>
      </c>
      <c r="G16" s="355"/>
      <c r="H16" s="21">
        <v>0</v>
      </c>
    </row>
    <row r="17" spans="1:9" ht="12" customHeight="1">
      <c r="A17" s="18">
        <v>14</v>
      </c>
      <c r="B17" s="354" t="s">
        <v>160</v>
      </c>
      <c r="C17" s="354"/>
      <c r="D17" s="354"/>
      <c r="E17" s="45">
        <v>0</v>
      </c>
      <c r="F17" s="355">
        <v>0</v>
      </c>
      <c r="G17" s="355"/>
      <c r="H17" s="21">
        <v>0</v>
      </c>
    </row>
    <row r="18" spans="1:9" ht="12" customHeight="1">
      <c r="A18" s="18">
        <v>15</v>
      </c>
      <c r="B18" s="354" t="s">
        <v>161</v>
      </c>
      <c r="C18" s="354"/>
      <c r="D18" s="354"/>
      <c r="E18" s="45">
        <v>0</v>
      </c>
      <c r="F18" s="355">
        <v>0</v>
      </c>
      <c r="G18" s="355"/>
      <c r="H18" s="21">
        <v>0</v>
      </c>
    </row>
    <row r="19" spans="1:9" ht="12" customHeight="1">
      <c r="A19" s="18">
        <v>16</v>
      </c>
      <c r="B19" s="354" t="s">
        <v>162</v>
      </c>
      <c r="C19" s="354"/>
      <c r="D19" s="354"/>
      <c r="E19" s="45">
        <v>0</v>
      </c>
      <c r="F19" s="355">
        <v>0</v>
      </c>
      <c r="G19" s="355"/>
      <c r="H19" s="21">
        <v>0</v>
      </c>
    </row>
    <row r="20" spans="1:9" ht="12" customHeight="1">
      <c r="A20" s="18">
        <v>17</v>
      </c>
      <c r="B20" s="354" t="s">
        <v>163</v>
      </c>
      <c r="C20" s="354"/>
      <c r="D20" s="354"/>
      <c r="E20" s="45">
        <v>0</v>
      </c>
      <c r="F20" s="355">
        <v>15.01</v>
      </c>
      <c r="G20" s="355"/>
      <c r="H20" s="21">
        <v>6.5</v>
      </c>
    </row>
    <row r="21" spans="1:9" ht="12" customHeight="1">
      <c r="A21" s="18">
        <v>18</v>
      </c>
      <c r="B21" s="354" t="s">
        <v>164</v>
      </c>
      <c r="C21" s="354"/>
      <c r="D21" s="354"/>
      <c r="E21" s="45">
        <v>20</v>
      </c>
      <c r="F21" s="356">
        <v>55583</v>
      </c>
      <c r="G21" s="356"/>
      <c r="H21" s="21">
        <v>0</v>
      </c>
    </row>
    <row r="22" spans="1:9" ht="23.1" customHeight="1">
      <c r="A22" s="22">
        <v>19</v>
      </c>
      <c r="B22" s="357" t="s">
        <v>165</v>
      </c>
      <c r="C22" s="357"/>
      <c r="D22" s="357"/>
      <c r="E22" s="47">
        <v>0</v>
      </c>
      <c r="F22" s="358">
        <v>0</v>
      </c>
      <c r="G22" s="358"/>
      <c r="H22" s="25">
        <v>0</v>
      </c>
    </row>
    <row r="23" spans="1:9" ht="12" customHeight="1">
      <c r="A23" s="338" t="s">
        <v>166</v>
      </c>
      <c r="B23" s="338"/>
      <c r="C23" s="338"/>
      <c r="D23" s="338"/>
      <c r="E23" s="48">
        <v>35.6</v>
      </c>
      <c r="F23" s="359" t="s">
        <v>183</v>
      </c>
      <c r="G23" s="359"/>
      <c r="H23" s="27">
        <v>41.2</v>
      </c>
    </row>
    <row r="24" spans="1:9" ht="12.95" customHeight="1">
      <c r="A24" s="348" t="s">
        <v>177</v>
      </c>
      <c r="B24" s="348"/>
      <c r="C24" s="348"/>
      <c r="D24" s="348"/>
      <c r="E24" s="49">
        <v>35.6</v>
      </c>
      <c r="F24" s="360" t="s">
        <v>183</v>
      </c>
      <c r="G24" s="360"/>
      <c r="H24" s="29">
        <v>41.2</v>
      </c>
    </row>
    <row r="25" spans="1:9" ht="12" customHeight="1">
      <c r="A25" s="361">
        <v>2016</v>
      </c>
      <c r="B25" s="361"/>
      <c r="C25" s="361"/>
      <c r="D25" s="361"/>
      <c r="E25" s="51" t="s">
        <v>184</v>
      </c>
      <c r="F25" s="362" t="s">
        <v>183</v>
      </c>
      <c r="G25" s="362"/>
      <c r="H25" s="34" t="s">
        <v>185</v>
      </c>
    </row>
    <row r="26" spans="1:9" ht="11.45" customHeight="1">
      <c r="A26" s="361">
        <v>2015</v>
      </c>
      <c r="B26" s="361"/>
      <c r="C26" s="361"/>
      <c r="D26" s="361"/>
      <c r="E26" s="51" t="s">
        <v>184</v>
      </c>
      <c r="F26" s="362" t="s">
        <v>183</v>
      </c>
      <c r="G26" s="362"/>
      <c r="H26" s="34" t="s">
        <v>185</v>
      </c>
    </row>
    <row r="27" spans="1:9" ht="11.45" customHeight="1">
      <c r="A27" s="363">
        <v>2014</v>
      </c>
      <c r="B27" s="363"/>
      <c r="C27" s="363"/>
      <c r="D27" s="363"/>
      <c r="E27" s="53" t="s">
        <v>184</v>
      </c>
      <c r="F27" s="364" t="s">
        <v>183</v>
      </c>
      <c r="G27" s="364"/>
      <c r="H27" s="54" t="s">
        <v>185</v>
      </c>
    </row>
    <row r="28" spans="1:9" ht="11.25" customHeight="1">
      <c r="A28" s="331" t="s">
        <v>142</v>
      </c>
      <c r="B28" s="331"/>
      <c r="C28" s="331"/>
      <c r="D28" s="331"/>
      <c r="E28" s="331"/>
      <c r="F28" s="331"/>
      <c r="G28" s="331"/>
      <c r="H28" s="331"/>
      <c r="I28" s="331"/>
    </row>
    <row r="29" spans="1:9" ht="2.1" customHeight="1"/>
    <row r="30" spans="1:9" ht="0.95" customHeight="1"/>
  </sheetData>
  <mergeCells count="55">
    <mergeCell ref="A28:I28"/>
    <mergeCell ref="A25:D25"/>
    <mergeCell ref="F25:G25"/>
    <mergeCell ref="A26:D26"/>
    <mergeCell ref="F26:G26"/>
    <mergeCell ref="A27:D27"/>
    <mergeCell ref="F27:G27"/>
    <mergeCell ref="B22:D22"/>
    <mergeCell ref="F22:G22"/>
    <mergeCell ref="A23:D23"/>
    <mergeCell ref="F23:G23"/>
    <mergeCell ref="A24:D24"/>
    <mergeCell ref="F24:G24"/>
    <mergeCell ref="B19:D19"/>
    <mergeCell ref="F19:G19"/>
    <mergeCell ref="B20:D20"/>
    <mergeCell ref="F20:G20"/>
    <mergeCell ref="B21:D21"/>
    <mergeCell ref="F21:G21"/>
    <mergeCell ref="B16:D16"/>
    <mergeCell ref="F16:G16"/>
    <mergeCell ref="B17:D17"/>
    <mergeCell ref="F17:G17"/>
    <mergeCell ref="B18:D18"/>
    <mergeCell ref="F18:G18"/>
    <mergeCell ref="B13:D13"/>
    <mergeCell ref="F13:G13"/>
    <mergeCell ref="B14:D14"/>
    <mergeCell ref="F14:G14"/>
    <mergeCell ref="B15:D15"/>
    <mergeCell ref="F15:G15"/>
    <mergeCell ref="B10:D10"/>
    <mergeCell ref="F10:G10"/>
    <mergeCell ref="B11:D11"/>
    <mergeCell ref="F11:G11"/>
    <mergeCell ref="B12:D12"/>
    <mergeCell ref="F12:G12"/>
    <mergeCell ref="B7:D7"/>
    <mergeCell ref="F7:G7"/>
    <mergeCell ref="B8:D8"/>
    <mergeCell ref="F8:G8"/>
    <mergeCell ref="B9:D9"/>
    <mergeCell ref="F9:G9"/>
    <mergeCell ref="B4:D4"/>
    <mergeCell ref="F4:G4"/>
    <mergeCell ref="B5:D5"/>
    <mergeCell ref="F5:G5"/>
    <mergeCell ref="B6:D6"/>
    <mergeCell ref="F6:G6"/>
    <mergeCell ref="A1:I1"/>
    <mergeCell ref="A2:C2"/>
    <mergeCell ref="D2:I2"/>
    <mergeCell ref="A3:B3"/>
    <mergeCell ref="C3:F3"/>
    <mergeCell ref="G3:H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A1:H29"/>
  <sheetViews>
    <sheetView workbookViewId="0">
      <selection sqref="A1:H1"/>
    </sheetView>
  </sheetViews>
  <sheetFormatPr defaultRowHeight="12.75"/>
  <cols>
    <col min="1" max="1" width="19.6640625" customWidth="1"/>
    <col min="2" max="2" width="2.1640625" customWidth="1"/>
    <col min="3" max="3" width="1.33203125" customWidth="1"/>
    <col min="4" max="4" width="15.6640625" customWidth="1"/>
    <col min="5" max="5" width="11.33203125" customWidth="1"/>
    <col min="6" max="6" width="5.1640625" customWidth="1"/>
    <col min="7" max="7" width="8.6640625" customWidth="1"/>
    <col min="8" max="8" width="19.1640625" customWidth="1"/>
  </cols>
  <sheetData>
    <row r="1" spans="1:8" ht="11.25" customHeight="1">
      <c r="A1" s="365" t="s">
        <v>186</v>
      </c>
      <c r="B1" s="365"/>
      <c r="C1" s="365"/>
      <c r="D1" s="365"/>
      <c r="E1" s="365"/>
      <c r="F1" s="365"/>
      <c r="G1" s="365"/>
      <c r="H1" s="365"/>
    </row>
    <row r="2" spans="1:8" ht="22.5" customHeight="1">
      <c r="A2" s="332" t="s">
        <v>144</v>
      </c>
      <c r="B2" s="332"/>
      <c r="C2" s="332"/>
      <c r="D2" s="305" t="s">
        <v>187</v>
      </c>
      <c r="E2" s="305"/>
      <c r="F2" s="305"/>
      <c r="G2" s="305"/>
      <c r="H2" s="305"/>
    </row>
    <row r="3" spans="1:8" ht="12" customHeight="1">
      <c r="A3" s="17">
        <v>1</v>
      </c>
      <c r="B3" s="335" t="s">
        <v>188</v>
      </c>
      <c r="C3" s="335"/>
      <c r="D3" s="335"/>
      <c r="E3" s="335"/>
      <c r="F3" s="334">
        <v>7</v>
      </c>
      <c r="G3" s="334"/>
    </row>
    <row r="4" spans="1:8" ht="12.95" customHeight="1">
      <c r="A4" s="336" t="s">
        <v>189</v>
      </c>
      <c r="B4" s="336"/>
      <c r="C4" s="344">
        <v>0</v>
      </c>
      <c r="D4" s="344"/>
      <c r="E4" s="366">
        <v>16.79</v>
      </c>
      <c r="F4" s="366"/>
      <c r="G4" s="21">
        <v>165</v>
      </c>
    </row>
    <row r="5" spans="1:8" ht="12" customHeight="1">
      <c r="A5" s="336" t="s">
        <v>190</v>
      </c>
      <c r="B5" s="336"/>
      <c r="C5" s="344">
        <v>0</v>
      </c>
      <c r="D5" s="344"/>
      <c r="E5" s="366">
        <v>145.38999999999999</v>
      </c>
      <c r="F5" s="366"/>
      <c r="G5" s="21">
        <v>218</v>
      </c>
    </row>
    <row r="6" spans="1:8" ht="12" customHeight="1">
      <c r="A6" s="336" t="s">
        <v>191</v>
      </c>
      <c r="B6" s="336"/>
      <c r="C6" s="344">
        <v>0</v>
      </c>
      <c r="D6" s="344"/>
      <c r="E6" s="366">
        <v>39.9</v>
      </c>
      <c r="F6" s="366"/>
      <c r="G6" s="21">
        <v>39.9</v>
      </c>
    </row>
    <row r="7" spans="1:8" ht="12" customHeight="1">
      <c r="A7" s="336" t="s">
        <v>192</v>
      </c>
      <c r="B7" s="336"/>
      <c r="C7" s="344">
        <v>0</v>
      </c>
      <c r="D7" s="344"/>
      <c r="E7" s="366">
        <v>121.1</v>
      </c>
      <c r="F7" s="366"/>
      <c r="G7" s="21">
        <v>121.1</v>
      </c>
    </row>
    <row r="8" spans="1:8" ht="12" customHeight="1">
      <c r="A8" s="336" t="s">
        <v>193</v>
      </c>
      <c r="B8" s="336"/>
      <c r="C8" s="344">
        <v>0</v>
      </c>
      <c r="D8" s="344"/>
      <c r="E8" s="366">
        <v>36.700000000000003</v>
      </c>
      <c r="F8" s="366"/>
      <c r="G8" s="21">
        <v>36.700000000000003</v>
      </c>
    </row>
    <row r="9" spans="1:8" ht="12" customHeight="1">
      <c r="A9" s="336" t="s">
        <v>194</v>
      </c>
      <c r="B9" s="336"/>
      <c r="C9" s="344">
        <v>0</v>
      </c>
      <c r="D9" s="344"/>
      <c r="E9" s="366">
        <v>61.3</v>
      </c>
      <c r="F9" s="366"/>
      <c r="G9" s="21">
        <v>61.3</v>
      </c>
    </row>
    <row r="10" spans="1:8" ht="12" customHeight="1">
      <c r="A10" s="336" t="s">
        <v>195</v>
      </c>
      <c r="B10" s="336"/>
      <c r="C10" s="344">
        <v>0</v>
      </c>
      <c r="D10" s="344"/>
      <c r="E10" s="366">
        <v>0</v>
      </c>
      <c r="F10" s="366"/>
      <c r="G10" s="21">
        <v>0</v>
      </c>
    </row>
    <row r="11" spans="1:8" ht="12" customHeight="1">
      <c r="A11" s="336" t="s">
        <v>196</v>
      </c>
      <c r="B11" s="336"/>
      <c r="C11" s="344">
        <v>0</v>
      </c>
      <c r="D11" s="344"/>
      <c r="E11" s="366">
        <v>16.3</v>
      </c>
      <c r="F11" s="366"/>
      <c r="G11" s="21">
        <v>31.9</v>
      </c>
    </row>
    <row r="12" spans="1:8" ht="12" customHeight="1">
      <c r="A12" s="336" t="s">
        <v>197</v>
      </c>
      <c r="B12" s="336"/>
      <c r="C12" s="344">
        <v>0</v>
      </c>
      <c r="D12" s="344"/>
      <c r="E12" s="366">
        <v>10.7</v>
      </c>
      <c r="F12" s="366"/>
      <c r="G12" s="21">
        <v>10.7</v>
      </c>
    </row>
    <row r="13" spans="1:8" ht="12" customHeight="1">
      <c r="A13" s="336" t="s">
        <v>198</v>
      </c>
      <c r="B13" s="336"/>
      <c r="C13" s="344">
        <v>0</v>
      </c>
      <c r="D13" s="344"/>
      <c r="E13" s="366">
        <v>15</v>
      </c>
      <c r="F13" s="366"/>
      <c r="G13" s="21">
        <v>15</v>
      </c>
    </row>
    <row r="14" spans="1:8" ht="12" customHeight="1">
      <c r="A14" s="336" t="s">
        <v>199</v>
      </c>
      <c r="B14" s="336"/>
      <c r="C14" s="344">
        <v>0</v>
      </c>
      <c r="D14" s="344"/>
      <c r="E14" s="366">
        <v>30</v>
      </c>
      <c r="F14" s="366"/>
      <c r="G14" s="21">
        <v>37.700000000000003</v>
      </c>
    </row>
    <row r="15" spans="1:8" ht="12" customHeight="1">
      <c r="A15" s="336" t="s">
        <v>200</v>
      </c>
      <c r="B15" s="336"/>
      <c r="C15" s="344">
        <v>0</v>
      </c>
      <c r="D15" s="344"/>
      <c r="E15" s="366">
        <v>37</v>
      </c>
      <c r="F15" s="366"/>
      <c r="G15" s="21">
        <v>37</v>
      </c>
    </row>
    <row r="16" spans="1:8" ht="12" customHeight="1">
      <c r="A16" s="336" t="s">
        <v>201</v>
      </c>
      <c r="B16" s="336"/>
      <c r="C16" s="344">
        <v>0</v>
      </c>
      <c r="D16" s="344"/>
      <c r="E16" s="366">
        <v>29</v>
      </c>
      <c r="F16" s="366"/>
      <c r="G16" s="21">
        <v>29</v>
      </c>
    </row>
    <row r="17" spans="1:8" ht="12" customHeight="1">
      <c r="A17" s="336" t="s">
        <v>202</v>
      </c>
      <c r="B17" s="336"/>
      <c r="C17" s="344">
        <v>0</v>
      </c>
      <c r="D17" s="344"/>
      <c r="E17" s="366">
        <v>145.9</v>
      </c>
      <c r="F17" s="366"/>
      <c r="G17" s="21">
        <v>145.9</v>
      </c>
    </row>
    <row r="18" spans="1:8" ht="12" customHeight="1">
      <c r="A18" s="336" t="s">
        <v>203</v>
      </c>
      <c r="B18" s="336"/>
      <c r="C18" s="344">
        <v>0</v>
      </c>
      <c r="D18" s="344"/>
      <c r="E18" s="366">
        <v>84.8</v>
      </c>
      <c r="F18" s="366"/>
      <c r="G18" s="21">
        <v>84.8</v>
      </c>
    </row>
    <row r="19" spans="1:8" ht="12" customHeight="1">
      <c r="A19" s="336" t="s">
        <v>204</v>
      </c>
      <c r="B19" s="336"/>
      <c r="C19" s="344">
        <v>0</v>
      </c>
      <c r="D19" s="344"/>
      <c r="E19" s="366">
        <v>30.8</v>
      </c>
      <c r="F19" s="366"/>
      <c r="G19" s="21">
        <v>30.8</v>
      </c>
    </row>
    <row r="20" spans="1:8" ht="12" customHeight="1">
      <c r="A20" s="336" t="s">
        <v>205</v>
      </c>
      <c r="B20" s="336"/>
      <c r="C20" s="344">
        <v>0</v>
      </c>
      <c r="D20" s="344"/>
      <c r="E20" s="366">
        <v>96.99</v>
      </c>
      <c r="F20" s="366"/>
      <c r="G20" s="21">
        <v>118.5</v>
      </c>
    </row>
    <row r="21" spans="1:8" ht="12" customHeight="1">
      <c r="A21" s="336" t="s">
        <v>206</v>
      </c>
      <c r="B21" s="336"/>
      <c r="C21" s="344">
        <v>0</v>
      </c>
      <c r="D21" s="344"/>
      <c r="E21" s="366">
        <v>28.88</v>
      </c>
      <c r="F21" s="366"/>
      <c r="G21" s="21">
        <v>48.88</v>
      </c>
    </row>
    <row r="22" spans="1:8" ht="23.1" customHeight="1">
      <c r="A22" s="337" t="s">
        <v>207</v>
      </c>
      <c r="B22" s="337"/>
      <c r="C22" s="345">
        <v>0</v>
      </c>
      <c r="D22" s="345"/>
      <c r="E22" s="367">
        <v>40</v>
      </c>
      <c r="F22" s="367"/>
      <c r="G22" s="25">
        <v>40</v>
      </c>
    </row>
    <row r="23" spans="1:8" ht="12" customHeight="1">
      <c r="A23" s="368" t="s">
        <v>166</v>
      </c>
      <c r="B23" s="368"/>
      <c r="C23" s="369">
        <v>0</v>
      </c>
      <c r="D23" s="369"/>
      <c r="E23" s="370" t="s">
        <v>208</v>
      </c>
      <c r="F23" s="370"/>
      <c r="G23" s="38" t="s">
        <v>174</v>
      </c>
    </row>
    <row r="24" spans="1:8" ht="12.95" customHeight="1">
      <c r="A24" s="371" t="s">
        <v>177</v>
      </c>
      <c r="B24" s="371"/>
      <c r="C24" s="372">
        <v>0</v>
      </c>
      <c r="D24" s="372"/>
      <c r="E24" s="373">
        <v>986.55</v>
      </c>
      <c r="F24" s="373"/>
      <c r="G24" s="56" t="s">
        <v>174</v>
      </c>
    </row>
    <row r="25" spans="1:8" ht="12" customHeight="1">
      <c r="A25" s="374">
        <v>2016</v>
      </c>
      <c r="B25" s="374"/>
      <c r="C25" s="344">
        <v>0</v>
      </c>
      <c r="D25" s="344"/>
      <c r="E25" s="375" t="s">
        <v>208</v>
      </c>
      <c r="F25" s="375"/>
      <c r="G25" s="34" t="s">
        <v>174</v>
      </c>
    </row>
    <row r="26" spans="1:8" ht="11.45" customHeight="1">
      <c r="A26" s="374">
        <v>2015</v>
      </c>
      <c r="B26" s="374"/>
      <c r="C26" s="344">
        <v>0</v>
      </c>
      <c r="D26" s="344"/>
      <c r="E26" s="375" t="s">
        <v>208</v>
      </c>
      <c r="F26" s="375"/>
      <c r="G26" s="34" t="s">
        <v>178</v>
      </c>
    </row>
    <row r="27" spans="1:8" ht="11.45" customHeight="1">
      <c r="A27" s="377">
        <v>2014</v>
      </c>
      <c r="B27" s="377"/>
      <c r="C27" s="345">
        <v>0</v>
      </c>
      <c r="D27" s="345"/>
      <c r="E27" s="378" t="s">
        <v>208</v>
      </c>
      <c r="F27" s="378"/>
      <c r="G27" s="54" t="s">
        <v>178</v>
      </c>
    </row>
    <row r="28" spans="1:8" ht="11.25" customHeight="1">
      <c r="A28" s="376" t="s">
        <v>142</v>
      </c>
      <c r="B28" s="376"/>
      <c r="C28" s="376"/>
      <c r="D28" s="376"/>
      <c r="E28" s="376"/>
      <c r="F28" s="376"/>
      <c r="G28" s="376"/>
      <c r="H28" s="376"/>
    </row>
    <row r="29" spans="1:8" ht="0.95" customHeight="1"/>
  </sheetData>
  <mergeCells count="78">
    <mergeCell ref="A28:H28"/>
    <mergeCell ref="A26:B26"/>
    <mergeCell ref="C26:D26"/>
    <mergeCell ref="E26:F26"/>
    <mergeCell ref="A27:B27"/>
    <mergeCell ref="C27:D27"/>
    <mergeCell ref="E27:F27"/>
    <mergeCell ref="A24:B24"/>
    <mergeCell ref="C24:D24"/>
    <mergeCell ref="E24:F24"/>
    <mergeCell ref="A25:B25"/>
    <mergeCell ref="C25:D25"/>
    <mergeCell ref="E25:F25"/>
    <mergeCell ref="A22:B22"/>
    <mergeCell ref="C22:D22"/>
    <mergeCell ref="E22:F22"/>
    <mergeCell ref="A23:B23"/>
    <mergeCell ref="C23:D23"/>
    <mergeCell ref="E23:F23"/>
    <mergeCell ref="A20:B20"/>
    <mergeCell ref="C20:D20"/>
    <mergeCell ref="E20:F20"/>
    <mergeCell ref="A21:B21"/>
    <mergeCell ref="C21:D21"/>
    <mergeCell ref="E21:F21"/>
    <mergeCell ref="A18:B18"/>
    <mergeCell ref="C18:D18"/>
    <mergeCell ref="E18:F18"/>
    <mergeCell ref="A19:B19"/>
    <mergeCell ref="C19:D19"/>
    <mergeCell ref="E19:F19"/>
    <mergeCell ref="A16:B16"/>
    <mergeCell ref="C16:D16"/>
    <mergeCell ref="E16:F16"/>
    <mergeCell ref="A17:B17"/>
    <mergeCell ref="C17:D17"/>
    <mergeCell ref="E17:F17"/>
    <mergeCell ref="A14:B14"/>
    <mergeCell ref="C14:D14"/>
    <mergeCell ref="E14:F14"/>
    <mergeCell ref="A15:B15"/>
    <mergeCell ref="C15:D15"/>
    <mergeCell ref="E15:F15"/>
    <mergeCell ref="A12:B12"/>
    <mergeCell ref="C12:D12"/>
    <mergeCell ref="E12:F12"/>
    <mergeCell ref="A13:B13"/>
    <mergeCell ref="C13:D13"/>
    <mergeCell ref="E13:F13"/>
    <mergeCell ref="A10:B10"/>
    <mergeCell ref="C10:D10"/>
    <mergeCell ref="E10:F10"/>
    <mergeCell ref="A11:B11"/>
    <mergeCell ref="C11:D11"/>
    <mergeCell ref="E11:F11"/>
    <mergeCell ref="A8:B8"/>
    <mergeCell ref="C8:D8"/>
    <mergeCell ref="E8:F8"/>
    <mergeCell ref="A9:B9"/>
    <mergeCell ref="C9:D9"/>
    <mergeCell ref="E9:F9"/>
    <mergeCell ref="A6:B6"/>
    <mergeCell ref="C6:D6"/>
    <mergeCell ref="E6:F6"/>
    <mergeCell ref="A7:B7"/>
    <mergeCell ref="C7:D7"/>
    <mergeCell ref="E7:F7"/>
    <mergeCell ref="A4:B4"/>
    <mergeCell ref="C4:D4"/>
    <mergeCell ref="E4:F4"/>
    <mergeCell ref="A5:B5"/>
    <mergeCell ref="C5:D5"/>
    <mergeCell ref="E5:F5"/>
    <mergeCell ref="A1:H1"/>
    <mergeCell ref="A2:C2"/>
    <mergeCell ref="D2:H2"/>
    <mergeCell ref="B3:E3"/>
    <mergeCell ref="F3:G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Table 21 (2)</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lpstr>Table 33</vt:lpstr>
      <vt:lpstr>Table 34</vt:lpstr>
      <vt:lpstr>Table 35</vt:lpstr>
      <vt:lpstr>Table 36</vt:lpstr>
      <vt:lpstr>Table 37</vt:lpstr>
      <vt:lpstr>Table 38</vt:lpstr>
      <vt:lpstr>Table 39</vt:lpstr>
      <vt:lpstr>Table 40</vt:lpstr>
      <vt:lpstr>Table 41</vt:lpstr>
      <vt:lpstr>Table 42</vt:lpstr>
      <vt:lpstr>Table 43</vt:lpstr>
      <vt:lpstr>Table 44</vt:lpstr>
      <vt:lpstr>Table 45</vt:lpstr>
      <vt:lpstr>Table 46</vt:lpstr>
      <vt:lpstr>Table 47</vt:lpstr>
      <vt:lpstr>Table 48</vt:lpstr>
      <vt:lpstr>Table 49</vt:lpstr>
      <vt:lpstr>Table 50</vt:lpstr>
      <vt:lpstr>Table 51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Lenovo</cp:lastModifiedBy>
  <dcterms:created xsi:type="dcterms:W3CDTF">2020-12-02T04:58:53Z</dcterms:created>
  <dcterms:modified xsi:type="dcterms:W3CDTF">2021-05-06T02:51:58Z</dcterms:modified>
</cp:coreProperties>
</file>