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H21" i="1" l="1"/>
  <c r="E21" i="1"/>
  <c r="C21" i="1"/>
  <c r="G21" i="1" s="1"/>
  <c r="H20" i="1"/>
  <c r="E20" i="1"/>
  <c r="C20" i="1"/>
  <c r="H19" i="1"/>
  <c r="E19" i="1"/>
  <c r="C19" i="1"/>
  <c r="G19" i="1" s="1"/>
  <c r="H18" i="1"/>
  <c r="E18" i="1"/>
  <c r="C18" i="1"/>
  <c r="H17" i="1"/>
  <c r="E17" i="1"/>
  <c r="C17" i="1"/>
  <c r="G17" i="1" s="1"/>
  <c r="H16" i="1"/>
  <c r="E16" i="1"/>
  <c r="C16" i="1"/>
  <c r="H15" i="1"/>
  <c r="E15" i="1"/>
  <c r="C15" i="1"/>
  <c r="G15" i="1" s="1"/>
  <c r="H14" i="1"/>
  <c r="E14" i="1"/>
  <c r="C14" i="1"/>
  <c r="H13" i="1"/>
  <c r="E13" i="1"/>
  <c r="C13" i="1"/>
  <c r="H12" i="1"/>
  <c r="E12" i="1"/>
  <c r="C12" i="1"/>
  <c r="H11" i="1"/>
  <c r="E11" i="1"/>
  <c r="C11" i="1"/>
  <c r="G11" i="1" s="1"/>
  <c r="H10" i="1"/>
  <c r="E10" i="1"/>
  <c r="C10" i="1"/>
  <c r="H9" i="1"/>
  <c r="E9" i="1"/>
  <c r="C9" i="1"/>
  <c r="H8" i="1"/>
  <c r="E8" i="1"/>
  <c r="C8" i="1"/>
  <c r="H7" i="1"/>
  <c r="E7" i="1"/>
  <c r="C7" i="1"/>
  <c r="G7" i="1" s="1"/>
  <c r="I7" i="1" s="1"/>
  <c r="G10" i="1" l="1"/>
  <c r="G14" i="1"/>
  <c r="F14" i="1" s="1"/>
  <c r="G18" i="1"/>
  <c r="F18" i="1" s="1"/>
  <c r="F10" i="1"/>
  <c r="F17" i="1"/>
  <c r="F7" i="1"/>
  <c r="I10" i="1"/>
  <c r="D10" i="1"/>
  <c r="F11" i="1"/>
  <c r="I14" i="1"/>
  <c r="D14" i="1"/>
  <c r="I18" i="1"/>
  <c r="D18" i="1"/>
  <c r="I21" i="1"/>
  <c r="D21" i="1"/>
  <c r="F21" i="1"/>
  <c r="I17" i="1"/>
  <c r="D17" i="1"/>
  <c r="I11" i="1"/>
  <c r="D11" i="1"/>
  <c r="F15" i="1"/>
  <c r="I15" i="1"/>
  <c r="F19" i="1"/>
  <c r="I19" i="1"/>
  <c r="D7" i="1"/>
  <c r="D15" i="1"/>
  <c r="D19" i="1"/>
  <c r="G9" i="1"/>
  <c r="D9" i="1" s="1"/>
  <c r="G13" i="1"/>
  <c r="D13" i="1" s="1"/>
  <c r="G8" i="1"/>
  <c r="I8" i="1" s="1"/>
  <c r="G12" i="1"/>
  <c r="D12" i="1" s="1"/>
  <c r="G16" i="1"/>
  <c r="D16" i="1" s="1"/>
  <c r="G20" i="1"/>
  <c r="D20" i="1" s="1"/>
  <c r="F16" i="1" l="1"/>
  <c r="I16" i="1"/>
  <c r="I9" i="1"/>
  <c r="F9" i="1"/>
  <c r="F20" i="1"/>
  <c r="I20" i="1"/>
  <c r="I13" i="1"/>
  <c r="F13" i="1"/>
  <c r="F12" i="1"/>
  <c r="I12" i="1"/>
  <c r="F8" i="1"/>
  <c r="D8" i="1"/>
</calcChain>
</file>

<file path=xl/sharedStrings.xml><?xml version="1.0" encoding="utf-8"?>
<sst xmlns="http://schemas.openxmlformats.org/spreadsheetml/2006/main" count="32" uniqueCount="28">
  <si>
    <t>LAMPIRAN 9. PESERTA KB AKTIF PRIA</t>
  </si>
  <si>
    <t>BULAN : JULI 2019</t>
  </si>
  <si>
    <t>NO</t>
  </si>
  <si>
    <t>KECAMATAN</t>
  </si>
  <si>
    <t>MOP</t>
  </si>
  <si>
    <t>KONDOM</t>
  </si>
  <si>
    <t>JUMLAH PA PRIA</t>
  </si>
  <si>
    <t>JUMLAH PA</t>
  </si>
  <si>
    <t>%</t>
  </si>
  <si>
    <t>JUMLAH</t>
  </si>
  <si>
    <t>4=3/7*100</t>
  </si>
  <si>
    <t>6=5/7*100</t>
  </si>
  <si>
    <t>9=7/8*100</t>
  </si>
  <si>
    <t>Mranggen</t>
  </si>
  <si>
    <t>Dempet</t>
  </si>
  <si>
    <t>Karangawen</t>
  </si>
  <si>
    <t>Guntur</t>
  </si>
  <si>
    <t>Sayung</t>
  </si>
  <si>
    <t>Karanganyar</t>
  </si>
  <si>
    <t>Karangtengah</t>
  </si>
  <si>
    <t>Gajah</t>
  </si>
  <si>
    <t>Wonosalam</t>
  </si>
  <si>
    <t>Bonang</t>
  </si>
  <si>
    <t>Mijen</t>
  </si>
  <si>
    <t>Kebonagung</t>
  </si>
  <si>
    <t>Demak</t>
  </si>
  <si>
    <t>Wedung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</si>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</sst>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Tahoma"/>
      <family val="2"/>
    </font>
    <font>
      <b/>
      <sz val="12"/>
      <color rgb="FF000000"/>
      <name val="Tahoma"/>
      <family val="2"/>
    </font>
    <font>
      <sz val="12"/>
      <color theme="1"/>
      <name val="Calibri"/>
      <family val="2"/>
      <charset val="1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5" xfId="1" applyNumberFormat="1" applyFont="1" applyFill="1" applyBorder="1" applyAlignment="1">
      <alignment vertical="top" wrapText="1" readingOrder="1"/>
    </xf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5" fillId="0" borderId="5" xfId="1" applyNumberFormat="1" applyFont="1" applyFill="1" applyBorder="1" applyAlignment="1">
      <alignment vertical="top" readingOrder="1"/>
    </xf>
    <xf numFmtId="0" fontId="5" fillId="2" borderId="5" xfId="1" applyNumberFormat="1" applyFont="1" applyFill="1" applyBorder="1" applyAlignment="1">
      <alignment vertical="top" wrapText="1" readingOrder="1"/>
    </xf>
    <xf numFmtId="0" fontId="5" fillId="2" borderId="5" xfId="1" applyNumberFormat="1" applyFont="1" applyFill="1" applyBorder="1" applyAlignment="1">
      <alignment vertical="top" readingOrder="1"/>
    </xf>
    <xf numFmtId="0" fontId="2" fillId="0" borderId="0" xfId="0" applyFont="1"/>
    <xf numFmtId="0" fontId="2" fillId="0" borderId="3" xfId="0" applyFont="1" applyBorder="1" applyAlignment="1">
      <alignment horizontal="center"/>
    </xf>
    <xf numFmtId="0" fontId="5" fillId="2" borderId="6" xfId="1" applyNumberFormat="1" applyFont="1" applyFill="1" applyBorder="1" applyAlignment="1">
      <alignment vertical="top" readingOrder="1"/>
    </xf>
    <xf numFmtId="0" fontId="0" fillId="0" borderId="1" xfId="0" applyBorder="1"/>
    <xf numFmtId="0" fontId="6" fillId="2" borderId="1" xfId="1" applyNumberFormat="1" applyFont="1" applyFill="1" applyBorder="1" applyAlignment="1">
      <alignment vertical="top" wrapText="1" readingOrder="1"/>
    </xf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7" fillId="0" borderId="0" xfId="0" applyFont="1"/>
    <xf numFmtId="0" fontId="5" fillId="2" borderId="0" xfId="1" applyNumberFormat="1" applyFont="1" applyFill="1" applyBorder="1" applyAlignment="1">
      <alignment vertical="top" wrapText="1" readingOrder="1"/>
    </xf>
    <xf numFmtId="0" fontId="2" fillId="0" borderId="0" xfId="0" applyFont="1" applyBorder="1"/>
    <xf numFmtId="3" fontId="2" fillId="0" borderId="0" xfId="0" applyNumberFormat="1" applyFont="1" applyBorder="1"/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OPEN%20DATA%202019/UMPAN%20BALIK%20TAHUN%202019/7.%20JULI%202019%20(LAMPIRAN2%20UMPAN%20BALIK%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AK LAP FASKES"/>
      <sheetName val="2. CAK DALAP "/>
      <sheetName val="3.PB PER MIX DIISI 4,5 OTOMATIS"/>
      <sheetName val="4. CAPAIAN PPM PB "/>
      <sheetName val="5. CAPAIAN IND PPM PB BARU"/>
      <sheetName val="6. HSL LAY PB BR MNRT TMPT PLYN"/>
      <sheetName val="DARI 7.1 ISINYA (7. PA PER MIX)"/>
      <sheetName val="ISI DULU 7.1. PA JALUR A DAN 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PER MIX OTOMATIS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G7">
            <v>87</v>
          </cell>
          <cell r="I7">
            <v>338</v>
          </cell>
          <cell r="Q7">
            <v>20896</v>
          </cell>
        </row>
        <row r="8">
          <cell r="G8">
            <v>28</v>
          </cell>
          <cell r="I8">
            <v>54</v>
          </cell>
          <cell r="Q8">
            <v>14662</v>
          </cell>
        </row>
        <row r="9">
          <cell r="G9">
            <v>93</v>
          </cell>
          <cell r="I9">
            <v>72</v>
          </cell>
          <cell r="Q9">
            <v>11847</v>
          </cell>
        </row>
        <row r="10">
          <cell r="G10">
            <v>25</v>
          </cell>
          <cell r="I10">
            <v>26</v>
          </cell>
          <cell r="Q10">
            <v>11600</v>
          </cell>
        </row>
        <row r="11">
          <cell r="G11">
            <v>17</v>
          </cell>
          <cell r="I11">
            <v>31</v>
          </cell>
          <cell r="Q11">
            <v>9090</v>
          </cell>
        </row>
        <row r="12">
          <cell r="G12">
            <v>24</v>
          </cell>
          <cell r="I12">
            <v>17</v>
          </cell>
          <cell r="Q12">
            <v>13226</v>
          </cell>
        </row>
        <row r="13">
          <cell r="G13">
            <v>10</v>
          </cell>
          <cell r="I13">
            <v>14</v>
          </cell>
          <cell r="Q13">
            <v>10773</v>
          </cell>
        </row>
        <row r="14">
          <cell r="G14">
            <v>5</v>
          </cell>
          <cell r="I14">
            <v>50</v>
          </cell>
          <cell r="Q14">
            <v>7923</v>
          </cell>
        </row>
        <row r="15">
          <cell r="G15">
            <v>19</v>
          </cell>
          <cell r="I15">
            <v>50</v>
          </cell>
          <cell r="Q15">
            <v>10232</v>
          </cell>
        </row>
        <row r="16">
          <cell r="G16">
            <v>11</v>
          </cell>
          <cell r="I16">
            <v>38</v>
          </cell>
          <cell r="Q16">
            <v>8114</v>
          </cell>
        </row>
        <row r="17">
          <cell r="G17">
            <v>21</v>
          </cell>
          <cell r="I17">
            <v>275</v>
          </cell>
          <cell r="Q17">
            <v>14413</v>
          </cell>
        </row>
        <row r="18">
          <cell r="G18">
            <v>11</v>
          </cell>
          <cell r="I18">
            <v>69</v>
          </cell>
          <cell r="Q18">
            <v>13144</v>
          </cell>
        </row>
        <row r="19">
          <cell r="G19">
            <v>13</v>
          </cell>
          <cell r="I19">
            <v>99</v>
          </cell>
          <cell r="Q19">
            <v>8596</v>
          </cell>
        </row>
        <row r="20">
          <cell r="G20">
            <v>24</v>
          </cell>
          <cell r="I20">
            <v>24</v>
          </cell>
          <cell r="Q20">
            <v>6755</v>
          </cell>
        </row>
        <row r="21">
          <cell r="G21">
            <v>388</v>
          </cell>
          <cell r="I21">
            <v>1157</v>
          </cell>
          <cell r="Q21">
            <v>161271</v>
          </cell>
        </row>
      </sheetData>
      <sheetData sheetId="7"/>
      <sheetData sheetId="8"/>
      <sheetData sheetId="9">
        <row r="7">
          <cell r="K7" t="str">
            <v>Dempet</v>
          </cell>
          <cell r="L7">
            <v>0.28000000000000003</v>
          </cell>
        </row>
        <row r="8">
          <cell r="K8" t="str">
            <v xml:space="preserve">Wonosalam </v>
          </cell>
          <cell r="L8">
            <v>0.32</v>
          </cell>
        </row>
        <row r="9">
          <cell r="K9" t="str">
            <v>Karangawen</v>
          </cell>
          <cell r="L9">
            <v>0.51</v>
          </cell>
        </row>
        <row r="10">
          <cell r="K10" t="str">
            <v>Karanganyar</v>
          </cell>
          <cell r="L10">
            <v>0.52</v>
          </cell>
        </row>
        <row r="11">
          <cell r="K11" t="str">
            <v>Gajah</v>
          </cell>
          <cell r="L11">
            <v>0.53</v>
          </cell>
        </row>
        <row r="12">
          <cell r="K12" t="str">
            <v>Karangtengah</v>
          </cell>
          <cell r="L12">
            <v>0.55000000000000004</v>
          </cell>
        </row>
        <row r="13">
          <cell r="K13" t="str">
            <v>Sayung</v>
          </cell>
          <cell r="L13">
            <v>0.56999999999999995</v>
          </cell>
        </row>
        <row r="14">
          <cell r="K14" t="str">
            <v>Bonang</v>
          </cell>
          <cell r="L14">
            <v>0.61</v>
          </cell>
        </row>
        <row r="15">
          <cell r="K15" t="str">
            <v>Mijen</v>
          </cell>
          <cell r="L15">
            <v>0.63</v>
          </cell>
        </row>
        <row r="16">
          <cell r="K16" t="str">
            <v>Kebonagung</v>
          </cell>
          <cell r="L16">
            <v>0.73</v>
          </cell>
        </row>
        <row r="17">
          <cell r="K17" t="str">
            <v>KABUPATEN</v>
          </cell>
          <cell r="L17">
            <v>0.95</v>
          </cell>
        </row>
        <row r="18">
          <cell r="K18" t="str">
            <v>Wedung</v>
          </cell>
          <cell r="L18">
            <v>1.0900000000000001</v>
          </cell>
        </row>
        <row r="19">
          <cell r="K19" t="str">
            <v>Guntur</v>
          </cell>
          <cell r="L19">
            <v>1.32</v>
          </cell>
        </row>
        <row r="20">
          <cell r="K20" t="str">
            <v>Demak</v>
          </cell>
          <cell r="L20">
            <v>2.08</v>
          </cell>
        </row>
        <row r="21">
          <cell r="K21" t="str">
            <v>Mranggen</v>
          </cell>
          <cell r="L21">
            <v>2.11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N56" sqref="N56"/>
    </sheetView>
  </sheetViews>
  <sheetFormatPr defaultRowHeight="15" x14ac:dyDescent="0.25"/>
  <cols>
    <col min="1" max="1" width="8.140625" customWidth="1"/>
    <col min="2" max="2" width="23.42578125" customWidth="1"/>
    <col min="3" max="9" width="15.7109375" customWidth="1"/>
  </cols>
  <sheetData>
    <row r="1" spans="1:9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8.75" x14ac:dyDescent="0.3">
      <c r="A2" s="2" t="s">
        <v>1</v>
      </c>
      <c r="B2" s="2"/>
      <c r="C2" s="2"/>
      <c r="D2" s="2"/>
      <c r="E2" s="2"/>
    </row>
    <row r="4" spans="1:9" ht="18.75" x14ac:dyDescent="0.25">
      <c r="A4" s="3" t="s">
        <v>2</v>
      </c>
      <c r="B4" s="3" t="s">
        <v>3</v>
      </c>
      <c r="C4" s="3" t="s">
        <v>4</v>
      </c>
      <c r="D4" s="3"/>
      <c r="E4" s="4" t="s">
        <v>5</v>
      </c>
      <c r="F4" s="4"/>
      <c r="G4" s="5" t="s">
        <v>6</v>
      </c>
      <c r="H4" s="5" t="s">
        <v>7</v>
      </c>
      <c r="I4" s="3" t="s">
        <v>8</v>
      </c>
    </row>
    <row r="5" spans="1:9" ht="18.75" x14ac:dyDescent="0.25">
      <c r="A5" s="3"/>
      <c r="B5" s="3"/>
      <c r="C5" s="6" t="s">
        <v>9</v>
      </c>
      <c r="D5" s="7" t="s">
        <v>8</v>
      </c>
      <c r="E5" s="6" t="s">
        <v>9</v>
      </c>
      <c r="F5" s="7" t="s">
        <v>8</v>
      </c>
      <c r="G5" s="8"/>
      <c r="H5" s="8"/>
      <c r="I5" s="3"/>
    </row>
    <row r="6" spans="1:9" x14ac:dyDescent="0.25">
      <c r="A6" s="9">
        <v>1</v>
      </c>
      <c r="B6" s="10">
        <v>2</v>
      </c>
      <c r="C6" s="9">
        <v>3</v>
      </c>
      <c r="D6" s="9" t="s">
        <v>10</v>
      </c>
      <c r="E6" s="9">
        <v>5</v>
      </c>
      <c r="F6" s="9" t="s">
        <v>11</v>
      </c>
      <c r="G6" s="9">
        <v>7</v>
      </c>
      <c r="H6" s="11">
        <v>8</v>
      </c>
      <c r="I6" s="11" t="s">
        <v>12</v>
      </c>
    </row>
    <row r="7" spans="1:9" ht="18.75" x14ac:dyDescent="0.3">
      <c r="A7" s="12">
        <v>1</v>
      </c>
      <c r="B7" s="13" t="s">
        <v>13</v>
      </c>
      <c r="C7" s="14">
        <f>'[1]DARI 7.1 ISINYA (7. PA PER MIX)'!G7</f>
        <v>87</v>
      </c>
      <c r="D7" s="15">
        <f>C7/G7*100</f>
        <v>20.47058823529412</v>
      </c>
      <c r="E7" s="14">
        <f>'[1]DARI 7.1 ISINYA (7. PA PER MIX)'!I7</f>
        <v>338</v>
      </c>
      <c r="F7" s="15">
        <f>E7/G7*100</f>
        <v>79.529411764705884</v>
      </c>
      <c r="G7" s="14">
        <f>C7+E7</f>
        <v>425</v>
      </c>
      <c r="H7" s="14">
        <f>'[1]DARI 7.1 ISINYA (7. PA PER MIX)'!Q7</f>
        <v>20896</v>
      </c>
      <c r="I7" s="16">
        <f>G7/H7*100</f>
        <v>2.0338820826952526</v>
      </c>
    </row>
    <row r="8" spans="1:9" ht="18.75" x14ac:dyDescent="0.3">
      <c r="A8" s="12">
        <v>2</v>
      </c>
      <c r="B8" s="17" t="s">
        <v>15</v>
      </c>
      <c r="C8" s="14">
        <f>'[1]DARI 7.1 ISINYA (7. PA PER MIX)'!G8</f>
        <v>28</v>
      </c>
      <c r="D8" s="15">
        <f t="shared" ref="D8:D21" si="0">C8/G8*100</f>
        <v>34.146341463414636</v>
      </c>
      <c r="E8" s="14">
        <f>'[1]DARI 7.1 ISINYA (7. PA PER MIX)'!I8</f>
        <v>54</v>
      </c>
      <c r="F8" s="15">
        <f t="shared" ref="F8:F21" si="1">E8/G8*100</f>
        <v>65.853658536585371</v>
      </c>
      <c r="G8" s="14">
        <f t="shared" ref="G8:G21" si="2">C8+E8</f>
        <v>82</v>
      </c>
      <c r="H8" s="14">
        <f>'[1]DARI 7.1 ISINYA (7. PA PER MIX)'!Q8</f>
        <v>14662</v>
      </c>
      <c r="I8" s="16">
        <f t="shared" ref="I8:I21" si="3">G8/H8*100</f>
        <v>0.55926885827308692</v>
      </c>
    </row>
    <row r="9" spans="1:9" ht="18.75" x14ac:dyDescent="0.3">
      <c r="A9" s="12">
        <v>3</v>
      </c>
      <c r="B9" s="18" t="s">
        <v>16</v>
      </c>
      <c r="C9" s="14">
        <f>'[1]DARI 7.1 ISINYA (7. PA PER MIX)'!G9</f>
        <v>93</v>
      </c>
      <c r="D9" s="15">
        <f t="shared" si="0"/>
        <v>56.36363636363636</v>
      </c>
      <c r="E9" s="14">
        <f>'[1]DARI 7.1 ISINYA (7. PA PER MIX)'!I9</f>
        <v>72</v>
      </c>
      <c r="F9" s="15">
        <f t="shared" si="1"/>
        <v>43.636363636363633</v>
      </c>
      <c r="G9" s="14">
        <f t="shared" si="2"/>
        <v>165</v>
      </c>
      <c r="H9" s="14">
        <f>'[1]DARI 7.1 ISINYA (7. PA PER MIX)'!Q9</f>
        <v>11847</v>
      </c>
      <c r="I9" s="16">
        <f t="shared" si="3"/>
        <v>1.392757660167131</v>
      </c>
    </row>
    <row r="10" spans="1:9" ht="18.75" x14ac:dyDescent="0.3">
      <c r="A10" s="12">
        <v>4</v>
      </c>
      <c r="B10" s="18" t="s">
        <v>17</v>
      </c>
      <c r="C10" s="14">
        <f>'[1]DARI 7.1 ISINYA (7. PA PER MIX)'!G10</f>
        <v>25</v>
      </c>
      <c r="D10" s="15">
        <f t="shared" si="0"/>
        <v>49.019607843137251</v>
      </c>
      <c r="E10" s="14">
        <f>'[1]DARI 7.1 ISINYA (7. PA PER MIX)'!I10</f>
        <v>26</v>
      </c>
      <c r="F10" s="15">
        <f t="shared" si="1"/>
        <v>50.980392156862742</v>
      </c>
      <c r="G10" s="14">
        <f t="shared" si="2"/>
        <v>51</v>
      </c>
      <c r="H10" s="14">
        <f>'[1]DARI 7.1 ISINYA (7. PA PER MIX)'!Q10</f>
        <v>11600</v>
      </c>
      <c r="I10" s="16">
        <f t="shared" si="3"/>
        <v>0.43965517241379315</v>
      </c>
    </row>
    <row r="11" spans="1:9" ht="18.75" x14ac:dyDescent="0.3">
      <c r="A11" s="12">
        <v>5</v>
      </c>
      <c r="B11" s="19" t="s">
        <v>19</v>
      </c>
      <c r="C11" s="14">
        <f>'[1]DARI 7.1 ISINYA (7. PA PER MIX)'!G11</f>
        <v>17</v>
      </c>
      <c r="D11" s="15">
        <f t="shared" si="0"/>
        <v>35.416666666666671</v>
      </c>
      <c r="E11" s="14">
        <f>'[1]DARI 7.1 ISINYA (7. PA PER MIX)'!I11</f>
        <v>31</v>
      </c>
      <c r="F11" s="15">
        <f t="shared" si="1"/>
        <v>64.583333333333343</v>
      </c>
      <c r="G11" s="14">
        <f t="shared" si="2"/>
        <v>48</v>
      </c>
      <c r="H11" s="14">
        <f>'[1]DARI 7.1 ISINYA (7. PA PER MIX)'!Q11</f>
        <v>9090</v>
      </c>
      <c r="I11" s="16">
        <f t="shared" si="3"/>
        <v>0.528052805280528</v>
      </c>
    </row>
    <row r="12" spans="1:9" ht="18.75" x14ac:dyDescent="0.3">
      <c r="A12" s="12">
        <v>6</v>
      </c>
      <c r="B12" s="19" t="s">
        <v>21</v>
      </c>
      <c r="C12" s="14">
        <f>'[1]DARI 7.1 ISINYA (7. PA PER MIX)'!G12</f>
        <v>24</v>
      </c>
      <c r="D12" s="15">
        <f t="shared" si="0"/>
        <v>58.536585365853654</v>
      </c>
      <c r="E12" s="14">
        <f>'[1]DARI 7.1 ISINYA (7. PA PER MIX)'!I12</f>
        <v>17</v>
      </c>
      <c r="F12" s="15">
        <f t="shared" si="1"/>
        <v>41.463414634146339</v>
      </c>
      <c r="G12" s="14">
        <f t="shared" si="2"/>
        <v>41</v>
      </c>
      <c r="H12" s="14">
        <f>'[1]DARI 7.1 ISINYA (7. PA PER MIX)'!Q12</f>
        <v>13226</v>
      </c>
      <c r="I12" s="16">
        <f t="shared" si="3"/>
        <v>0.30999546348102225</v>
      </c>
    </row>
    <row r="13" spans="1:9" ht="18.75" x14ac:dyDescent="0.3">
      <c r="A13" s="12">
        <v>7</v>
      </c>
      <c r="B13" s="18" t="s">
        <v>14</v>
      </c>
      <c r="C13" s="14">
        <f>'[1]DARI 7.1 ISINYA (7. PA PER MIX)'!G13</f>
        <v>10</v>
      </c>
      <c r="D13" s="15">
        <f t="shared" si="0"/>
        <v>41.666666666666671</v>
      </c>
      <c r="E13" s="14">
        <f>'[1]DARI 7.1 ISINYA (7. PA PER MIX)'!I13</f>
        <v>14</v>
      </c>
      <c r="F13" s="15">
        <f t="shared" si="1"/>
        <v>58.333333333333336</v>
      </c>
      <c r="G13" s="14">
        <f t="shared" si="2"/>
        <v>24</v>
      </c>
      <c r="H13" s="14">
        <f>'[1]DARI 7.1 ISINYA (7. PA PER MIX)'!Q13</f>
        <v>10773</v>
      </c>
      <c r="I13" s="16">
        <f t="shared" si="3"/>
        <v>0.22277917014759119</v>
      </c>
    </row>
    <row r="14" spans="1:9" ht="18.75" x14ac:dyDescent="0.3">
      <c r="A14" s="12">
        <v>8</v>
      </c>
      <c r="B14" s="18" t="s">
        <v>20</v>
      </c>
      <c r="C14" s="14">
        <f>'[1]DARI 7.1 ISINYA (7. PA PER MIX)'!G14</f>
        <v>5</v>
      </c>
      <c r="D14" s="15">
        <f t="shared" si="0"/>
        <v>9.0909090909090917</v>
      </c>
      <c r="E14" s="14">
        <f>'[1]DARI 7.1 ISINYA (7. PA PER MIX)'!I14</f>
        <v>50</v>
      </c>
      <c r="F14" s="15">
        <f t="shared" si="1"/>
        <v>90.909090909090907</v>
      </c>
      <c r="G14" s="14">
        <f t="shared" si="2"/>
        <v>55</v>
      </c>
      <c r="H14" s="14">
        <f>'[1]DARI 7.1 ISINYA (7. PA PER MIX)'!Q14</f>
        <v>7923</v>
      </c>
      <c r="I14" s="16">
        <f t="shared" si="3"/>
        <v>0.69418149690773701</v>
      </c>
    </row>
    <row r="15" spans="1:9" ht="18.75" x14ac:dyDescent="0.3">
      <c r="A15" s="12">
        <v>9</v>
      </c>
      <c r="B15" s="19" t="s">
        <v>18</v>
      </c>
      <c r="C15" s="14">
        <f>'[1]DARI 7.1 ISINYA (7. PA PER MIX)'!G15</f>
        <v>19</v>
      </c>
      <c r="D15" s="15">
        <f t="shared" si="0"/>
        <v>27.536231884057973</v>
      </c>
      <c r="E15" s="14">
        <f>'[1]DARI 7.1 ISINYA (7. PA PER MIX)'!I15</f>
        <v>50</v>
      </c>
      <c r="F15" s="15">
        <f t="shared" si="1"/>
        <v>72.463768115942031</v>
      </c>
      <c r="G15" s="14">
        <f t="shared" si="2"/>
        <v>69</v>
      </c>
      <c r="H15" s="14">
        <f>'[1]DARI 7.1 ISINYA (7. PA PER MIX)'!Q15</f>
        <v>10232</v>
      </c>
      <c r="I15" s="16">
        <f t="shared" si="3"/>
        <v>0.67435496481626278</v>
      </c>
    </row>
    <row r="16" spans="1:9" ht="18.75" x14ac:dyDescent="0.3">
      <c r="A16" s="12">
        <v>10</v>
      </c>
      <c r="B16" s="18" t="s">
        <v>23</v>
      </c>
      <c r="C16" s="14">
        <f>'[1]DARI 7.1 ISINYA (7. PA PER MIX)'!G16</f>
        <v>11</v>
      </c>
      <c r="D16" s="15">
        <f t="shared" si="0"/>
        <v>22.448979591836736</v>
      </c>
      <c r="E16" s="14">
        <f>'[1]DARI 7.1 ISINYA (7. PA PER MIX)'!I16</f>
        <v>38</v>
      </c>
      <c r="F16" s="15">
        <f t="shared" si="1"/>
        <v>77.551020408163268</v>
      </c>
      <c r="G16" s="14">
        <f t="shared" si="2"/>
        <v>49</v>
      </c>
      <c r="H16" s="14">
        <f>'[1]DARI 7.1 ISINYA (7. PA PER MIX)'!Q16</f>
        <v>8114</v>
      </c>
      <c r="I16" s="16">
        <f t="shared" si="3"/>
        <v>0.60389450332758188</v>
      </c>
    </row>
    <row r="17" spans="1:9" ht="18.75" x14ac:dyDescent="0.3">
      <c r="A17" s="12">
        <v>11</v>
      </c>
      <c r="B17" s="18" t="s">
        <v>25</v>
      </c>
      <c r="C17" s="14">
        <f>'[1]DARI 7.1 ISINYA (7. PA PER MIX)'!G17</f>
        <v>21</v>
      </c>
      <c r="D17" s="15">
        <f t="shared" si="0"/>
        <v>7.0945945945945947</v>
      </c>
      <c r="E17" s="14">
        <f>'[1]DARI 7.1 ISINYA (7. PA PER MIX)'!I17</f>
        <v>275</v>
      </c>
      <c r="F17" s="15">
        <f t="shared" si="1"/>
        <v>92.905405405405403</v>
      </c>
      <c r="G17" s="14">
        <f t="shared" si="2"/>
        <v>296</v>
      </c>
      <c r="H17" s="14">
        <f>'[1]DARI 7.1 ISINYA (7. PA PER MIX)'!Q17</f>
        <v>14413</v>
      </c>
      <c r="I17" s="16">
        <f t="shared" si="3"/>
        <v>2.0537015194615971</v>
      </c>
    </row>
    <row r="18" spans="1:9" ht="18.75" x14ac:dyDescent="0.3">
      <c r="A18" s="12">
        <v>12</v>
      </c>
      <c r="B18" s="18" t="s">
        <v>22</v>
      </c>
      <c r="C18" s="14">
        <f>'[1]DARI 7.1 ISINYA (7. PA PER MIX)'!G18</f>
        <v>11</v>
      </c>
      <c r="D18" s="15">
        <f t="shared" si="0"/>
        <v>13.750000000000002</v>
      </c>
      <c r="E18" s="14">
        <f>'[1]DARI 7.1 ISINYA (7. PA PER MIX)'!I18</f>
        <v>69</v>
      </c>
      <c r="F18" s="15">
        <f t="shared" si="1"/>
        <v>86.25</v>
      </c>
      <c r="G18" s="14">
        <f t="shared" si="2"/>
        <v>80</v>
      </c>
      <c r="H18" s="14">
        <f>'[1]DARI 7.1 ISINYA (7. PA PER MIX)'!Q18</f>
        <v>13144</v>
      </c>
      <c r="I18" s="16">
        <f t="shared" si="3"/>
        <v>0.60864272671941566</v>
      </c>
    </row>
    <row r="19" spans="1:9" s="20" customFormat="1" ht="18.75" x14ac:dyDescent="0.3">
      <c r="A19" s="12">
        <v>13</v>
      </c>
      <c r="B19" s="18" t="s">
        <v>26</v>
      </c>
      <c r="C19" s="14">
        <f>'[1]DARI 7.1 ISINYA (7. PA PER MIX)'!G19</f>
        <v>13</v>
      </c>
      <c r="D19" s="15">
        <f t="shared" si="0"/>
        <v>11.607142857142858</v>
      </c>
      <c r="E19" s="14">
        <f>'[1]DARI 7.1 ISINYA (7. PA PER MIX)'!I19</f>
        <v>99</v>
      </c>
      <c r="F19" s="15">
        <f t="shared" si="1"/>
        <v>88.392857142857139</v>
      </c>
      <c r="G19" s="14">
        <f t="shared" si="2"/>
        <v>112</v>
      </c>
      <c r="H19" s="14">
        <f>'[1]DARI 7.1 ISINYA (7. PA PER MIX)'!Q19</f>
        <v>8596</v>
      </c>
      <c r="I19" s="16">
        <f t="shared" si="3"/>
        <v>1.3029315960912053</v>
      </c>
    </row>
    <row r="20" spans="1:9" ht="18.75" x14ac:dyDescent="0.3">
      <c r="A20" s="21">
        <v>14</v>
      </c>
      <c r="B20" s="22" t="s">
        <v>24</v>
      </c>
      <c r="C20" s="14">
        <f>'[1]DARI 7.1 ISINYA (7. PA PER MIX)'!G20</f>
        <v>24</v>
      </c>
      <c r="D20" s="15">
        <f t="shared" si="0"/>
        <v>50</v>
      </c>
      <c r="E20" s="14">
        <f>'[1]DARI 7.1 ISINYA (7. PA PER MIX)'!I20</f>
        <v>24</v>
      </c>
      <c r="F20" s="15">
        <f t="shared" si="1"/>
        <v>50</v>
      </c>
      <c r="G20" s="14">
        <f t="shared" si="2"/>
        <v>48</v>
      </c>
      <c r="H20" s="14">
        <f>'[1]DARI 7.1 ISINYA (7. PA PER MIX)'!Q20</f>
        <v>6755</v>
      </c>
      <c r="I20" s="16">
        <f t="shared" si="3"/>
        <v>0.71058475203552918</v>
      </c>
    </row>
    <row r="21" spans="1:9" ht="18.75" x14ac:dyDescent="0.3">
      <c r="A21" s="23"/>
      <c r="B21" s="24" t="s">
        <v>9</v>
      </c>
      <c r="C21" s="25">
        <f>'[1]DARI 7.1 ISINYA (7. PA PER MIX)'!G21</f>
        <v>388</v>
      </c>
      <c r="D21" s="26">
        <f t="shared" si="0"/>
        <v>25.113268608414241</v>
      </c>
      <c r="E21" s="25">
        <f>'[1]DARI 7.1 ISINYA (7. PA PER MIX)'!I21</f>
        <v>1157</v>
      </c>
      <c r="F21" s="26">
        <f t="shared" si="1"/>
        <v>74.886731391585755</v>
      </c>
      <c r="G21" s="25">
        <f t="shared" si="2"/>
        <v>1545</v>
      </c>
      <c r="H21" s="25">
        <f>'[1]DARI 7.1 ISINYA (7. PA PER MIX)'!Q21</f>
        <v>161271</v>
      </c>
      <c r="I21" s="27">
        <f t="shared" si="3"/>
        <v>0.95801477016946635</v>
      </c>
    </row>
    <row r="22" spans="1:9" ht="18.75" x14ac:dyDescent="0.3">
      <c r="A22" s="28" t="s">
        <v>27</v>
      </c>
      <c r="B22" s="29"/>
      <c r="C22" s="30"/>
      <c r="D22" s="30"/>
      <c r="E22" s="30"/>
      <c r="F22" s="30"/>
      <c r="G22" s="31"/>
    </row>
  </sheetData>
  <mergeCells count="9">
    <mergeCell ref="A1:I1"/>
    <mergeCell ref="A2:E2"/>
    <mergeCell ref="A4:A5"/>
    <mergeCell ref="B4:B5"/>
    <mergeCell ref="C4:D4"/>
    <mergeCell ref="E4:F4"/>
    <mergeCell ref="G4:G5"/>
    <mergeCell ref="H4:H5"/>
    <mergeCell ref="I4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2019-09-17T07:56:25Z</dcterms:created>
  <dcterms:modified xsi:type="dcterms:W3CDTF">2019-09-17T07:57:11Z</dcterms:modified>
</cp:coreProperties>
</file>