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3\"/>
    </mc:Choice>
  </mc:AlternateContent>
  <xr:revisionPtr revIDLastSave="0" documentId="13_ncr:1_{BEBDD692-0D76-4DE0-862C-B49277130064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5.22" sheetId="11" r:id="rId1"/>
  </sheets>
  <calcPr calcId="181029"/>
</workbook>
</file>

<file path=xl/calcChain.xml><?xml version="1.0" encoding="utf-8"?>
<calcChain xmlns="http://schemas.openxmlformats.org/spreadsheetml/2006/main">
  <c r="L22" i="11" l="1"/>
  <c r="L16" i="11"/>
  <c r="L14" i="11"/>
  <c r="K22" i="11"/>
  <c r="K14" i="11"/>
  <c r="K13" i="11"/>
  <c r="K12" i="11"/>
  <c r="I16" i="11"/>
  <c r="I22" i="11"/>
  <c r="I14" i="11"/>
  <c r="H22" i="11"/>
  <c r="H14" i="11"/>
  <c r="H13" i="11"/>
  <c r="H12" i="11"/>
  <c r="O23" i="11"/>
  <c r="N23" i="11"/>
  <c r="M23" i="11"/>
  <c r="M24" i="11" s="1"/>
  <c r="L23" i="11"/>
  <c r="K23" i="11"/>
  <c r="J23" i="11"/>
  <c r="I23" i="11"/>
  <c r="H23" i="11"/>
  <c r="G23" i="11"/>
  <c r="D23" i="11"/>
  <c r="E12" i="11"/>
  <c r="E13" i="11"/>
  <c r="E14" i="11"/>
  <c r="E22" i="11"/>
  <c r="G24" i="11" l="1"/>
  <c r="J24" i="11"/>
  <c r="F23" i="11"/>
  <c r="E23" i="11"/>
  <c r="D24" i="11" l="1"/>
</calcChain>
</file>

<file path=xl/sharedStrings.xml><?xml version="1.0" encoding="utf-8"?>
<sst xmlns="http://schemas.openxmlformats.org/spreadsheetml/2006/main" count="38" uniqueCount="29">
  <si>
    <t>Sumber : Dinas Kelautan dan Perikanan Kabupaten Demak</t>
  </si>
  <si>
    <t>Jumlah Rumah Tangga Perikanan (Unit)</t>
  </si>
  <si>
    <t xml:space="preserve">Kecamatan                   </t>
  </si>
  <si>
    <t>TANGKAP DAN KELAUTAN</t>
  </si>
  <si>
    <t>PERIKANAN BUDIDAYA</t>
  </si>
  <si>
    <t>PENGOLAHAN DAN PEMASARAN HASIL PERIKANAN</t>
  </si>
  <si>
    <t>No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</si>
  <si>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</si>
  <si>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</si>
  <si>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</si>
  <si>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</si>
  <si>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</si>
  <si>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</si>
  <si>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</si>
  <si>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</si>
  <si>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</si>
  <si>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</si>
  <si>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</si>
  <si>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</si>
  <si>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</si>
  <si>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</si>
  <si>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</si>
  <si>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Dinas Kelautan dan Perikanan Kabupaten Demak</t>
  </si>
  <si>
    <t>TAHUN 2026</t>
  </si>
  <si>
    <t>TRIWULAN I</t>
  </si>
  <si>
    <t>TRIWULAN 2</t>
  </si>
  <si>
    <t>TRIWULAN 3</t>
  </si>
  <si>
    <t>TRIWULAN 4</t>
  </si>
  <si>
    <t>Total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</si>
</sst>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b/>
      <i/>
      <sz val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8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5" fontId="2" fillId="0" borderId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11" fillId="0" borderId="0" xfId="9" applyNumberFormat="1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1" fontId="0" fillId="0" borderId="20" xfId="0" applyNumberForma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1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12" fillId="2" borderId="2" xfId="9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0">
    <cellStyle name="Comma [0]" xfId="9" builtinId="6"/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omma 46" xfId="1" xr:uid="{00000000-0005-0000-0000-000003000000}"/>
    <cellStyle name="Normal" xfId="0" builtinId="0"/>
    <cellStyle name="Normal 2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A4" zoomScale="90" zoomScaleNormal="90" zoomScaleSheetLayoutView="100" workbookViewId="0">
      <selection activeCell="L9" sqref="L9:L22"/>
    </sheetView>
  </sheetViews>
  <sheetFormatPr defaultColWidth="9.109375" defaultRowHeight="13.2" x14ac:dyDescent="0.25"/>
  <cols>
    <col min="1" max="1" width="7.88671875" style="4" customWidth="1"/>
    <col min="2" max="2" width="5.44140625" style="4" customWidth="1"/>
    <col min="3" max="3" width="15.77734375" style="4" customWidth="1"/>
    <col min="4" max="15" width="14.77734375" style="4" customWidth="1"/>
    <col min="16" max="16384" width="9.109375" style="4"/>
  </cols>
  <sheetData>
    <row r="1" spans="1:15" ht="21" x14ac:dyDescent="0.2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1" x14ac:dyDescent="0.25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7.399999999999999" x14ac:dyDescent="0.25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6.2" thickBo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23.4" x14ac:dyDescent="0.25">
      <c r="A5" s="42" t="s">
        <v>6</v>
      </c>
      <c r="B5" s="35" t="s">
        <v>2</v>
      </c>
      <c r="C5" s="36"/>
      <c r="D5" s="37" t="s">
        <v>24</v>
      </c>
      <c r="E5" s="38"/>
      <c r="F5" s="39"/>
      <c r="G5" s="37" t="s">
        <v>25</v>
      </c>
      <c r="H5" s="38"/>
      <c r="I5" s="39"/>
      <c r="J5" s="37" t="s">
        <v>26</v>
      </c>
      <c r="K5" s="38"/>
      <c r="L5" s="39"/>
      <c r="M5" s="37" t="s">
        <v>27</v>
      </c>
      <c r="N5" s="38"/>
      <c r="O5" s="39"/>
    </row>
    <row r="6" spans="1:15" ht="15" customHeight="1" x14ac:dyDescent="0.25">
      <c r="A6" s="42"/>
      <c r="B6" s="35"/>
      <c r="C6" s="36"/>
      <c r="D6" s="30" t="s">
        <v>3</v>
      </c>
      <c r="E6" s="31" t="s">
        <v>4</v>
      </c>
      <c r="F6" s="32" t="s">
        <v>5</v>
      </c>
      <c r="G6" s="30" t="s">
        <v>3</v>
      </c>
      <c r="H6" s="31" t="s">
        <v>4</v>
      </c>
      <c r="I6" s="32" t="s">
        <v>5</v>
      </c>
      <c r="J6" s="30" t="s">
        <v>3</v>
      </c>
      <c r="K6" s="31" t="s">
        <v>4</v>
      </c>
      <c r="L6" s="32" t="s">
        <v>5</v>
      </c>
      <c r="M6" s="30" t="s">
        <v>3</v>
      </c>
      <c r="N6" s="31" t="s">
        <v>4</v>
      </c>
      <c r="O6" s="32" t="s">
        <v>5</v>
      </c>
    </row>
    <row r="7" spans="1:15" ht="15" customHeight="1" x14ac:dyDescent="0.25">
      <c r="A7" s="42"/>
      <c r="B7" s="35"/>
      <c r="C7" s="36"/>
      <c r="D7" s="30"/>
      <c r="E7" s="31"/>
      <c r="F7" s="32"/>
      <c r="G7" s="30"/>
      <c r="H7" s="31"/>
      <c r="I7" s="32"/>
      <c r="J7" s="30"/>
      <c r="K7" s="31"/>
      <c r="L7" s="32"/>
      <c r="M7" s="30"/>
      <c r="N7" s="31"/>
      <c r="O7" s="32"/>
    </row>
    <row r="8" spans="1:15" ht="26.25" customHeight="1" x14ac:dyDescent="0.25">
      <c r="A8" s="42"/>
      <c r="B8" s="35"/>
      <c r="C8" s="36"/>
      <c r="D8" s="30"/>
      <c r="E8" s="31"/>
      <c r="F8" s="32"/>
      <c r="G8" s="30"/>
      <c r="H8" s="31"/>
      <c r="I8" s="32"/>
      <c r="J8" s="30"/>
      <c r="K8" s="31"/>
      <c r="L8" s="32"/>
      <c r="M8" s="30"/>
      <c r="N8" s="31"/>
      <c r="O8" s="32"/>
    </row>
    <row r="9" spans="1:15" ht="18" customHeight="1" x14ac:dyDescent="0.3">
      <c r="A9" s="15">
        <v>1</v>
      </c>
      <c r="B9" s="6" t="s">
        <v>7</v>
      </c>
      <c r="C9" s="7"/>
      <c r="D9" s="20">
        <v>13.050019880715753</v>
      </c>
      <c r="E9" s="11">
        <v>82</v>
      </c>
      <c r="F9" s="21">
        <v>4</v>
      </c>
      <c r="G9" s="20">
        <v>13.050019880715753</v>
      </c>
      <c r="H9" s="11">
        <v>82</v>
      </c>
      <c r="I9" s="21">
        <v>4</v>
      </c>
      <c r="J9" s="20">
        <v>13.050019880715753</v>
      </c>
      <c r="K9" s="11">
        <v>82</v>
      </c>
      <c r="L9" s="21">
        <v>4</v>
      </c>
      <c r="M9" s="20"/>
      <c r="N9" s="11"/>
      <c r="O9" s="21"/>
    </row>
    <row r="10" spans="1:15" ht="18" customHeight="1" x14ac:dyDescent="0.3">
      <c r="A10" s="16">
        <v>2</v>
      </c>
      <c r="B10" s="8" t="s">
        <v>8</v>
      </c>
      <c r="C10" s="1"/>
      <c r="D10" s="22">
        <v>12.399840954274321</v>
      </c>
      <c r="E10" s="12">
        <v>108</v>
      </c>
      <c r="F10" s="23"/>
      <c r="G10" s="22">
        <v>12.399840954274321</v>
      </c>
      <c r="H10" s="12">
        <v>108</v>
      </c>
      <c r="I10" s="23"/>
      <c r="J10" s="22">
        <v>12.399840954274321</v>
      </c>
      <c r="K10" s="12">
        <v>108</v>
      </c>
      <c r="L10" s="23"/>
      <c r="M10" s="22"/>
      <c r="N10" s="12"/>
      <c r="O10" s="23"/>
    </row>
    <row r="11" spans="1:15" ht="18" customHeight="1" x14ac:dyDescent="0.3">
      <c r="A11" s="16">
        <v>3</v>
      </c>
      <c r="B11" s="8" t="s">
        <v>9</v>
      </c>
      <c r="C11" s="1"/>
      <c r="D11" s="22">
        <v>14.582584493041777</v>
      </c>
      <c r="E11" s="12">
        <v>140</v>
      </c>
      <c r="F11" s="23">
        <v>19</v>
      </c>
      <c r="G11" s="22">
        <v>14.582584493041777</v>
      </c>
      <c r="H11" s="12">
        <v>140</v>
      </c>
      <c r="I11" s="23">
        <v>19</v>
      </c>
      <c r="J11" s="22">
        <v>14.582584493041777</v>
      </c>
      <c r="K11" s="12">
        <v>140</v>
      </c>
      <c r="L11" s="23">
        <v>19</v>
      </c>
      <c r="M11" s="22"/>
      <c r="N11" s="12"/>
      <c r="O11" s="23"/>
    </row>
    <row r="12" spans="1:15" ht="18" customHeight="1" x14ac:dyDescent="0.3">
      <c r="A12" s="16">
        <v>4</v>
      </c>
      <c r="B12" s="8" t="s">
        <v>10</v>
      </c>
      <c r="C12" s="1"/>
      <c r="D12" s="22">
        <v>1256.056148966203</v>
      </c>
      <c r="E12" s="12">
        <f>1092+65</f>
        <v>1157</v>
      </c>
      <c r="F12" s="23">
        <v>172</v>
      </c>
      <c r="G12" s="22">
        <v>1256.056148966203</v>
      </c>
      <c r="H12" s="12">
        <f>1092+65</f>
        <v>1157</v>
      </c>
      <c r="I12" s="23">
        <v>172</v>
      </c>
      <c r="J12" s="22">
        <v>1256.056148966203</v>
      </c>
      <c r="K12" s="12">
        <f>1092+65</f>
        <v>1157</v>
      </c>
      <c r="L12" s="23">
        <v>172</v>
      </c>
      <c r="M12" s="22"/>
      <c r="N12" s="12"/>
      <c r="O12" s="23"/>
    </row>
    <row r="13" spans="1:15" ht="18" customHeight="1" x14ac:dyDescent="0.3">
      <c r="A13" s="16">
        <v>5</v>
      </c>
      <c r="B13" s="8" t="s">
        <v>11</v>
      </c>
      <c r="C13" s="1"/>
      <c r="D13" s="22">
        <v>306.28113228628229</v>
      </c>
      <c r="E13" s="12">
        <f>107+28</f>
        <v>135</v>
      </c>
      <c r="F13" s="23">
        <v>37</v>
      </c>
      <c r="G13" s="22">
        <v>306.28113228628229</v>
      </c>
      <c r="H13" s="12">
        <f>107+28</f>
        <v>135</v>
      </c>
      <c r="I13" s="23">
        <v>37</v>
      </c>
      <c r="J13" s="22">
        <v>306.28113228628229</v>
      </c>
      <c r="K13" s="12">
        <f>107+28</f>
        <v>135</v>
      </c>
      <c r="L13" s="23">
        <v>37</v>
      </c>
      <c r="M13" s="22"/>
      <c r="N13" s="12"/>
      <c r="O13" s="23"/>
    </row>
    <row r="14" spans="1:15" ht="18" customHeight="1" x14ac:dyDescent="0.3">
      <c r="A14" s="16">
        <v>6</v>
      </c>
      <c r="B14" s="8" t="s">
        <v>12</v>
      </c>
      <c r="C14" s="1"/>
      <c r="D14" s="22">
        <v>5400.517537634194</v>
      </c>
      <c r="E14" s="12">
        <f>929+115</f>
        <v>1044</v>
      </c>
      <c r="F14" s="23">
        <v>609</v>
      </c>
      <c r="G14" s="22">
        <v>5400.517537634194</v>
      </c>
      <c r="H14" s="12">
        <f>929+115</f>
        <v>1044</v>
      </c>
      <c r="I14" s="23">
        <f>455+154</f>
        <v>609</v>
      </c>
      <c r="J14" s="22">
        <v>5400.517537634194</v>
      </c>
      <c r="K14" s="12">
        <f>929+115</f>
        <v>1044</v>
      </c>
      <c r="L14" s="23">
        <f>455+154</f>
        <v>609</v>
      </c>
      <c r="M14" s="22"/>
      <c r="N14" s="12"/>
      <c r="O14" s="23"/>
    </row>
    <row r="15" spans="1:15" ht="18" customHeight="1" x14ac:dyDescent="0.3">
      <c r="A15" s="16">
        <v>7</v>
      </c>
      <c r="B15" s="8" t="s">
        <v>13</v>
      </c>
      <c r="C15" s="1"/>
      <c r="D15" s="22">
        <v>0</v>
      </c>
      <c r="E15" s="12">
        <v>54</v>
      </c>
      <c r="F15" s="23">
        <v>27</v>
      </c>
      <c r="G15" s="22">
        <v>0</v>
      </c>
      <c r="H15" s="12">
        <v>54</v>
      </c>
      <c r="I15" s="23">
        <v>27</v>
      </c>
      <c r="J15" s="22">
        <v>0</v>
      </c>
      <c r="K15" s="12">
        <v>54</v>
      </c>
      <c r="L15" s="23">
        <v>27</v>
      </c>
      <c r="M15" s="22"/>
      <c r="N15" s="12"/>
      <c r="O15" s="23"/>
    </row>
    <row r="16" spans="1:15" ht="18" customHeight="1" x14ac:dyDescent="0.3">
      <c r="A16" s="16">
        <v>8</v>
      </c>
      <c r="B16" s="8" t="s">
        <v>14</v>
      </c>
      <c r="C16" s="1"/>
      <c r="D16" s="22">
        <v>13.723419483101326</v>
      </c>
      <c r="E16" s="12">
        <v>63</v>
      </c>
      <c r="F16" s="23">
        <v>25</v>
      </c>
      <c r="G16" s="22">
        <v>13.723419483101326</v>
      </c>
      <c r="H16" s="12">
        <v>63</v>
      </c>
      <c r="I16" s="23">
        <f>23+2</f>
        <v>25</v>
      </c>
      <c r="J16" s="22">
        <v>13.723419483101326</v>
      </c>
      <c r="K16" s="12">
        <v>63</v>
      </c>
      <c r="L16" s="23">
        <f>23+2</f>
        <v>25</v>
      </c>
      <c r="M16" s="22"/>
      <c r="N16" s="12"/>
      <c r="O16" s="23"/>
    </row>
    <row r="17" spans="1:15" ht="18" customHeight="1" x14ac:dyDescent="0.3">
      <c r="A17" s="16">
        <v>9</v>
      </c>
      <c r="B17" s="8" t="s">
        <v>15</v>
      </c>
      <c r="C17" s="1"/>
      <c r="D17" s="22">
        <v>17.229741550695785</v>
      </c>
      <c r="E17" s="12">
        <v>71</v>
      </c>
      <c r="F17" s="23"/>
      <c r="G17" s="22">
        <v>17.229741550695785</v>
      </c>
      <c r="H17" s="12">
        <v>71</v>
      </c>
      <c r="I17" s="23"/>
      <c r="J17" s="22">
        <v>17.229741550695785</v>
      </c>
      <c r="K17" s="12">
        <v>71</v>
      </c>
      <c r="L17" s="23"/>
      <c r="M17" s="22"/>
      <c r="N17" s="12"/>
      <c r="O17" s="23"/>
    </row>
    <row r="18" spans="1:15" ht="18" customHeight="1" x14ac:dyDescent="0.3">
      <c r="A18" s="16">
        <v>10</v>
      </c>
      <c r="B18" s="8" t="s">
        <v>16</v>
      </c>
      <c r="C18" s="1"/>
      <c r="D18" s="22">
        <v>19.969781312127235</v>
      </c>
      <c r="E18" s="12">
        <v>80</v>
      </c>
      <c r="F18" s="23">
        <v>1</v>
      </c>
      <c r="G18" s="22">
        <v>19.969781312127235</v>
      </c>
      <c r="H18" s="12">
        <v>80</v>
      </c>
      <c r="I18" s="23">
        <v>1</v>
      </c>
      <c r="J18" s="22">
        <v>19.969781312127235</v>
      </c>
      <c r="K18" s="12">
        <v>80</v>
      </c>
      <c r="L18" s="23">
        <v>1</v>
      </c>
      <c r="M18" s="22"/>
      <c r="N18" s="12"/>
      <c r="O18" s="23"/>
    </row>
    <row r="19" spans="1:15" ht="18" customHeight="1" x14ac:dyDescent="0.3">
      <c r="A19" s="16">
        <v>11</v>
      </c>
      <c r="B19" s="8" t="s">
        <v>17</v>
      </c>
      <c r="C19" s="1"/>
      <c r="D19" s="22">
        <v>17.229741550695785</v>
      </c>
      <c r="E19" s="12">
        <v>116</v>
      </c>
      <c r="F19" s="23"/>
      <c r="G19" s="22">
        <v>17.229741550695785</v>
      </c>
      <c r="H19" s="12">
        <v>116</v>
      </c>
      <c r="I19" s="23"/>
      <c r="J19" s="22">
        <v>17.229741550695785</v>
      </c>
      <c r="K19" s="12">
        <v>116</v>
      </c>
      <c r="L19" s="23"/>
      <c r="M19" s="22"/>
      <c r="N19" s="12"/>
      <c r="O19" s="23"/>
    </row>
    <row r="20" spans="1:15" ht="18" customHeight="1" x14ac:dyDescent="0.3">
      <c r="A20" s="16">
        <v>12</v>
      </c>
      <c r="B20" s="8" t="s">
        <v>18</v>
      </c>
      <c r="C20" s="1"/>
      <c r="D20" s="22">
        <v>18.739085487077904</v>
      </c>
      <c r="E20" s="12">
        <v>123</v>
      </c>
      <c r="F20" s="23"/>
      <c r="G20" s="22">
        <v>18.739085487077904</v>
      </c>
      <c r="H20" s="12">
        <v>123</v>
      </c>
      <c r="I20" s="23"/>
      <c r="J20" s="22">
        <v>18.739085487077904</v>
      </c>
      <c r="K20" s="12">
        <v>123</v>
      </c>
      <c r="L20" s="23"/>
      <c r="M20" s="22"/>
      <c r="N20" s="12"/>
      <c r="O20" s="23"/>
    </row>
    <row r="21" spans="1:15" ht="18" customHeight="1" x14ac:dyDescent="0.3">
      <c r="A21" s="16">
        <v>13</v>
      </c>
      <c r="B21" s="8" t="s">
        <v>19</v>
      </c>
      <c r="C21" s="1"/>
      <c r="D21" s="22">
        <v>16.579562624254471</v>
      </c>
      <c r="E21" s="12">
        <v>106</v>
      </c>
      <c r="F21" s="23"/>
      <c r="G21" s="22">
        <v>16.579562624254471</v>
      </c>
      <c r="H21" s="12">
        <v>106</v>
      </c>
      <c r="I21" s="23"/>
      <c r="J21" s="22">
        <v>16.579562624254471</v>
      </c>
      <c r="K21" s="12">
        <v>106</v>
      </c>
      <c r="L21" s="23"/>
      <c r="M21" s="22"/>
      <c r="N21" s="12"/>
      <c r="O21" s="23"/>
    </row>
    <row r="22" spans="1:15" ht="18" customHeight="1" thickBot="1" x14ac:dyDescent="0.3">
      <c r="A22" s="13">
        <v>14</v>
      </c>
      <c r="B22" s="9" t="s">
        <v>20</v>
      </c>
      <c r="C22" s="10"/>
      <c r="D22" s="24">
        <v>3439.3004037773358</v>
      </c>
      <c r="E22" s="25">
        <f>1002+50</f>
        <v>1052</v>
      </c>
      <c r="F22" s="26">
        <v>618</v>
      </c>
      <c r="G22" s="24">
        <v>3439.3004037773358</v>
      </c>
      <c r="H22" s="25">
        <f>1002+50</f>
        <v>1052</v>
      </c>
      <c r="I22" s="26">
        <f>282+336</f>
        <v>618</v>
      </c>
      <c r="J22" s="24">
        <v>3439.3004037773358</v>
      </c>
      <c r="K22" s="25">
        <f>1002+50</f>
        <v>1052</v>
      </c>
      <c r="L22" s="26">
        <f>282+336</f>
        <v>618</v>
      </c>
      <c r="M22" s="24"/>
      <c r="N22" s="25"/>
      <c r="O22" s="26"/>
    </row>
    <row r="23" spans="1:15" ht="18" customHeight="1" x14ac:dyDescent="0.25">
      <c r="B23" s="33" t="s">
        <v>21</v>
      </c>
      <c r="C23" s="34"/>
      <c r="D23" s="18">
        <f>SUM(D9:D22)</f>
        <v>10545.659</v>
      </c>
      <c r="E23" s="13">
        <f>SUM(E9:E22)</f>
        <v>4331</v>
      </c>
      <c r="F23" s="19">
        <f>SUM(F9:F22)</f>
        <v>1512</v>
      </c>
      <c r="G23" s="18">
        <f>SUM(G9:G22)</f>
        <v>10545.659</v>
      </c>
      <c r="H23" s="13">
        <f>SUM(H9:H22)</f>
        <v>4331</v>
      </c>
      <c r="I23" s="19">
        <f t="shared" ref="I23:O23" si="0">SUM(I9:I22)</f>
        <v>1512</v>
      </c>
      <c r="J23" s="18">
        <f t="shared" si="0"/>
        <v>10545.659</v>
      </c>
      <c r="K23" s="13">
        <f t="shared" si="0"/>
        <v>4331</v>
      </c>
      <c r="L23" s="19">
        <f t="shared" si="0"/>
        <v>1512</v>
      </c>
      <c r="M23" s="18">
        <f t="shared" si="0"/>
        <v>0</v>
      </c>
      <c r="N23" s="13">
        <f t="shared" si="0"/>
        <v>0</v>
      </c>
      <c r="O23" s="19">
        <f t="shared" si="0"/>
        <v>0</v>
      </c>
    </row>
    <row r="24" spans="1:15" ht="18" customHeight="1" x14ac:dyDescent="0.25">
      <c r="B24" s="28" t="s">
        <v>28</v>
      </c>
      <c r="C24" s="28"/>
      <c r="D24" s="27">
        <f>D23+E23+F23</f>
        <v>16388.659</v>
      </c>
      <c r="E24" s="27"/>
      <c r="F24" s="27"/>
      <c r="G24" s="27">
        <f>G23+H23+I23</f>
        <v>16388.659</v>
      </c>
      <c r="H24" s="27"/>
      <c r="I24" s="27"/>
      <c r="J24" s="27">
        <f>J23+K23+L23</f>
        <v>16388.659</v>
      </c>
      <c r="K24" s="27"/>
      <c r="L24" s="27"/>
      <c r="M24" s="27">
        <f>M23+N23+O23</f>
        <v>0</v>
      </c>
      <c r="N24" s="27"/>
      <c r="O24" s="27"/>
    </row>
    <row r="25" spans="1:15" ht="18" customHeight="1" x14ac:dyDescent="0.25">
      <c r="C25" s="1"/>
      <c r="D25" s="14"/>
      <c r="E25" s="14"/>
      <c r="F25" s="14"/>
    </row>
    <row r="26" spans="1:15" ht="13.8" x14ac:dyDescent="0.25">
      <c r="B26" s="3" t="s">
        <v>0</v>
      </c>
      <c r="C26" s="1"/>
      <c r="D26" s="1"/>
      <c r="E26" s="1"/>
      <c r="F26" s="1"/>
    </row>
    <row r="27" spans="1:15" ht="13.8" x14ac:dyDescent="0.25">
      <c r="B27" s="1"/>
      <c r="C27" s="1"/>
      <c r="D27" s="1"/>
      <c r="E27" s="1"/>
      <c r="F27" s="1"/>
    </row>
    <row r="28" spans="1:15" ht="13.8" x14ac:dyDescent="0.25">
      <c r="B28" s="5"/>
      <c r="C28" s="5"/>
      <c r="D28" s="1"/>
      <c r="E28" s="29"/>
      <c r="F28" s="29"/>
    </row>
    <row r="29" spans="1:15" x14ac:dyDescent="0.25">
      <c r="B29" s="2"/>
      <c r="C29" s="2"/>
      <c r="D29" s="2"/>
      <c r="E29" s="2"/>
      <c r="F29" s="2"/>
    </row>
    <row r="30" spans="1:15" x14ac:dyDescent="0.25">
      <c r="B30" s="2"/>
      <c r="C30" s="2"/>
      <c r="D30" s="2"/>
      <c r="E30" s="2"/>
      <c r="F30" s="2"/>
    </row>
    <row r="31" spans="1:15" x14ac:dyDescent="0.25">
      <c r="B31" s="2"/>
      <c r="C31" s="2"/>
      <c r="D31" s="2"/>
      <c r="E31" s="2"/>
      <c r="F31" s="2"/>
    </row>
    <row r="32" spans="1:15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  <row r="40" spans="2:6" x14ac:dyDescent="0.25">
      <c r="B40" s="2"/>
      <c r="C40" s="2"/>
      <c r="D40" s="2"/>
      <c r="E40" s="2"/>
      <c r="F40" s="2"/>
    </row>
    <row r="41" spans="2:6" x14ac:dyDescent="0.25">
      <c r="B41" s="2"/>
      <c r="C41" s="2"/>
      <c r="D41" s="2"/>
      <c r="E41" s="2"/>
      <c r="F41" s="2"/>
    </row>
    <row r="42" spans="2:6" x14ac:dyDescent="0.25">
      <c r="B42" s="2"/>
      <c r="C42" s="2"/>
      <c r="D42" s="2"/>
      <c r="E42" s="2"/>
      <c r="F42" s="2"/>
    </row>
    <row r="43" spans="2:6" x14ac:dyDescent="0.25">
      <c r="B43" s="2"/>
      <c r="C43" s="2"/>
      <c r="D43" s="2"/>
      <c r="E43" s="2"/>
      <c r="F43" s="2"/>
    </row>
    <row r="44" spans="2:6" x14ac:dyDescent="0.25">
      <c r="B44" s="2"/>
      <c r="C44" s="2"/>
      <c r="D44" s="2"/>
      <c r="E44" s="2"/>
      <c r="F44" s="2"/>
    </row>
    <row r="45" spans="2:6" x14ac:dyDescent="0.25">
      <c r="B45" s="2"/>
      <c r="C45" s="2"/>
      <c r="D45" s="2"/>
      <c r="E45" s="2"/>
      <c r="F45" s="2"/>
    </row>
    <row r="46" spans="2:6" x14ac:dyDescent="0.25">
      <c r="B46" s="2"/>
      <c r="C46" s="2"/>
      <c r="D46" s="2"/>
      <c r="E46" s="2"/>
      <c r="F46" s="2"/>
    </row>
    <row r="47" spans="2:6" x14ac:dyDescent="0.25">
      <c r="B47" s="2"/>
      <c r="C47" s="2"/>
      <c r="D47" s="2"/>
      <c r="E47" s="2"/>
      <c r="F47" s="2"/>
    </row>
    <row r="48" spans="2:6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x14ac:dyDescent="0.25">
      <c r="B50" s="2"/>
      <c r="C50" s="2"/>
      <c r="D50" s="2"/>
      <c r="E50" s="2"/>
      <c r="F50" s="2"/>
    </row>
    <row r="51" spans="2:6" x14ac:dyDescent="0.25">
      <c r="B51" s="2"/>
      <c r="C51" s="2"/>
      <c r="D51" s="2"/>
      <c r="E51" s="2"/>
      <c r="F51" s="2"/>
    </row>
    <row r="52" spans="2:6" x14ac:dyDescent="0.25">
      <c r="B52" s="2"/>
      <c r="C52" s="2"/>
      <c r="D52" s="2"/>
      <c r="E52" s="2"/>
      <c r="F52" s="2"/>
    </row>
    <row r="53" spans="2:6" x14ac:dyDescent="0.25">
      <c r="B53" s="2"/>
      <c r="C53" s="2"/>
      <c r="D53" s="2"/>
      <c r="E53" s="2"/>
      <c r="F53" s="2"/>
    </row>
    <row r="54" spans="2:6" x14ac:dyDescent="0.25">
      <c r="B54" s="2"/>
      <c r="C54" s="2"/>
      <c r="D54" s="2"/>
      <c r="E54" s="2"/>
      <c r="F54" s="2"/>
    </row>
    <row r="55" spans="2:6" x14ac:dyDescent="0.25">
      <c r="B55" s="2"/>
      <c r="C55" s="2"/>
      <c r="D55" s="2"/>
      <c r="E55" s="2"/>
      <c r="F55" s="2"/>
    </row>
    <row r="56" spans="2:6" x14ac:dyDescent="0.25">
      <c r="B56" s="2"/>
      <c r="C56" s="2"/>
      <c r="D56" s="2"/>
      <c r="E56" s="2"/>
      <c r="F56" s="2"/>
    </row>
    <row r="57" spans="2:6" x14ac:dyDescent="0.25">
      <c r="B57" s="2"/>
      <c r="C57" s="2"/>
      <c r="D57" s="2"/>
      <c r="E57" s="2"/>
      <c r="F57" s="2"/>
    </row>
    <row r="58" spans="2:6" x14ac:dyDescent="0.25">
      <c r="B58" s="2"/>
      <c r="C58" s="2"/>
      <c r="D58" s="2"/>
      <c r="E58" s="2"/>
      <c r="F58" s="2"/>
    </row>
    <row r="59" spans="2:6" x14ac:dyDescent="0.25">
      <c r="B59" s="2"/>
      <c r="C59" s="2"/>
      <c r="D59" s="2"/>
      <c r="E59" s="2"/>
      <c r="F59" s="2"/>
    </row>
    <row r="60" spans="2:6" x14ac:dyDescent="0.25">
      <c r="B60" s="2"/>
      <c r="C60" s="2"/>
      <c r="D60" s="2"/>
      <c r="E60" s="2"/>
      <c r="F60" s="2"/>
    </row>
    <row r="61" spans="2:6" x14ac:dyDescent="0.25">
      <c r="B61" s="2"/>
      <c r="C61" s="2"/>
      <c r="D61" s="2"/>
      <c r="E61" s="2"/>
      <c r="F61" s="2"/>
    </row>
    <row r="62" spans="2:6" x14ac:dyDescent="0.25">
      <c r="B62" s="2"/>
      <c r="C62" s="2"/>
      <c r="D62" s="2"/>
      <c r="E62" s="2"/>
      <c r="F62" s="2"/>
    </row>
    <row r="63" spans="2:6" x14ac:dyDescent="0.25">
      <c r="B63" s="2"/>
      <c r="C63" s="2"/>
      <c r="D63" s="2"/>
      <c r="E63" s="2"/>
      <c r="F63" s="2"/>
    </row>
    <row r="64" spans="2:6" x14ac:dyDescent="0.25">
      <c r="B64" s="2"/>
      <c r="C64" s="2"/>
      <c r="D64" s="2"/>
      <c r="E64" s="2"/>
      <c r="F64" s="2"/>
    </row>
    <row r="65" spans="2:6" x14ac:dyDescent="0.25">
      <c r="B65" s="2"/>
      <c r="C65" s="2"/>
      <c r="D65" s="2"/>
      <c r="E65" s="2"/>
      <c r="F65" s="2"/>
    </row>
    <row r="66" spans="2:6" x14ac:dyDescent="0.25">
      <c r="B66" s="2"/>
      <c r="C66" s="2"/>
      <c r="D66" s="2"/>
      <c r="E66" s="2"/>
      <c r="F66" s="2"/>
    </row>
    <row r="67" spans="2:6" x14ac:dyDescent="0.25">
      <c r="B67" s="2"/>
      <c r="C67" s="2"/>
      <c r="D67" s="2"/>
      <c r="E67" s="2"/>
      <c r="F67" s="2"/>
    </row>
    <row r="68" spans="2:6" x14ac:dyDescent="0.25">
      <c r="B68" s="2"/>
      <c r="C68" s="2"/>
      <c r="D68" s="2"/>
      <c r="E68" s="2"/>
      <c r="F68" s="2"/>
    </row>
    <row r="69" spans="2:6" x14ac:dyDescent="0.25">
      <c r="B69" s="2"/>
      <c r="C69" s="2"/>
      <c r="D69" s="2"/>
      <c r="E69" s="2"/>
      <c r="F69" s="2"/>
    </row>
    <row r="70" spans="2:6" x14ac:dyDescent="0.25">
      <c r="B70" s="2"/>
      <c r="C70" s="2"/>
      <c r="D70" s="2"/>
      <c r="E70" s="2"/>
      <c r="F70" s="2"/>
    </row>
    <row r="71" spans="2:6" x14ac:dyDescent="0.25">
      <c r="B71" s="2"/>
      <c r="C71" s="2"/>
      <c r="D71" s="2"/>
      <c r="E71" s="2"/>
      <c r="F71" s="2"/>
    </row>
    <row r="72" spans="2:6" x14ac:dyDescent="0.25">
      <c r="B72" s="2"/>
      <c r="C72" s="2"/>
      <c r="D72" s="2"/>
      <c r="E72" s="2"/>
      <c r="F72" s="2"/>
    </row>
    <row r="73" spans="2:6" x14ac:dyDescent="0.25">
      <c r="B73" s="2"/>
      <c r="C73" s="2"/>
      <c r="D73" s="2"/>
      <c r="E73" s="2"/>
      <c r="F73" s="2"/>
    </row>
    <row r="74" spans="2:6" x14ac:dyDescent="0.25">
      <c r="B74" s="2"/>
      <c r="C74" s="2"/>
      <c r="D74" s="2"/>
      <c r="E74" s="2"/>
      <c r="F74" s="2"/>
    </row>
    <row r="75" spans="2:6" x14ac:dyDescent="0.25">
      <c r="B75" s="2"/>
      <c r="C75" s="2"/>
      <c r="D75" s="2"/>
      <c r="E75" s="2"/>
      <c r="F75" s="2"/>
    </row>
    <row r="76" spans="2:6" x14ac:dyDescent="0.25">
      <c r="B76" s="2"/>
      <c r="C76" s="2"/>
      <c r="D76" s="2"/>
      <c r="E76" s="2"/>
      <c r="F76" s="2"/>
    </row>
    <row r="77" spans="2:6" x14ac:dyDescent="0.25">
      <c r="B77" s="2"/>
      <c r="C77" s="2"/>
      <c r="D77" s="2"/>
      <c r="E77" s="2"/>
      <c r="F77" s="2"/>
    </row>
    <row r="78" spans="2:6" x14ac:dyDescent="0.25">
      <c r="B78" s="2"/>
      <c r="C78" s="2"/>
      <c r="D78" s="2"/>
      <c r="E78" s="2"/>
      <c r="F78" s="2"/>
    </row>
    <row r="79" spans="2:6" x14ac:dyDescent="0.25">
      <c r="B79" s="2"/>
      <c r="C79" s="2"/>
      <c r="D79" s="2"/>
      <c r="E79" s="2"/>
      <c r="F79" s="2"/>
    </row>
    <row r="80" spans="2:6" x14ac:dyDescent="0.25">
      <c r="B80" s="2"/>
      <c r="C80" s="2"/>
      <c r="D80" s="2"/>
      <c r="E80" s="2"/>
      <c r="F80" s="2"/>
    </row>
    <row r="81" spans="2:6" x14ac:dyDescent="0.25">
      <c r="B81" s="2"/>
      <c r="C81" s="2"/>
      <c r="D81" s="2"/>
      <c r="E81" s="2"/>
      <c r="F81" s="2"/>
    </row>
    <row r="82" spans="2:6" x14ac:dyDescent="0.25">
      <c r="B82" s="2"/>
      <c r="C82" s="2"/>
      <c r="D82" s="2"/>
      <c r="E82" s="2"/>
      <c r="F82" s="2"/>
    </row>
    <row r="83" spans="2:6" x14ac:dyDescent="0.25">
      <c r="B83" s="2"/>
      <c r="C83" s="2"/>
      <c r="D83" s="2"/>
      <c r="E83" s="2"/>
      <c r="F83" s="2"/>
    </row>
  </sheetData>
  <sheetProtection selectLockedCells="1" selectUnlockedCells="1"/>
  <mergeCells count="28">
    <mergeCell ref="A1:O1"/>
    <mergeCell ref="A2:O2"/>
    <mergeCell ref="A3:O3"/>
    <mergeCell ref="M5:O5"/>
    <mergeCell ref="M6:M8"/>
    <mergeCell ref="N6:N8"/>
    <mergeCell ref="O6:O8"/>
    <mergeCell ref="G5:I5"/>
    <mergeCell ref="G6:G8"/>
    <mergeCell ref="H6:H8"/>
    <mergeCell ref="I6:I8"/>
    <mergeCell ref="D5:F5"/>
    <mergeCell ref="A5:A8"/>
    <mergeCell ref="M24:O24"/>
    <mergeCell ref="J5:L5"/>
    <mergeCell ref="J6:J8"/>
    <mergeCell ref="K6:K8"/>
    <mergeCell ref="L6:L8"/>
    <mergeCell ref="J24:L24"/>
    <mergeCell ref="G24:I24"/>
    <mergeCell ref="B24:C24"/>
    <mergeCell ref="E28:F28"/>
    <mergeCell ref="D6:D8"/>
    <mergeCell ref="E6:E8"/>
    <mergeCell ref="F6:F8"/>
    <mergeCell ref="B23:C23"/>
    <mergeCell ref="B5:C8"/>
    <mergeCell ref="D24:F24"/>
  </mergeCells>
  <pageMargins left="0.59055118110236204" right="0.39370078740157499" top="0.98425196850393704" bottom="0.78740157480314998" header="0.39370078740157499" footer="0.39370078740157499"/>
  <pageSetup paperSize="256" firstPageNumber="217" orientation="portrait" r:id="rId1"/>
  <headerFooter differentOddEven="1">
    <oddHeader>&amp;R&amp;"-,Regular"PERTANIAN</oddHeader>
    <oddFooter>&amp;L&amp;"-,Regular"&amp;R&amp;"-,Regular"______________________________________________________________________Demak Dalam Angka 2020&amp;"-,Bold" | &amp;"-,Regular"&amp;P</oddFooter>
    <evenHeader>&amp;L&amp;"-,Italic"AGRICULTURE</evenHeader>
    <evenFooter>&amp;L&amp;"-,Italic"_______________________________________________________________________&amp;"-,Regular"&amp;P &amp;"-,Bold"| &amp;"-,Italic"Demak in Figures 2016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IPDS-Edy</dc:creator>
  <cp:lastModifiedBy>WIN11</cp:lastModifiedBy>
  <cp:lastPrinted>2025-04-29T06:54:25Z</cp:lastPrinted>
  <dcterms:created xsi:type="dcterms:W3CDTF">2018-02-26T05:43:57Z</dcterms:created>
  <dcterms:modified xsi:type="dcterms:W3CDTF">2026-10-06T04:35:36Z</dcterms:modified>
</cp:coreProperties>
</file>