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I44" i="1"/>
  <c r="F44" i="1"/>
  <c r="I43" i="1"/>
  <c r="F43" i="1"/>
  <c r="I42" i="1"/>
  <c r="F42" i="1"/>
  <c r="I41" i="1"/>
  <c r="H41" i="1"/>
  <c r="G41" i="1"/>
  <c r="E41" i="1"/>
  <c r="D41" i="1"/>
  <c r="C41" i="1"/>
  <c r="I40" i="1"/>
  <c r="F40" i="1"/>
  <c r="I39" i="1"/>
  <c r="F39" i="1"/>
  <c r="I38" i="1"/>
  <c r="F38" i="1"/>
  <c r="F41" i="1" s="1"/>
  <c r="H37" i="1"/>
  <c r="G37" i="1"/>
  <c r="G45" i="1" s="1"/>
  <c r="F37" i="1"/>
  <c r="F45" i="1" s="1"/>
  <c r="F46" i="1" s="1"/>
  <c r="E37" i="1"/>
  <c r="E45" i="1" s="1"/>
  <c r="D37" i="1"/>
  <c r="D45" i="1" s="1"/>
  <c r="C37" i="1"/>
  <c r="C45" i="1" s="1"/>
  <c r="C46" i="1" s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I37" i="1" s="1"/>
  <c r="I45" i="1" s="1"/>
  <c r="I46" i="1" s="1"/>
  <c r="F10" i="1"/>
  <c r="E5" i="1"/>
  <c r="D5" i="1"/>
  <c r="E4" i="1"/>
  <c r="D4" i="1"/>
</calcChain>
</file>

<file path=xl/sharedStrings.xml><?xml version="1.0" encoding="utf-8"?>
<sst xmlns="http://schemas.openxmlformats.org/spreadsheetml/2006/main" count="51" uniqueCount="48">
  <si>
    <t>NO</t>
  </si>
  <si>
    <t>UNIT KERJA</t>
  </si>
  <si>
    <t>BIDAN</t>
  </si>
  <si>
    <r>
      <t>PERAWAT</t>
    </r>
    <r>
      <rPr>
        <vertAlign val="superscript"/>
        <sz val="12"/>
        <rFont val="Arial"/>
        <family val="2"/>
      </rPr>
      <t>a</t>
    </r>
  </si>
  <si>
    <t>PERAWAT GIGI</t>
  </si>
  <si>
    <t>L</t>
  </si>
  <si>
    <t>P</t>
  </si>
  <si>
    <t>L+P</t>
  </si>
  <si>
    <t>Puskesmas Mranggen I</t>
  </si>
  <si>
    <t>Puskesmas Mranggen II</t>
  </si>
  <si>
    <t>Puskesmas Mranggen III</t>
  </si>
  <si>
    <t>Puskesmas Karangawen I</t>
  </si>
  <si>
    <t>Puskesmas Karangawen II</t>
  </si>
  <si>
    <t>Puskesmas Guntur I</t>
  </si>
  <si>
    <t>Puskesmas Guntur II</t>
  </si>
  <si>
    <t>Puskesmas Sayung I</t>
  </si>
  <si>
    <t>Puskesmas Sayung II</t>
  </si>
  <si>
    <t>Puskesmas Karang Tengah</t>
  </si>
  <si>
    <t>Puskesmas Bonang I</t>
  </si>
  <si>
    <t>Puskesmas Bonang II</t>
  </si>
  <si>
    <t>Puskesmas Demak I</t>
  </si>
  <si>
    <t>Puskesmas Demak II</t>
  </si>
  <si>
    <t>Puskesmas Demak III</t>
  </si>
  <si>
    <t>Puskesmas Wonosalam I</t>
  </si>
  <si>
    <t>Puskesmas Wonosalam II</t>
  </si>
  <si>
    <t>Puskesmas Dempet</t>
  </si>
  <si>
    <t xml:space="preserve">Puskesmas Kebonagung </t>
  </si>
  <si>
    <t>Puskesmas Gajah I</t>
  </si>
  <si>
    <t>Puskesmas Gajah II</t>
  </si>
  <si>
    <t>Puskesmas Karanganyar I</t>
  </si>
  <si>
    <t>Puskesmas Karanganyar II</t>
  </si>
  <si>
    <t>Puskesmas Mijen I</t>
  </si>
  <si>
    <t>Puskesmas Mijen II</t>
  </si>
  <si>
    <t>Puskesmas Wedung I</t>
  </si>
  <si>
    <t>Puskesmas Wedung II</t>
  </si>
  <si>
    <t>SUB JUMLAH I (PUSKESMAS)</t>
  </si>
  <si>
    <t>RSUD SUNAN KALIJAGA</t>
  </si>
  <si>
    <t>RSI NU DEMAK</t>
  </si>
  <si>
    <t>RSU PELITA ANUGERAH</t>
  </si>
  <si>
    <t>SUB JUMLAH II (RUMAH SAKIT)</t>
  </si>
  <si>
    <t>SARANA PELAYANAN KESEHATAN LAIN</t>
  </si>
  <si>
    <t>KLINIK DI INSTITUSI DIKNAKES/DIKLAT</t>
  </si>
  <si>
    <t>KLINIK DI DINAS KESEHATAN KAB/KOTA</t>
  </si>
  <si>
    <t>JUMLAH (KAB/KOTA)</t>
  </si>
  <si>
    <t>RASIO TERHADAP 100.000 PENDUDUK</t>
  </si>
  <si>
    <t>Sumber: Seksi Umum dan Kepegawaian</t>
  </si>
  <si>
    <r>
      <t xml:space="preserve">Keterangan : 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termasuk perawat anastesi dan perawat spesialis</t>
    </r>
  </si>
  <si>
    <t>JUMLAH TENAGA BIDAN DAN PERAWAT DI FASILITAS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</si>
</sst>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1" fontId="4" fillId="0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1" fontId="2" fillId="0" borderId="9" xfId="1" applyNumberFormat="1" applyFont="1" applyFill="1" applyBorder="1" applyAlignment="1">
      <alignment horizontal="right" vertical="center"/>
    </xf>
    <xf numFmtId="1" fontId="2" fillId="0" borderId="10" xfId="1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" fontId="2" fillId="0" borderId="8" xfId="1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1" fontId="2" fillId="0" borderId="9" xfId="1" applyNumberFormat="1" applyFont="1" applyFill="1" applyBorder="1" applyAlignment="1">
      <alignment vertical="center"/>
    </xf>
    <xf numFmtId="1" fontId="2" fillId="0" borderId="10" xfId="1" applyNumberFormat="1" applyFont="1" applyBorder="1" applyAlignment="1">
      <alignment vertical="center"/>
    </xf>
    <xf numFmtId="1" fontId="2" fillId="0" borderId="10" xfId="1" applyNumberFormat="1" applyFont="1" applyBorder="1" applyAlignment="1">
      <alignment horizontal="right" vertical="center"/>
    </xf>
    <xf numFmtId="1" fontId="2" fillId="0" borderId="9" xfId="1" applyNumberFormat="1" applyFont="1" applyBorder="1" applyAlignment="1">
      <alignment vertical="center"/>
    </xf>
    <xf numFmtId="1" fontId="2" fillId="0" borderId="9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2" fontId="2" fillId="0" borderId="12" xfId="0" applyNumberFormat="1" applyFont="1" applyBorder="1" applyAlignment="1">
      <alignment vertical="center"/>
    </xf>
    <xf numFmtId="1" fontId="2" fillId="0" borderId="13" xfId="1" applyNumberFormat="1" applyFont="1" applyBorder="1" applyAlignment="1">
      <alignment horizontal="right" vertical="center"/>
    </xf>
    <xf numFmtId="1" fontId="2" fillId="0" borderId="12" xfId="1" applyNumberFormat="1" applyFont="1" applyBorder="1" applyAlignment="1">
      <alignment horizontal="right" vertical="center"/>
    </xf>
    <xf numFmtId="1" fontId="2" fillId="0" borderId="14" xfId="1" applyNumberFormat="1" applyFont="1" applyBorder="1" applyAlignment="1">
      <alignment horizontal="right" vertical="center"/>
    </xf>
    <xf numFmtId="2" fontId="2" fillId="0" borderId="15" xfId="0" applyNumberFormat="1" applyFont="1" applyBorder="1" applyAlignment="1">
      <alignment vertical="center"/>
    </xf>
    <xf numFmtId="1" fontId="2" fillId="0" borderId="8" xfId="1" applyNumberFormat="1" applyFont="1" applyFill="1" applyBorder="1" applyAlignment="1">
      <alignment horizontal="right" vertical="center"/>
    </xf>
    <xf numFmtId="2" fontId="2" fillId="0" borderId="7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1" fontId="2" fillId="0" borderId="6" xfId="1" applyNumberFormat="1" applyFont="1" applyFill="1" applyBorder="1" applyAlignment="1">
      <alignment horizontal="right" vertical="center"/>
    </xf>
    <xf numFmtId="1" fontId="2" fillId="0" borderId="6" xfId="1" applyNumberFormat="1" applyFont="1" applyBorder="1" applyAlignment="1">
      <alignment horizontal="right" vertical="center"/>
    </xf>
    <xf numFmtId="2" fontId="2" fillId="0" borderId="16" xfId="0" applyNumberFormat="1" applyFont="1" applyBorder="1" applyAlignment="1">
      <alignment vertical="center"/>
    </xf>
    <xf numFmtId="2" fontId="2" fillId="0" borderId="17" xfId="0" applyNumberFormat="1" applyFont="1" applyFill="1" applyBorder="1" applyAlignment="1">
      <alignment horizontal="right" vertical="center"/>
    </xf>
    <xf numFmtId="2" fontId="2" fillId="2" borderId="17" xfId="0" applyNumberFormat="1" applyFont="1" applyFill="1" applyBorder="1" applyAlignment="1">
      <alignment horizontal="right" vertical="center"/>
    </xf>
    <xf numFmtId="2" fontId="2" fillId="2" borderId="18" xfId="0" applyNumberFormat="1" applyFont="1" applyFill="1" applyBorder="1" applyAlignment="1">
      <alignment horizontal="right" vertical="center"/>
    </xf>
    <xf numFmtId="2" fontId="2" fillId="0" borderId="19" xfId="0" applyNumberFormat="1" applyFont="1" applyFill="1" applyBorder="1" applyAlignment="1">
      <alignment horizontal="right" vertical="center"/>
    </xf>
    <xf numFmtId="2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FIL/Profil%20Kesehatan/Profil%202018/Profil%202018%20Fix/Lampiran%20Profi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Sheet1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Sheet2"/>
      <sheetName val="79"/>
      <sheetName val="80"/>
      <sheetName val="81"/>
      <sheetName val="82 (Tambahan Prov)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2018</v>
          </cell>
        </row>
      </sheetData>
      <sheetData sheetId="2">
        <row r="28">
          <cell r="E28">
            <v>1151796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/>
  </sheetViews>
  <sheetFormatPr defaultColWidth="9.140625" defaultRowHeight="15" x14ac:dyDescent="0.25"/>
  <cols>
    <col min="1" max="1" width="5.7109375" style="2" customWidth="1"/>
    <col min="2" max="2" width="39.28515625" style="2" customWidth="1"/>
    <col min="3" max="9" width="12.7109375" style="2" customWidth="1"/>
    <col min="10" max="12" width="12.28515625" style="2" customWidth="1"/>
    <col min="13" max="14" width="8.7109375" style="2" customWidth="1"/>
    <col min="15" max="16384" width="9.140625" style="2"/>
  </cols>
  <sheetData>
    <row r="1" spans="1:14" x14ac:dyDescent="0.25">
      <c r="A1" s="1"/>
    </row>
    <row r="3" spans="1:14" x14ac:dyDescent="0.25">
      <c r="A3" s="3" t="s">
        <v>47</v>
      </c>
      <c r="B3" s="3"/>
      <c r="C3" s="3"/>
      <c r="D3" s="3"/>
      <c r="E3" s="3"/>
      <c r="F3" s="3"/>
      <c r="G3" s="3"/>
      <c r="H3" s="3"/>
      <c r="I3" s="3"/>
    </row>
    <row r="4" spans="1:14" x14ac:dyDescent="0.25">
      <c r="A4" s="4"/>
      <c r="B4" s="4"/>
      <c r="C4" s="4"/>
      <c r="D4" s="5" t="str">
        <f>'[1]1'!F5</f>
        <v>KABUPATEN/KOTA</v>
      </c>
      <c r="E4" s="6" t="str">
        <f>'[1]1'!G5</f>
        <v>DEMAK</v>
      </c>
      <c r="G4" s="6"/>
      <c r="H4" s="6"/>
      <c r="I4" s="7"/>
      <c r="J4" s="7"/>
      <c r="K4" s="7"/>
      <c r="L4" s="7"/>
      <c r="M4" s="8"/>
      <c r="N4" s="8"/>
    </row>
    <row r="5" spans="1:14" x14ac:dyDescent="0.25">
      <c r="A5" s="4"/>
      <c r="B5" s="4"/>
      <c r="C5" s="4"/>
      <c r="D5" s="5" t="str">
        <f>'[1]1'!F6</f>
        <v xml:space="preserve">TAHUN </v>
      </c>
      <c r="E5" s="6">
        <f>'[1]1'!G6</f>
        <v>2018</v>
      </c>
      <c r="G5" s="6"/>
      <c r="H5" s="6"/>
      <c r="I5" s="7"/>
      <c r="J5" s="7"/>
      <c r="K5" s="7"/>
      <c r="L5" s="7"/>
      <c r="M5" s="8"/>
      <c r="N5" s="8"/>
    </row>
    <row r="6" spans="1:14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s="15" customFormat="1" ht="18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2"/>
      <c r="G7" s="13" t="s">
        <v>4</v>
      </c>
      <c r="H7" s="13"/>
      <c r="I7" s="13"/>
      <c r="J7" s="14"/>
    </row>
    <row r="8" spans="1:14" s="15" customFormat="1" x14ac:dyDescent="0.25">
      <c r="A8" s="16"/>
      <c r="B8" s="16"/>
      <c r="C8" s="16"/>
      <c r="D8" s="17" t="s">
        <v>5</v>
      </c>
      <c r="E8" s="17" t="s">
        <v>6</v>
      </c>
      <c r="F8" s="17" t="s">
        <v>7</v>
      </c>
      <c r="G8" s="17" t="s">
        <v>5</v>
      </c>
      <c r="H8" s="17" t="s">
        <v>6</v>
      </c>
      <c r="I8" s="17" t="s">
        <v>7</v>
      </c>
      <c r="J8" s="18"/>
    </row>
    <row r="9" spans="1:14" s="15" customFormat="1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20"/>
      <c r="K9" s="21"/>
      <c r="L9" s="21"/>
      <c r="M9" s="21"/>
      <c r="N9" s="21"/>
    </row>
    <row r="10" spans="1:14" s="15" customFormat="1" x14ac:dyDescent="0.25">
      <c r="A10" s="18">
        <v>1</v>
      </c>
      <c r="B10" s="22" t="s">
        <v>8</v>
      </c>
      <c r="C10" s="23">
        <v>15</v>
      </c>
      <c r="D10" s="24">
        <v>0</v>
      </c>
      <c r="E10" s="24">
        <v>5</v>
      </c>
      <c r="F10" s="24">
        <f>SUM(D10:E10)</f>
        <v>5</v>
      </c>
      <c r="G10" s="23">
        <v>0</v>
      </c>
      <c r="H10" s="23">
        <v>1</v>
      </c>
      <c r="I10" s="23">
        <f>SUM(G10:H10)</f>
        <v>1</v>
      </c>
      <c r="J10" s="14"/>
    </row>
    <row r="11" spans="1:14" s="15" customFormat="1" x14ac:dyDescent="0.25">
      <c r="A11" s="18">
        <v>2</v>
      </c>
      <c r="B11" s="22" t="s">
        <v>9</v>
      </c>
      <c r="C11" s="23">
        <v>12</v>
      </c>
      <c r="D11" s="24">
        <v>2</v>
      </c>
      <c r="E11" s="24">
        <v>4</v>
      </c>
      <c r="F11" s="24">
        <f t="shared" ref="F11:F35" si="0">SUM(D11:E11)</f>
        <v>6</v>
      </c>
      <c r="G11" s="23">
        <v>0</v>
      </c>
      <c r="H11" s="23">
        <v>1</v>
      </c>
      <c r="I11" s="23">
        <f t="shared" ref="I11:I35" si="1">SUM(G11:H11)</f>
        <v>1</v>
      </c>
      <c r="J11" s="14"/>
    </row>
    <row r="12" spans="1:14" s="15" customFormat="1" x14ac:dyDescent="0.25">
      <c r="A12" s="18">
        <v>3</v>
      </c>
      <c r="B12" s="22" t="s">
        <v>10</v>
      </c>
      <c r="C12" s="23">
        <v>13</v>
      </c>
      <c r="D12" s="24">
        <v>1</v>
      </c>
      <c r="E12" s="24">
        <v>2</v>
      </c>
      <c r="F12" s="24">
        <f t="shared" si="0"/>
        <v>3</v>
      </c>
      <c r="G12" s="23">
        <v>0</v>
      </c>
      <c r="H12" s="23">
        <v>1</v>
      </c>
      <c r="I12" s="23">
        <f t="shared" si="1"/>
        <v>1</v>
      </c>
      <c r="J12" s="14"/>
    </row>
    <row r="13" spans="1:14" s="15" customFormat="1" x14ac:dyDescent="0.25">
      <c r="A13" s="18">
        <v>4</v>
      </c>
      <c r="B13" s="22" t="s">
        <v>11</v>
      </c>
      <c r="C13" s="23">
        <v>13</v>
      </c>
      <c r="D13" s="24">
        <v>4</v>
      </c>
      <c r="E13" s="24">
        <v>9</v>
      </c>
      <c r="F13" s="24">
        <f t="shared" si="0"/>
        <v>13</v>
      </c>
      <c r="G13" s="23">
        <v>0</v>
      </c>
      <c r="H13" s="23">
        <v>1</v>
      </c>
      <c r="I13" s="23">
        <f t="shared" si="1"/>
        <v>1</v>
      </c>
      <c r="J13" s="14"/>
    </row>
    <row r="14" spans="1:14" s="15" customFormat="1" x14ac:dyDescent="0.25">
      <c r="A14" s="18">
        <v>5</v>
      </c>
      <c r="B14" s="22" t="s">
        <v>12</v>
      </c>
      <c r="C14" s="23">
        <v>11</v>
      </c>
      <c r="D14" s="24">
        <v>4</v>
      </c>
      <c r="E14" s="24">
        <v>1</v>
      </c>
      <c r="F14" s="24">
        <f t="shared" si="0"/>
        <v>5</v>
      </c>
      <c r="G14" s="23">
        <v>0</v>
      </c>
      <c r="H14" s="23">
        <v>1</v>
      </c>
      <c r="I14" s="23">
        <f t="shared" si="1"/>
        <v>1</v>
      </c>
      <c r="J14" s="14"/>
    </row>
    <row r="15" spans="1:14" s="15" customFormat="1" x14ac:dyDescent="0.25">
      <c r="A15" s="18">
        <v>6</v>
      </c>
      <c r="B15" s="22" t="s">
        <v>13</v>
      </c>
      <c r="C15" s="23">
        <v>16</v>
      </c>
      <c r="D15" s="24">
        <v>4</v>
      </c>
      <c r="E15" s="24">
        <v>3</v>
      </c>
      <c r="F15" s="24">
        <f t="shared" si="0"/>
        <v>7</v>
      </c>
      <c r="G15" s="23">
        <v>0</v>
      </c>
      <c r="H15" s="23">
        <v>1</v>
      </c>
      <c r="I15" s="23">
        <f t="shared" si="1"/>
        <v>1</v>
      </c>
      <c r="J15" s="14"/>
    </row>
    <row r="16" spans="1:14" s="15" customFormat="1" x14ac:dyDescent="0.25">
      <c r="A16" s="18">
        <v>7</v>
      </c>
      <c r="B16" s="22" t="s">
        <v>14</v>
      </c>
      <c r="C16" s="23">
        <v>11</v>
      </c>
      <c r="D16" s="24">
        <v>1</v>
      </c>
      <c r="E16" s="24">
        <v>3</v>
      </c>
      <c r="F16" s="24">
        <f t="shared" si="0"/>
        <v>4</v>
      </c>
      <c r="G16" s="23">
        <v>1</v>
      </c>
      <c r="H16" s="23">
        <v>0</v>
      </c>
      <c r="I16" s="23">
        <f t="shared" si="1"/>
        <v>1</v>
      </c>
      <c r="J16" s="14"/>
    </row>
    <row r="17" spans="1:10" s="15" customFormat="1" x14ac:dyDescent="0.25">
      <c r="A17" s="18">
        <v>8</v>
      </c>
      <c r="B17" s="22" t="s">
        <v>15</v>
      </c>
      <c r="C17" s="23">
        <v>14</v>
      </c>
      <c r="D17" s="24">
        <v>1</v>
      </c>
      <c r="E17" s="24">
        <v>4</v>
      </c>
      <c r="F17" s="24">
        <f t="shared" si="0"/>
        <v>5</v>
      </c>
      <c r="G17" s="23">
        <v>1</v>
      </c>
      <c r="H17" s="23">
        <v>0</v>
      </c>
      <c r="I17" s="23">
        <f t="shared" si="1"/>
        <v>1</v>
      </c>
      <c r="J17" s="14"/>
    </row>
    <row r="18" spans="1:10" s="15" customFormat="1" x14ac:dyDescent="0.25">
      <c r="A18" s="18">
        <v>9</v>
      </c>
      <c r="B18" s="22" t="s">
        <v>16</v>
      </c>
      <c r="C18" s="23">
        <v>13</v>
      </c>
      <c r="D18" s="24">
        <v>3</v>
      </c>
      <c r="E18" s="24">
        <v>3</v>
      </c>
      <c r="F18" s="24">
        <f t="shared" si="0"/>
        <v>6</v>
      </c>
      <c r="G18" s="23">
        <v>1</v>
      </c>
      <c r="H18" s="23">
        <v>0</v>
      </c>
      <c r="I18" s="23">
        <f t="shared" si="1"/>
        <v>1</v>
      </c>
      <c r="J18" s="14"/>
    </row>
    <row r="19" spans="1:10" s="15" customFormat="1" x14ac:dyDescent="0.25">
      <c r="A19" s="18">
        <v>10</v>
      </c>
      <c r="B19" s="22" t="s">
        <v>17</v>
      </c>
      <c r="C19" s="23">
        <v>20</v>
      </c>
      <c r="D19" s="24">
        <v>3</v>
      </c>
      <c r="E19" s="24">
        <v>5</v>
      </c>
      <c r="F19" s="24">
        <f t="shared" si="0"/>
        <v>8</v>
      </c>
      <c r="G19" s="23">
        <v>0</v>
      </c>
      <c r="H19" s="23">
        <v>1</v>
      </c>
      <c r="I19" s="23">
        <f t="shared" si="1"/>
        <v>1</v>
      </c>
      <c r="J19" s="14"/>
    </row>
    <row r="20" spans="1:10" s="15" customFormat="1" x14ac:dyDescent="0.25">
      <c r="A20" s="18">
        <v>11</v>
      </c>
      <c r="B20" s="22" t="s">
        <v>18</v>
      </c>
      <c r="C20" s="23">
        <v>16</v>
      </c>
      <c r="D20" s="24">
        <v>3</v>
      </c>
      <c r="E20" s="24">
        <v>5</v>
      </c>
      <c r="F20" s="24">
        <f t="shared" si="0"/>
        <v>8</v>
      </c>
      <c r="G20" s="23">
        <v>0</v>
      </c>
      <c r="H20" s="23">
        <v>1</v>
      </c>
      <c r="I20" s="23">
        <f t="shared" si="1"/>
        <v>1</v>
      </c>
      <c r="J20" s="14"/>
    </row>
    <row r="21" spans="1:10" s="15" customFormat="1" x14ac:dyDescent="0.25">
      <c r="A21" s="18">
        <v>12</v>
      </c>
      <c r="B21" s="22" t="s">
        <v>19</v>
      </c>
      <c r="C21" s="23">
        <v>13</v>
      </c>
      <c r="D21" s="24">
        <v>2</v>
      </c>
      <c r="E21" s="24">
        <v>5</v>
      </c>
      <c r="F21" s="24">
        <f t="shared" si="0"/>
        <v>7</v>
      </c>
      <c r="G21" s="23">
        <v>1</v>
      </c>
      <c r="H21" s="23">
        <v>0</v>
      </c>
      <c r="I21" s="23">
        <f t="shared" si="1"/>
        <v>1</v>
      </c>
      <c r="J21" s="14"/>
    </row>
    <row r="22" spans="1:10" s="15" customFormat="1" x14ac:dyDescent="0.25">
      <c r="A22" s="18">
        <v>13</v>
      </c>
      <c r="B22" s="22" t="s">
        <v>20</v>
      </c>
      <c r="C22" s="23">
        <v>11</v>
      </c>
      <c r="D22" s="24">
        <v>2</v>
      </c>
      <c r="E22" s="24">
        <v>4</v>
      </c>
      <c r="F22" s="24">
        <f t="shared" si="0"/>
        <v>6</v>
      </c>
      <c r="G22" s="23">
        <v>0</v>
      </c>
      <c r="H22" s="23">
        <v>0</v>
      </c>
      <c r="I22" s="23">
        <f t="shared" si="1"/>
        <v>0</v>
      </c>
      <c r="J22" s="14"/>
    </row>
    <row r="23" spans="1:10" s="15" customFormat="1" x14ac:dyDescent="0.25">
      <c r="A23" s="18">
        <v>14</v>
      </c>
      <c r="B23" s="22" t="s">
        <v>21</v>
      </c>
      <c r="C23" s="23">
        <v>9</v>
      </c>
      <c r="D23" s="24">
        <v>2</v>
      </c>
      <c r="E23" s="24">
        <v>3</v>
      </c>
      <c r="F23" s="24">
        <f t="shared" si="0"/>
        <v>5</v>
      </c>
      <c r="G23" s="23">
        <v>0</v>
      </c>
      <c r="H23" s="23">
        <v>1</v>
      </c>
      <c r="I23" s="23">
        <f t="shared" si="1"/>
        <v>1</v>
      </c>
      <c r="J23" s="14"/>
    </row>
    <row r="24" spans="1:10" s="15" customFormat="1" x14ac:dyDescent="0.25">
      <c r="A24" s="18">
        <v>15</v>
      </c>
      <c r="B24" s="22" t="s">
        <v>22</v>
      </c>
      <c r="C24" s="23">
        <v>13</v>
      </c>
      <c r="D24" s="24">
        <v>1</v>
      </c>
      <c r="E24" s="24">
        <v>4</v>
      </c>
      <c r="F24" s="24">
        <f t="shared" si="0"/>
        <v>5</v>
      </c>
      <c r="G24" s="23">
        <v>0</v>
      </c>
      <c r="H24" s="23">
        <v>1</v>
      </c>
      <c r="I24" s="23">
        <f t="shared" si="1"/>
        <v>1</v>
      </c>
      <c r="J24" s="14"/>
    </row>
    <row r="25" spans="1:10" s="15" customFormat="1" x14ac:dyDescent="0.25">
      <c r="A25" s="18">
        <v>16</v>
      </c>
      <c r="B25" s="22" t="s">
        <v>23</v>
      </c>
      <c r="C25" s="23">
        <v>12</v>
      </c>
      <c r="D25" s="24">
        <v>2</v>
      </c>
      <c r="E25" s="24">
        <v>5</v>
      </c>
      <c r="F25" s="24">
        <f t="shared" si="0"/>
        <v>7</v>
      </c>
      <c r="G25" s="23">
        <v>0</v>
      </c>
      <c r="H25" s="23">
        <v>1</v>
      </c>
      <c r="I25" s="23">
        <f t="shared" si="1"/>
        <v>1</v>
      </c>
      <c r="J25" s="14"/>
    </row>
    <row r="26" spans="1:10" s="15" customFormat="1" x14ac:dyDescent="0.25">
      <c r="A26" s="18">
        <v>17</v>
      </c>
      <c r="B26" s="22" t="s">
        <v>24</v>
      </c>
      <c r="C26" s="23">
        <v>16</v>
      </c>
      <c r="D26" s="24">
        <v>3</v>
      </c>
      <c r="E26" s="24">
        <v>5</v>
      </c>
      <c r="F26" s="24">
        <f t="shared" si="0"/>
        <v>8</v>
      </c>
      <c r="G26" s="23">
        <v>0</v>
      </c>
      <c r="H26" s="23">
        <v>1</v>
      </c>
      <c r="I26" s="23">
        <f t="shared" si="1"/>
        <v>1</v>
      </c>
      <c r="J26" s="14"/>
    </row>
    <row r="27" spans="1:10" s="15" customFormat="1" x14ac:dyDescent="0.25">
      <c r="A27" s="18">
        <v>18</v>
      </c>
      <c r="B27" s="22" t="s">
        <v>25</v>
      </c>
      <c r="C27" s="23">
        <v>23</v>
      </c>
      <c r="D27" s="24">
        <v>4</v>
      </c>
      <c r="E27" s="24">
        <v>5</v>
      </c>
      <c r="F27" s="24">
        <f t="shared" si="0"/>
        <v>9</v>
      </c>
      <c r="G27" s="23">
        <v>0</v>
      </c>
      <c r="H27" s="23">
        <v>1</v>
      </c>
      <c r="I27" s="23">
        <f t="shared" si="1"/>
        <v>1</v>
      </c>
      <c r="J27" s="14"/>
    </row>
    <row r="28" spans="1:10" s="15" customFormat="1" x14ac:dyDescent="0.25">
      <c r="A28" s="18">
        <v>19</v>
      </c>
      <c r="B28" s="22" t="s">
        <v>26</v>
      </c>
      <c r="C28" s="23">
        <v>18</v>
      </c>
      <c r="D28" s="24">
        <v>3</v>
      </c>
      <c r="E28" s="24">
        <v>7</v>
      </c>
      <c r="F28" s="24">
        <f t="shared" si="0"/>
        <v>10</v>
      </c>
      <c r="G28" s="23">
        <v>0</v>
      </c>
      <c r="H28" s="23">
        <v>1</v>
      </c>
      <c r="I28" s="23">
        <f t="shared" si="1"/>
        <v>1</v>
      </c>
      <c r="J28" s="14"/>
    </row>
    <row r="29" spans="1:10" s="15" customFormat="1" x14ac:dyDescent="0.25">
      <c r="A29" s="18">
        <v>20</v>
      </c>
      <c r="B29" s="22" t="s">
        <v>27</v>
      </c>
      <c r="C29" s="23">
        <v>14</v>
      </c>
      <c r="D29" s="24">
        <v>2</v>
      </c>
      <c r="E29" s="24">
        <v>8</v>
      </c>
      <c r="F29" s="24">
        <f t="shared" si="0"/>
        <v>10</v>
      </c>
      <c r="G29" s="23">
        <v>0</v>
      </c>
      <c r="H29" s="23">
        <v>1</v>
      </c>
      <c r="I29" s="23">
        <f t="shared" si="1"/>
        <v>1</v>
      </c>
      <c r="J29" s="14"/>
    </row>
    <row r="30" spans="1:10" s="15" customFormat="1" x14ac:dyDescent="0.25">
      <c r="A30" s="18">
        <v>21</v>
      </c>
      <c r="B30" s="22" t="s">
        <v>28</v>
      </c>
      <c r="C30" s="23">
        <v>9</v>
      </c>
      <c r="D30" s="24">
        <v>2</v>
      </c>
      <c r="E30" s="24">
        <v>2</v>
      </c>
      <c r="F30" s="24">
        <f t="shared" si="0"/>
        <v>4</v>
      </c>
      <c r="G30" s="23">
        <v>0</v>
      </c>
      <c r="H30" s="23">
        <v>0</v>
      </c>
      <c r="I30" s="23">
        <f t="shared" si="1"/>
        <v>0</v>
      </c>
      <c r="J30" s="14"/>
    </row>
    <row r="31" spans="1:10" s="15" customFormat="1" x14ac:dyDescent="0.25">
      <c r="A31" s="18">
        <v>22</v>
      </c>
      <c r="B31" s="22" t="s">
        <v>29</v>
      </c>
      <c r="C31" s="23">
        <v>14</v>
      </c>
      <c r="D31" s="24">
        <v>5</v>
      </c>
      <c r="E31" s="24">
        <v>2</v>
      </c>
      <c r="F31" s="24">
        <f t="shared" si="0"/>
        <v>7</v>
      </c>
      <c r="G31" s="23">
        <v>0</v>
      </c>
      <c r="H31" s="23">
        <v>1</v>
      </c>
      <c r="I31" s="23">
        <f t="shared" si="1"/>
        <v>1</v>
      </c>
      <c r="J31" s="14"/>
    </row>
    <row r="32" spans="1:10" s="15" customFormat="1" x14ac:dyDescent="0.25">
      <c r="A32" s="18">
        <v>23</v>
      </c>
      <c r="B32" s="22" t="s">
        <v>30</v>
      </c>
      <c r="C32" s="23">
        <v>13</v>
      </c>
      <c r="D32" s="24">
        <v>5</v>
      </c>
      <c r="E32" s="24">
        <v>2</v>
      </c>
      <c r="F32" s="24">
        <f t="shared" si="0"/>
        <v>7</v>
      </c>
      <c r="G32" s="23">
        <v>0</v>
      </c>
      <c r="H32" s="23">
        <v>1</v>
      </c>
      <c r="I32" s="23">
        <f t="shared" si="1"/>
        <v>1</v>
      </c>
      <c r="J32" s="14"/>
    </row>
    <row r="33" spans="1:17" s="15" customFormat="1" ht="15" customHeight="1" x14ac:dyDescent="0.25">
      <c r="A33" s="18">
        <v>24</v>
      </c>
      <c r="B33" s="22" t="s">
        <v>31</v>
      </c>
      <c r="C33" s="23">
        <v>13</v>
      </c>
      <c r="D33" s="24">
        <v>3</v>
      </c>
      <c r="E33" s="24">
        <v>3</v>
      </c>
      <c r="F33" s="24">
        <f t="shared" si="0"/>
        <v>6</v>
      </c>
      <c r="G33" s="23">
        <v>1</v>
      </c>
      <c r="H33" s="23">
        <v>0</v>
      </c>
      <c r="I33" s="23">
        <f t="shared" si="1"/>
        <v>1</v>
      </c>
      <c r="J33" s="14"/>
    </row>
    <row r="34" spans="1:17" s="15" customFormat="1" ht="15" customHeight="1" x14ac:dyDescent="0.25">
      <c r="A34" s="18">
        <v>25</v>
      </c>
      <c r="B34" s="22" t="s">
        <v>32</v>
      </c>
      <c r="C34" s="23">
        <v>9</v>
      </c>
      <c r="D34" s="24">
        <v>3</v>
      </c>
      <c r="E34" s="24">
        <v>4</v>
      </c>
      <c r="F34" s="24">
        <f t="shared" si="0"/>
        <v>7</v>
      </c>
      <c r="G34" s="23">
        <v>0</v>
      </c>
      <c r="H34" s="23">
        <v>1</v>
      </c>
      <c r="I34" s="23">
        <f t="shared" si="1"/>
        <v>1</v>
      </c>
      <c r="J34" s="14"/>
    </row>
    <row r="35" spans="1:17" s="15" customFormat="1" ht="15" customHeight="1" x14ac:dyDescent="0.25">
      <c r="A35" s="18">
        <v>26</v>
      </c>
      <c r="B35" s="22" t="s">
        <v>33</v>
      </c>
      <c r="C35" s="23">
        <v>14</v>
      </c>
      <c r="D35" s="24">
        <v>3</v>
      </c>
      <c r="E35" s="24">
        <v>7</v>
      </c>
      <c r="F35" s="24">
        <f t="shared" si="0"/>
        <v>10</v>
      </c>
      <c r="G35" s="23">
        <v>1</v>
      </c>
      <c r="H35" s="23">
        <v>0</v>
      </c>
      <c r="I35" s="23">
        <f t="shared" si="1"/>
        <v>1</v>
      </c>
      <c r="J35" s="14"/>
    </row>
    <row r="36" spans="1:17" s="15" customFormat="1" ht="15" customHeight="1" x14ac:dyDescent="0.25">
      <c r="A36" s="25">
        <v>27</v>
      </c>
      <c r="B36" s="26" t="s">
        <v>34</v>
      </c>
      <c r="C36" s="23">
        <v>9</v>
      </c>
      <c r="D36" s="24">
        <v>5</v>
      </c>
      <c r="E36" s="24">
        <v>1</v>
      </c>
      <c r="F36" s="24">
        <f>SUM(D36:E36)</f>
        <v>6</v>
      </c>
      <c r="G36" s="23">
        <v>0</v>
      </c>
      <c r="H36" s="23">
        <v>1</v>
      </c>
      <c r="I36" s="23">
        <f>SUM(G36:H36)</f>
        <v>1</v>
      </c>
      <c r="J36" s="14"/>
    </row>
    <row r="37" spans="1:17" ht="20.100000000000001" customHeight="1" x14ac:dyDescent="0.25">
      <c r="A37" s="27" t="s">
        <v>35</v>
      </c>
      <c r="B37" s="27"/>
      <c r="C37" s="28">
        <f t="shared" ref="C37:I37" si="2">SUM(C10:C36)</f>
        <v>364</v>
      </c>
      <c r="D37" s="28">
        <f t="shared" si="2"/>
        <v>73</v>
      </c>
      <c r="E37" s="28">
        <f t="shared" si="2"/>
        <v>111</v>
      </c>
      <c r="F37" s="28">
        <f t="shared" si="2"/>
        <v>184</v>
      </c>
      <c r="G37" s="28">
        <f t="shared" si="2"/>
        <v>6</v>
      </c>
      <c r="H37" s="28">
        <f t="shared" si="2"/>
        <v>19</v>
      </c>
      <c r="I37" s="28">
        <f t="shared" si="2"/>
        <v>25</v>
      </c>
      <c r="J37" s="4"/>
    </row>
    <row r="38" spans="1:17" ht="15" customHeight="1" x14ac:dyDescent="0.25">
      <c r="A38" s="29">
        <v>1</v>
      </c>
      <c r="B38" s="29" t="s">
        <v>36</v>
      </c>
      <c r="C38" s="30">
        <v>45</v>
      </c>
      <c r="D38" s="31">
        <v>96</v>
      </c>
      <c r="E38" s="31">
        <v>197</v>
      </c>
      <c r="F38" s="32">
        <f>SUM(D38:E38)</f>
        <v>293</v>
      </c>
      <c r="G38" s="33">
        <v>1</v>
      </c>
      <c r="H38" s="33">
        <v>0</v>
      </c>
      <c r="I38" s="34">
        <f>SUM(G38:H38)</f>
        <v>1</v>
      </c>
      <c r="J38" s="4"/>
    </row>
    <row r="39" spans="1:17" ht="15" customHeight="1" x14ac:dyDescent="0.25">
      <c r="A39" s="35">
        <v>2</v>
      </c>
      <c r="B39" s="35" t="s">
        <v>37</v>
      </c>
      <c r="C39" s="23">
        <v>15</v>
      </c>
      <c r="D39" s="24">
        <v>28</v>
      </c>
      <c r="E39" s="24">
        <v>53</v>
      </c>
      <c r="F39" s="32">
        <f>SUM(D39:E39)</f>
        <v>81</v>
      </c>
      <c r="G39" s="34">
        <v>0</v>
      </c>
      <c r="H39" s="34">
        <v>1</v>
      </c>
      <c r="I39" s="34">
        <f t="shared" ref="I39:I44" si="3">SUM(G39:H39)</f>
        <v>1</v>
      </c>
      <c r="J39" s="4"/>
    </row>
    <row r="40" spans="1:17" ht="15" customHeight="1" x14ac:dyDescent="0.25">
      <c r="A40" s="35">
        <v>3</v>
      </c>
      <c r="B40" s="35" t="s">
        <v>38</v>
      </c>
      <c r="C40" s="30">
        <v>19</v>
      </c>
      <c r="D40" s="31">
        <v>12</v>
      </c>
      <c r="E40" s="31">
        <v>57</v>
      </c>
      <c r="F40" s="32">
        <f>SUM(D40:E40)</f>
        <v>69</v>
      </c>
      <c r="G40" s="34">
        <v>0</v>
      </c>
      <c r="H40" s="34">
        <v>1</v>
      </c>
      <c r="I40" s="34">
        <f t="shared" si="3"/>
        <v>1</v>
      </c>
      <c r="J40" s="4"/>
    </row>
    <row r="41" spans="1:17" ht="20.100000000000001" customHeight="1" x14ac:dyDescent="0.25">
      <c r="A41" s="36" t="s">
        <v>39</v>
      </c>
      <c r="B41" s="36"/>
      <c r="C41" s="37">
        <f t="shared" ref="C41:I41" si="4">SUM(C38:C40)</f>
        <v>79</v>
      </c>
      <c r="D41" s="37">
        <f t="shared" si="4"/>
        <v>136</v>
      </c>
      <c r="E41" s="37">
        <f t="shared" si="4"/>
        <v>307</v>
      </c>
      <c r="F41" s="38">
        <f t="shared" si="4"/>
        <v>443</v>
      </c>
      <c r="G41" s="28">
        <f t="shared" si="4"/>
        <v>1</v>
      </c>
      <c r="H41" s="39">
        <f t="shared" si="4"/>
        <v>2</v>
      </c>
      <c r="I41" s="39">
        <f t="shared" si="4"/>
        <v>3</v>
      </c>
      <c r="J41" s="4"/>
    </row>
    <row r="42" spans="1:17" ht="20.100000000000001" customHeight="1" x14ac:dyDescent="0.25">
      <c r="A42" s="40" t="s">
        <v>40</v>
      </c>
      <c r="B42" s="27"/>
      <c r="C42" s="41"/>
      <c r="D42" s="39"/>
      <c r="E42" s="39"/>
      <c r="F42" s="28">
        <f>SUM(D42:E42)</f>
        <v>0</v>
      </c>
      <c r="G42" s="28"/>
      <c r="H42" s="28"/>
      <c r="I42" s="28">
        <f t="shared" si="3"/>
        <v>0</v>
      </c>
      <c r="J42" s="4"/>
    </row>
    <row r="43" spans="1:17" ht="20.100000000000001" customHeight="1" x14ac:dyDescent="0.25">
      <c r="A43" s="42" t="s">
        <v>41</v>
      </c>
      <c r="B43" s="43"/>
      <c r="C43" s="44">
        <v>0</v>
      </c>
      <c r="D43" s="32">
        <v>0</v>
      </c>
      <c r="E43" s="32">
        <v>0</v>
      </c>
      <c r="F43" s="45">
        <f>SUM(D43:E43)</f>
        <v>0</v>
      </c>
      <c r="G43" s="45">
        <v>0</v>
      </c>
      <c r="H43" s="45">
        <v>0</v>
      </c>
      <c r="I43" s="45">
        <f>SUM(G43:H43)</f>
        <v>0</v>
      </c>
      <c r="J43" s="4"/>
    </row>
    <row r="44" spans="1:17" ht="20.100000000000001" customHeight="1" x14ac:dyDescent="0.25">
      <c r="A44" s="40" t="s">
        <v>42</v>
      </c>
      <c r="B44" s="27"/>
      <c r="C44" s="41">
        <v>0</v>
      </c>
      <c r="D44" s="39">
        <v>0</v>
      </c>
      <c r="E44" s="39">
        <v>0</v>
      </c>
      <c r="F44" s="28">
        <f>SUM(D44:E44)</f>
        <v>0</v>
      </c>
      <c r="G44" s="45">
        <v>0</v>
      </c>
      <c r="H44" s="45">
        <v>0</v>
      </c>
      <c r="I44" s="28">
        <f t="shared" si="3"/>
        <v>0</v>
      </c>
      <c r="J44" s="4"/>
    </row>
    <row r="45" spans="1:17" ht="19.5" customHeight="1" x14ac:dyDescent="0.25">
      <c r="A45" s="27" t="s">
        <v>43</v>
      </c>
      <c r="B45" s="27"/>
      <c r="C45" s="39">
        <f>C37+C41+C43+C42+C44</f>
        <v>443</v>
      </c>
      <c r="D45" s="39">
        <f>D37+D41+D43+D42+D44</f>
        <v>209</v>
      </c>
      <c r="E45" s="39">
        <f>E37+E41+E43+E42+E44</f>
        <v>418</v>
      </c>
      <c r="F45" s="39">
        <f>F37+F41+F43+F42+F44</f>
        <v>627</v>
      </c>
      <c r="G45" s="39">
        <f>SUM(G37,G41,G42,G43,G44)</f>
        <v>7</v>
      </c>
      <c r="H45" s="39">
        <f>SUM(H37,H41,H42,H43,H44)</f>
        <v>21</v>
      </c>
      <c r="I45" s="39">
        <f>SUM(I37,I41,I42,I43,I44)</f>
        <v>28</v>
      </c>
      <c r="J45" s="4"/>
    </row>
    <row r="46" spans="1:17" ht="20.100000000000001" customHeight="1" thickBot="1" x14ac:dyDescent="0.3">
      <c r="A46" s="46" t="s">
        <v>44</v>
      </c>
      <c r="B46" s="46"/>
      <c r="C46" s="47">
        <f>C45/'[1]2'!E28*100000</f>
        <v>38.461672032200148</v>
      </c>
      <c r="D46" s="48"/>
      <c r="E46" s="49"/>
      <c r="F46" s="50">
        <f>F45/'[1]2'!$E$28*100000</f>
        <v>54.436723169727976</v>
      </c>
      <c r="G46" s="48"/>
      <c r="H46" s="49"/>
      <c r="I46" s="51">
        <f>I45/'[1]2'!$E$28*100000</f>
        <v>2.430986042667278</v>
      </c>
      <c r="J46" s="4"/>
    </row>
    <row r="47" spans="1:17" x14ac:dyDescent="0.25">
      <c r="A47" s="4"/>
      <c r="B47" s="4"/>
      <c r="C47" s="14"/>
      <c r="D47" s="14"/>
      <c r="E47" s="14"/>
      <c r="F47" s="14"/>
      <c r="G47" s="14"/>
      <c r="H47" s="14"/>
      <c r="I47" s="14"/>
      <c r="J47" s="14"/>
      <c r="K47" s="15"/>
    </row>
    <row r="48" spans="1:17" x14ac:dyDescent="0.25">
      <c r="A48" s="4" t="s">
        <v>45</v>
      </c>
      <c r="B48" s="4"/>
      <c r="C48" s="6"/>
      <c r="D48" s="6"/>
      <c r="E48" s="6"/>
      <c r="F48" s="6"/>
      <c r="G48" s="6"/>
      <c r="H48" s="6"/>
      <c r="I48" s="6"/>
      <c r="J48" s="6"/>
      <c r="K48" s="52"/>
      <c r="L48" s="52"/>
      <c r="M48" s="52"/>
      <c r="N48" s="52"/>
      <c r="O48" s="52"/>
      <c r="P48" s="52"/>
      <c r="Q48" s="52"/>
    </row>
    <row r="49" spans="1:10" ht="18" x14ac:dyDescent="0.25">
      <c r="A49" s="4" t="s">
        <v>46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18" x14ac:dyDescent="0.25">
      <c r="A50" s="53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</sheetData>
  <mergeCells count="6">
    <mergeCell ref="A3:I3"/>
    <mergeCell ref="A7:A8"/>
    <mergeCell ref="B7:B8"/>
    <mergeCell ref="C7:C8"/>
    <mergeCell ref="D7:F7"/>
    <mergeCell ref="G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2019-09-05T03:55:45Z</dcterms:created>
  <dcterms:modified xsi:type="dcterms:W3CDTF">2019-09-05T03:56:52Z</dcterms:modified>
</cp:coreProperties>
</file>