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 1" sheetId="1" r:id="rId1"/>
  </sheets>
  <externalReferences>
    <externalReference r:id="rId2"/>
  </externalReferences>
  <definedNames>
    <definedName name="_xlnm.Print_Area" localSheetId="0">'sheet 1'!$A$1:$O$54</definedName>
  </definedNames>
  <calcPr calcId="145621"/>
</workbook>
</file>

<file path=xl/calcChain.xml><?xml version="1.0" encoding="utf-8"?>
<calcChain xmlns="http://schemas.openxmlformats.org/spreadsheetml/2006/main">
  <c r="O38" i="1" l="1"/>
  <c r="N38" i="1"/>
  <c r="M38" i="1"/>
  <c r="L38" i="1"/>
  <c r="K38" i="1"/>
  <c r="J38" i="1"/>
  <c r="I38" i="1"/>
  <c r="H38" i="1"/>
  <c r="G38" i="1"/>
  <c r="F38" i="1"/>
  <c r="E38" i="1"/>
  <c r="D38" i="1"/>
  <c r="O37" i="1"/>
  <c r="N37" i="1"/>
  <c r="M37" i="1"/>
  <c r="L37" i="1"/>
  <c r="K37" i="1"/>
  <c r="J37" i="1"/>
  <c r="I37" i="1"/>
  <c r="H37" i="1"/>
  <c r="G37" i="1"/>
  <c r="F37" i="1"/>
  <c r="E37" i="1"/>
  <c r="D37" i="1"/>
  <c r="O35" i="1"/>
  <c r="N35" i="1"/>
  <c r="M35" i="1"/>
  <c r="L35" i="1"/>
  <c r="K35" i="1"/>
  <c r="J35" i="1"/>
  <c r="I35" i="1"/>
  <c r="H35" i="1"/>
  <c r="G35" i="1"/>
  <c r="F35" i="1"/>
  <c r="E35" i="1"/>
  <c r="D35" i="1"/>
  <c r="O33" i="1"/>
  <c r="N33" i="1"/>
  <c r="M33" i="1"/>
  <c r="L33" i="1"/>
  <c r="K33" i="1"/>
  <c r="J33" i="1"/>
  <c r="I33" i="1"/>
  <c r="H33" i="1"/>
  <c r="G33" i="1"/>
  <c r="F33" i="1"/>
  <c r="E33" i="1"/>
  <c r="D33" i="1"/>
  <c r="O30" i="1"/>
  <c r="N30" i="1"/>
  <c r="M30" i="1"/>
  <c r="L30" i="1"/>
  <c r="K30" i="1"/>
  <c r="J30" i="1"/>
  <c r="I30" i="1"/>
  <c r="H30" i="1"/>
  <c r="G30" i="1"/>
  <c r="F30" i="1"/>
  <c r="E30" i="1"/>
  <c r="D30" i="1"/>
  <c r="O29" i="1"/>
  <c r="N29" i="1"/>
  <c r="M29" i="1"/>
  <c r="L29" i="1"/>
  <c r="K29" i="1"/>
  <c r="J29" i="1"/>
  <c r="I29" i="1"/>
  <c r="H29" i="1"/>
  <c r="G29" i="1"/>
  <c r="F29" i="1"/>
  <c r="E29" i="1"/>
  <c r="D29" i="1"/>
  <c r="O25" i="1"/>
  <c r="N25" i="1"/>
  <c r="M25" i="1"/>
  <c r="L25" i="1"/>
  <c r="K25" i="1"/>
  <c r="J25" i="1"/>
  <c r="I25" i="1"/>
  <c r="H25" i="1"/>
  <c r="G25" i="1"/>
  <c r="F25" i="1"/>
  <c r="E25" i="1"/>
  <c r="D25" i="1"/>
  <c r="O24" i="1"/>
  <c r="N24" i="1"/>
  <c r="M24" i="1"/>
  <c r="L24" i="1"/>
  <c r="K24" i="1"/>
  <c r="J24" i="1"/>
  <c r="I24" i="1"/>
  <c r="H24" i="1"/>
  <c r="G24" i="1"/>
  <c r="F24" i="1"/>
  <c r="E24" i="1"/>
  <c r="D24" i="1"/>
  <c r="O23" i="1"/>
  <c r="N23" i="1"/>
  <c r="M23" i="1"/>
  <c r="L23" i="1"/>
  <c r="K23" i="1"/>
  <c r="J23" i="1"/>
  <c r="I23" i="1"/>
  <c r="H23" i="1"/>
  <c r="G23" i="1"/>
  <c r="F23" i="1"/>
  <c r="E23" i="1"/>
  <c r="D23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19" i="1"/>
  <c r="N19" i="1"/>
  <c r="M19" i="1"/>
  <c r="L19" i="1"/>
  <c r="K19" i="1"/>
  <c r="J19" i="1"/>
  <c r="I19" i="1"/>
  <c r="H19" i="1"/>
  <c r="G19" i="1"/>
  <c r="F19" i="1"/>
  <c r="E19" i="1"/>
  <c r="D19" i="1"/>
  <c r="O17" i="1"/>
  <c r="N17" i="1"/>
  <c r="M17" i="1"/>
  <c r="L17" i="1"/>
  <c r="K17" i="1"/>
  <c r="J17" i="1"/>
  <c r="I17" i="1"/>
  <c r="H17" i="1"/>
  <c r="G17" i="1"/>
  <c r="F17" i="1"/>
  <c r="E17" i="1"/>
  <c r="D17" i="1"/>
  <c r="O15" i="1"/>
  <c r="N15" i="1"/>
  <c r="M15" i="1"/>
  <c r="L15" i="1"/>
  <c r="K15" i="1"/>
  <c r="J15" i="1"/>
  <c r="I15" i="1"/>
  <c r="H15" i="1"/>
  <c r="G15" i="1"/>
  <c r="F15" i="1"/>
  <c r="E15" i="1"/>
  <c r="D15" i="1"/>
  <c r="O14" i="1"/>
  <c r="N14" i="1"/>
  <c r="M14" i="1"/>
  <c r="L14" i="1"/>
  <c r="K14" i="1"/>
  <c r="J14" i="1"/>
  <c r="I14" i="1"/>
  <c r="H14" i="1"/>
  <c r="G14" i="1"/>
  <c r="F14" i="1"/>
  <c r="E14" i="1"/>
  <c r="D14" i="1"/>
  <c r="O13" i="1"/>
  <c r="N13" i="1"/>
  <c r="M13" i="1"/>
  <c r="L13" i="1"/>
  <c r="K13" i="1"/>
  <c r="J13" i="1"/>
  <c r="I13" i="1"/>
  <c r="H13" i="1"/>
  <c r="G13" i="1"/>
  <c r="F13" i="1"/>
  <c r="E13" i="1"/>
  <c r="D13" i="1"/>
  <c r="O9" i="1"/>
  <c r="N9" i="1"/>
  <c r="M9" i="1"/>
  <c r="L9" i="1"/>
  <c r="K9" i="1"/>
  <c r="J9" i="1"/>
  <c r="I9" i="1"/>
  <c r="H9" i="1"/>
  <c r="G9" i="1"/>
  <c r="F9" i="1"/>
  <c r="E9" i="1"/>
  <c r="D9" i="1"/>
  <c r="O8" i="1"/>
  <c r="N8" i="1"/>
  <c r="M8" i="1"/>
  <c r="L8" i="1"/>
  <c r="K8" i="1"/>
  <c r="J8" i="1"/>
  <c r="I8" i="1"/>
  <c r="H8" i="1"/>
  <c r="G8" i="1"/>
  <c r="F8" i="1"/>
  <c r="E8" i="1"/>
  <c r="D8" i="1"/>
  <c r="O7" i="1"/>
  <c r="O40" i="1" s="1"/>
  <c r="N7" i="1"/>
  <c r="N40" i="1" s="1"/>
  <c r="M7" i="1"/>
  <c r="M40" i="1" s="1"/>
  <c r="L7" i="1"/>
  <c r="L40" i="1" s="1"/>
  <c r="K7" i="1"/>
  <c r="K40" i="1" s="1"/>
  <c r="J7" i="1"/>
  <c r="J40" i="1" s="1"/>
  <c r="I7" i="1"/>
  <c r="I40" i="1" s="1"/>
  <c r="H7" i="1"/>
  <c r="H40" i="1" s="1"/>
  <c r="G7" i="1"/>
  <c r="G40" i="1" s="1"/>
  <c r="F7" i="1"/>
  <c r="F40" i="1" s="1"/>
  <c r="E7" i="1"/>
  <c r="E40" i="1" s="1"/>
  <c r="D7" i="1"/>
  <c r="D40" i="1" s="1"/>
  <c r="D41" i="1" l="1"/>
  <c r="D42" i="1"/>
  <c r="D43" i="1" l="1"/>
</calcChain>
</file>

<file path=xl/sharedStrings.xml><?xml version="1.0" encoding="utf-8"?>
<sst xmlns="http://schemas.openxmlformats.org/spreadsheetml/2006/main" count="89" uniqueCount="66">
  <si>
    <t>Curah Hujan Rata-Rata</t>
  </si>
  <si>
    <t>NO</t>
  </si>
  <si>
    <t>NOMOR STASIUN</t>
  </si>
  <si>
    <t>NAMA STASIUN</t>
  </si>
  <si>
    <t xml:space="preserve">BULAN </t>
  </si>
  <si>
    <t>JANUARI</t>
  </si>
  <si>
    <t>FEBRUARI</t>
  </si>
  <si>
    <t>MARET</t>
  </si>
  <si>
    <t>APRIL</t>
  </si>
  <si>
    <t>MEI</t>
  </si>
  <si>
    <t>JUNI</t>
  </si>
  <si>
    <t>M.M</t>
  </si>
  <si>
    <t>HARI</t>
  </si>
  <si>
    <t>I.</t>
  </si>
  <si>
    <t>UPTD</t>
  </si>
  <si>
    <t>WILAYAH IV</t>
  </si>
  <si>
    <t>JUNGSEMI</t>
  </si>
  <si>
    <t>BUNGO</t>
  </si>
  <si>
    <t>PALEMRAJI</t>
  </si>
  <si>
    <t>JALI</t>
  </si>
  <si>
    <t>RUSAK</t>
  </si>
  <si>
    <t>PONCOHARJO</t>
  </si>
  <si>
    <t>JEBOR</t>
  </si>
  <si>
    <t>GAJAH</t>
  </si>
  <si>
    <t>BAKUNG</t>
  </si>
  <si>
    <t>BANDARAN</t>
  </si>
  <si>
    <t>KARANGANYAR</t>
  </si>
  <si>
    <t>data oleh petugas seluna</t>
  </si>
  <si>
    <t>UNDAAN LOR</t>
  </si>
  <si>
    <t>II</t>
  </si>
  <si>
    <t>WILAYAH I</t>
  </si>
  <si>
    <t>10113A</t>
  </si>
  <si>
    <t>JATIROGO</t>
  </si>
  <si>
    <t>PETENGAN BARU</t>
  </si>
  <si>
    <t>JATISONO</t>
  </si>
  <si>
    <t>BOTOSIMAN/DEMPET</t>
  </si>
  <si>
    <t>LELES</t>
  </si>
  <si>
    <t>KALIANYAR</t>
  </si>
  <si>
    <t>WILALUNG</t>
  </si>
  <si>
    <t>GRUNGGUNGAN</t>
  </si>
  <si>
    <t>KRASAK</t>
  </si>
  <si>
    <t>10130A</t>
  </si>
  <si>
    <t>TLOGOPRING</t>
  </si>
  <si>
    <t>PANUNGGGALAN</t>
  </si>
  <si>
    <t>MERAK</t>
  </si>
  <si>
    <t>III</t>
  </si>
  <si>
    <t>WILAYAH II</t>
  </si>
  <si>
    <t>10093A</t>
  </si>
  <si>
    <t>PURWOSARI</t>
  </si>
  <si>
    <t>BUYARAN/KR.SARI</t>
  </si>
  <si>
    <t>10124A</t>
  </si>
  <si>
    <t>KLITIH/K.NGUTE</t>
  </si>
  <si>
    <t>GUNTUR</t>
  </si>
  <si>
    <t>IV</t>
  </si>
  <si>
    <t>WILAYAH III</t>
  </si>
  <si>
    <t>BRUMBUNG</t>
  </si>
  <si>
    <t>BANYUMENENG</t>
  </si>
  <si>
    <t>BRAMBANG</t>
  </si>
  <si>
    <t>Jumlah</t>
  </si>
  <si>
    <t>Total Curah Hujan (mm)</t>
  </si>
  <si>
    <t>Total Hari</t>
  </si>
  <si>
    <t>Rata-rata Curah Hujan</t>
  </si>
  <si>
    <t>Curah Hujan 2025 Semester I</t>
  </si>
  <si>
    <t>Keterangan :</t>
  </si>
  <si>
    <t>-  = tidak hujan</t>
  </si>
  <si>
    <t>x  = rusak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</si>
</sst>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_(* #,##0_);_(* \(#,##0\);_(* &quot;-&quot;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9"/>
      <name val="Tahoma"/>
      <family val="2"/>
    </font>
    <font>
      <sz val="9"/>
      <color theme="0"/>
      <name val="Calibri"/>
      <family val="2"/>
      <scheme val="minor"/>
    </font>
    <font>
      <b/>
      <u/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4" fillId="0" borderId="16" xfId="0" applyFont="1" applyBorder="1"/>
    <xf numFmtId="0" fontId="2" fillId="0" borderId="16" xfId="0" applyFont="1" applyBorder="1"/>
    <xf numFmtId="0" fontId="2" fillId="0" borderId="10" xfId="0" applyFont="1" applyBorder="1"/>
    <xf numFmtId="0" fontId="5" fillId="0" borderId="15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/>
    <xf numFmtId="1" fontId="5" fillId="0" borderId="13" xfId="1" applyNumberFormat="1" applyFont="1" applyBorder="1" applyAlignment="1">
      <alignment horizontal="center"/>
    </xf>
    <xf numFmtId="1" fontId="5" fillId="0" borderId="8" xfId="1" applyNumberFormat="1" applyFont="1" applyBorder="1" applyAlignment="1">
      <alignment horizontal="center"/>
    </xf>
    <xf numFmtId="1" fontId="5" fillId="0" borderId="14" xfId="1" applyNumberFormat="1" applyFont="1" applyBorder="1" applyAlignment="1">
      <alignment horizontal="center"/>
    </xf>
    <xf numFmtId="1" fontId="5" fillId="0" borderId="16" xfId="1" applyNumberFormat="1" applyFont="1" applyBorder="1" applyAlignment="1">
      <alignment horizontal="center"/>
    </xf>
    <xf numFmtId="1" fontId="5" fillId="0" borderId="10" xfId="1" applyNumberFormat="1" applyFont="1" applyBorder="1" applyAlignment="1">
      <alignment horizontal="center"/>
    </xf>
    <xf numFmtId="1" fontId="0" fillId="0" borderId="17" xfId="1" quotePrefix="1" applyNumberFormat="1" applyFont="1" applyBorder="1" applyAlignment="1"/>
    <xf numFmtId="0" fontId="5" fillId="0" borderId="13" xfId="0" quotePrefix="1" applyFont="1" applyBorder="1" applyAlignment="1">
      <alignment horizontal="center"/>
    </xf>
    <xf numFmtId="0" fontId="2" fillId="0" borderId="21" xfId="0" quotePrefix="1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" fillId="0" borderId="21" xfId="0" quotePrefix="1" applyNumberFormat="1" applyFont="1" applyBorder="1" applyAlignment="1">
      <alignment horizontal="center" vertical="center"/>
    </xf>
    <xf numFmtId="164" fontId="2" fillId="0" borderId="22" xfId="0" quotePrefix="1" applyNumberFormat="1" applyFont="1" applyBorder="1" applyAlignment="1">
      <alignment horizontal="center" vertical="center"/>
    </xf>
    <xf numFmtId="0" fontId="2" fillId="0" borderId="0" xfId="0" quotePrefix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0" quotePrefix="1" applyNumberFormat="1" applyFont="1" applyBorder="1" applyAlignment="1">
      <alignment horizontal="right"/>
    </xf>
    <xf numFmtId="164" fontId="2" fillId="0" borderId="0" xfId="0" applyNumberFormat="1" applyFont="1"/>
    <xf numFmtId="0" fontId="6" fillId="0" borderId="0" xfId="0" applyFont="1" applyAlignment="1">
      <alignment horizontal="left" vertical="top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/>
    <xf numFmtId="0" fontId="10" fillId="0" borderId="0" xfId="0" applyFont="1"/>
    <xf numFmtId="0" fontId="9" fillId="0" borderId="0" xfId="0" applyFont="1"/>
    <xf numFmtId="0" fontId="5" fillId="0" borderId="0" xfId="0" quotePrefix="1" applyFont="1"/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2" fillId="0" borderId="0" xfId="0" applyFont="1"/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2" fillId="2" borderId="13" xfId="0" quotePrefix="1" applyNumberFormat="1" applyFont="1" applyFill="1" applyBorder="1" applyAlignment="1">
      <alignment horizontal="center" vertical="center"/>
    </xf>
    <xf numFmtId="41" fontId="2" fillId="0" borderId="0" xfId="1" applyFont="1" applyFill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" fontId="2" fillId="0" borderId="12" xfId="0" quotePrefix="1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1" fontId="2" fillId="0" borderId="13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" fontId="5" fillId="0" borderId="16" xfId="1" quotePrefix="1" applyNumberFormat="1" applyFont="1" applyBorder="1" applyAlignment="1">
      <alignment horizontal="left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rah%20Huja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i"/>
      <sheetName val="Mei"/>
      <sheetName val="April"/>
      <sheetName val="Maret"/>
      <sheetName val="Feb"/>
      <sheetName val="Jan"/>
      <sheetName val="sheet 1"/>
    </sheetNames>
    <sheetDataSet>
      <sheetData sheetId="0">
        <row r="13">
          <cell r="AI13">
            <v>91</v>
          </cell>
          <cell r="AJ13">
            <v>5</v>
          </cell>
        </row>
        <row r="14">
          <cell r="AI14">
            <v>52</v>
          </cell>
          <cell r="AJ14">
            <v>7</v>
          </cell>
        </row>
        <row r="15">
          <cell r="AI15">
            <v>149</v>
          </cell>
          <cell r="AJ15">
            <v>6</v>
          </cell>
        </row>
        <row r="19">
          <cell r="AI19">
            <v>33</v>
          </cell>
          <cell r="AJ19">
            <v>4</v>
          </cell>
        </row>
        <row r="20">
          <cell r="AI20">
            <v>18</v>
          </cell>
          <cell r="AJ20">
            <v>5</v>
          </cell>
        </row>
        <row r="21">
          <cell r="AI21">
            <v>48</v>
          </cell>
          <cell r="AJ21">
            <v>6</v>
          </cell>
        </row>
        <row r="23">
          <cell r="AI23">
            <v>42</v>
          </cell>
          <cell r="AJ23">
            <v>7</v>
          </cell>
        </row>
        <row r="25">
          <cell r="AI25">
            <v>119</v>
          </cell>
          <cell r="AJ25">
            <v>5</v>
          </cell>
        </row>
        <row r="27">
          <cell r="AI27">
            <v>45</v>
          </cell>
          <cell r="AJ27">
            <v>6</v>
          </cell>
        </row>
        <row r="28">
          <cell r="AI28">
            <v>25</v>
          </cell>
          <cell r="AJ28">
            <v>2</v>
          </cell>
        </row>
        <row r="29">
          <cell r="AI29">
            <v>55</v>
          </cell>
          <cell r="AJ29">
            <v>5</v>
          </cell>
        </row>
        <row r="30">
          <cell r="AI30">
            <v>61</v>
          </cell>
          <cell r="AJ30">
            <v>4</v>
          </cell>
        </row>
        <row r="31">
          <cell r="AI31">
            <v>76</v>
          </cell>
          <cell r="AJ31">
            <v>6</v>
          </cell>
        </row>
        <row r="35">
          <cell r="AI35">
            <v>0</v>
          </cell>
          <cell r="AJ35">
            <v>0</v>
          </cell>
        </row>
        <row r="36">
          <cell r="AI36">
            <v>0</v>
          </cell>
          <cell r="AJ36">
            <v>0</v>
          </cell>
        </row>
        <row r="39">
          <cell r="AI39">
            <v>76</v>
          </cell>
          <cell r="AJ39">
            <v>3</v>
          </cell>
        </row>
        <row r="41">
          <cell r="AI41">
            <v>29</v>
          </cell>
          <cell r="AJ41">
            <v>3</v>
          </cell>
        </row>
        <row r="43">
          <cell r="AI43">
            <v>126</v>
          </cell>
          <cell r="AJ43">
            <v>5</v>
          </cell>
        </row>
        <row r="44">
          <cell r="AI44">
            <v>257</v>
          </cell>
          <cell r="AJ44">
            <v>8</v>
          </cell>
        </row>
      </sheetData>
      <sheetData sheetId="1">
        <row r="13">
          <cell r="AI13">
            <v>239</v>
          </cell>
          <cell r="AJ13">
            <v>13</v>
          </cell>
        </row>
        <row r="14">
          <cell r="AI14">
            <v>118</v>
          </cell>
          <cell r="AJ14">
            <v>14</v>
          </cell>
        </row>
        <row r="15">
          <cell r="AI15">
            <v>143</v>
          </cell>
          <cell r="AJ15">
            <v>9</v>
          </cell>
        </row>
        <row r="19">
          <cell r="AI19">
            <v>134</v>
          </cell>
          <cell r="AJ19">
            <v>14</v>
          </cell>
        </row>
        <row r="20">
          <cell r="AI20">
            <v>145</v>
          </cell>
          <cell r="AJ20">
            <v>14</v>
          </cell>
        </row>
        <row r="21">
          <cell r="AI21">
            <v>227</v>
          </cell>
          <cell r="AJ21">
            <v>15</v>
          </cell>
        </row>
        <row r="23">
          <cell r="AI23">
            <v>143</v>
          </cell>
          <cell r="AJ23">
            <v>14</v>
          </cell>
        </row>
        <row r="25">
          <cell r="AI25">
            <v>244</v>
          </cell>
          <cell r="AJ25">
            <v>8</v>
          </cell>
        </row>
        <row r="27">
          <cell r="AI27">
            <v>325</v>
          </cell>
          <cell r="AJ27">
            <v>13</v>
          </cell>
        </row>
        <row r="28">
          <cell r="AI28">
            <v>203</v>
          </cell>
          <cell r="AJ28">
            <v>14</v>
          </cell>
        </row>
        <row r="29">
          <cell r="AI29">
            <v>180</v>
          </cell>
          <cell r="AJ29">
            <v>10</v>
          </cell>
        </row>
        <row r="30">
          <cell r="AI30">
            <v>151</v>
          </cell>
          <cell r="AJ30">
            <v>9</v>
          </cell>
        </row>
        <row r="31">
          <cell r="AI31">
            <v>210</v>
          </cell>
          <cell r="AJ31">
            <v>17</v>
          </cell>
        </row>
        <row r="35">
          <cell r="AI35">
            <v>176</v>
          </cell>
          <cell r="AJ35">
            <v>12</v>
          </cell>
        </row>
        <row r="36">
          <cell r="AI36">
            <v>193</v>
          </cell>
          <cell r="AJ36">
            <v>11</v>
          </cell>
        </row>
        <row r="39">
          <cell r="AI39">
            <v>99</v>
          </cell>
          <cell r="AJ39">
            <v>11</v>
          </cell>
        </row>
        <row r="41">
          <cell r="AI41">
            <v>170</v>
          </cell>
          <cell r="AJ41">
            <v>12</v>
          </cell>
        </row>
        <row r="43">
          <cell r="AI43">
            <v>273</v>
          </cell>
          <cell r="AJ43">
            <v>12</v>
          </cell>
        </row>
        <row r="44">
          <cell r="AI44">
            <v>805</v>
          </cell>
          <cell r="AJ44">
            <v>15</v>
          </cell>
        </row>
      </sheetData>
      <sheetData sheetId="2">
        <row r="13">
          <cell r="AI13">
            <v>98</v>
          </cell>
          <cell r="AJ13">
            <v>9</v>
          </cell>
        </row>
        <row r="14">
          <cell r="AI14">
            <v>200</v>
          </cell>
          <cell r="AJ14">
            <v>12</v>
          </cell>
        </row>
        <row r="15">
          <cell r="AI15">
            <v>159</v>
          </cell>
          <cell r="AJ15">
            <v>10</v>
          </cell>
        </row>
        <row r="19">
          <cell r="AI19">
            <v>152</v>
          </cell>
          <cell r="AJ19">
            <v>14</v>
          </cell>
        </row>
        <row r="20">
          <cell r="AI20">
            <v>121</v>
          </cell>
          <cell r="AJ20">
            <v>14</v>
          </cell>
        </row>
        <row r="21">
          <cell r="AI21">
            <v>168</v>
          </cell>
          <cell r="AJ21">
            <v>15</v>
          </cell>
        </row>
        <row r="23">
          <cell r="AI23">
            <v>108</v>
          </cell>
          <cell r="AJ23">
            <v>10</v>
          </cell>
        </row>
        <row r="25">
          <cell r="AI25">
            <v>139</v>
          </cell>
          <cell r="AJ25">
            <v>7</v>
          </cell>
        </row>
        <row r="27">
          <cell r="AI27">
            <v>153</v>
          </cell>
          <cell r="AJ27">
            <v>11</v>
          </cell>
        </row>
        <row r="28">
          <cell r="AI28">
            <v>123</v>
          </cell>
          <cell r="AJ28">
            <v>12</v>
          </cell>
        </row>
        <row r="29">
          <cell r="AI29">
            <v>106</v>
          </cell>
          <cell r="AJ29">
            <v>11</v>
          </cell>
        </row>
        <row r="30">
          <cell r="AI30">
            <v>116</v>
          </cell>
          <cell r="AJ30">
            <v>8</v>
          </cell>
        </row>
        <row r="31">
          <cell r="AI31">
            <v>112</v>
          </cell>
          <cell r="AJ31">
            <v>11</v>
          </cell>
        </row>
        <row r="35">
          <cell r="AI35">
            <v>137</v>
          </cell>
          <cell r="AJ35">
            <v>13</v>
          </cell>
        </row>
        <row r="36">
          <cell r="AI36">
            <v>75</v>
          </cell>
          <cell r="AJ36">
            <v>6</v>
          </cell>
        </row>
        <row r="39">
          <cell r="AI39">
            <v>27</v>
          </cell>
          <cell r="AJ39">
            <v>9</v>
          </cell>
        </row>
        <row r="41">
          <cell r="AI41">
            <v>118</v>
          </cell>
          <cell r="AJ41">
            <v>8</v>
          </cell>
        </row>
        <row r="43">
          <cell r="AI43">
            <v>206</v>
          </cell>
          <cell r="AJ43">
            <v>10</v>
          </cell>
        </row>
        <row r="44">
          <cell r="AI44">
            <v>202</v>
          </cell>
          <cell r="AJ44">
            <v>14</v>
          </cell>
        </row>
      </sheetData>
      <sheetData sheetId="3">
        <row r="13">
          <cell r="AI13">
            <v>471</v>
          </cell>
          <cell r="AJ13">
            <v>18</v>
          </cell>
        </row>
        <row r="14">
          <cell r="AI14">
            <v>566</v>
          </cell>
          <cell r="AJ14">
            <v>22</v>
          </cell>
        </row>
        <row r="15">
          <cell r="AI15">
            <v>351</v>
          </cell>
          <cell r="AJ15">
            <v>16</v>
          </cell>
        </row>
        <row r="19">
          <cell r="AI19">
            <v>304</v>
          </cell>
          <cell r="AJ19">
            <v>19</v>
          </cell>
        </row>
        <row r="20">
          <cell r="AI20">
            <v>241</v>
          </cell>
          <cell r="AJ20">
            <v>18</v>
          </cell>
        </row>
        <row r="21">
          <cell r="AI21">
            <v>385</v>
          </cell>
          <cell r="AJ21">
            <v>22</v>
          </cell>
        </row>
        <row r="23">
          <cell r="AI23">
            <v>310</v>
          </cell>
          <cell r="AJ23">
            <v>18</v>
          </cell>
        </row>
        <row r="25">
          <cell r="AI25">
            <v>355</v>
          </cell>
          <cell r="AJ25">
            <v>17</v>
          </cell>
        </row>
        <row r="27">
          <cell r="AI27">
            <v>522</v>
          </cell>
          <cell r="AJ27">
            <v>16</v>
          </cell>
        </row>
        <row r="28">
          <cell r="AI28">
            <v>345</v>
          </cell>
          <cell r="AJ28">
            <v>18</v>
          </cell>
        </row>
        <row r="29">
          <cell r="AI29">
            <v>306</v>
          </cell>
          <cell r="AJ29">
            <v>18</v>
          </cell>
        </row>
        <row r="30">
          <cell r="AI30">
            <v>287</v>
          </cell>
          <cell r="AJ30">
            <v>16</v>
          </cell>
        </row>
        <row r="31">
          <cell r="AI31">
            <v>285</v>
          </cell>
          <cell r="AJ31">
            <v>13</v>
          </cell>
        </row>
        <row r="35">
          <cell r="AI35">
            <v>285</v>
          </cell>
          <cell r="AJ35">
            <v>17</v>
          </cell>
        </row>
        <row r="36">
          <cell r="AI36">
            <v>385</v>
          </cell>
          <cell r="AJ36">
            <v>14</v>
          </cell>
        </row>
        <row r="39">
          <cell r="AI39">
            <v>322</v>
          </cell>
          <cell r="AJ39">
            <v>18</v>
          </cell>
        </row>
        <row r="41">
          <cell r="AI41">
            <v>372</v>
          </cell>
          <cell r="AJ41">
            <v>17</v>
          </cell>
        </row>
        <row r="43">
          <cell r="AI43">
            <v>236</v>
          </cell>
          <cell r="AJ43">
            <v>11</v>
          </cell>
        </row>
        <row r="44">
          <cell r="AI44">
            <v>632</v>
          </cell>
          <cell r="AJ44">
            <v>18</v>
          </cell>
        </row>
      </sheetData>
      <sheetData sheetId="4">
        <row r="13">
          <cell r="AI13">
            <v>441</v>
          </cell>
          <cell r="AJ13">
            <v>20</v>
          </cell>
        </row>
        <row r="14">
          <cell r="AI14">
            <v>569</v>
          </cell>
          <cell r="AJ14">
            <v>24</v>
          </cell>
        </row>
        <row r="15">
          <cell r="AI15">
            <v>254</v>
          </cell>
          <cell r="AJ15">
            <v>16</v>
          </cell>
        </row>
        <row r="19">
          <cell r="AI19">
            <v>197</v>
          </cell>
          <cell r="AJ19">
            <v>19</v>
          </cell>
        </row>
        <row r="20">
          <cell r="AI20">
            <v>208</v>
          </cell>
          <cell r="AJ20">
            <v>17</v>
          </cell>
        </row>
        <row r="21">
          <cell r="AI21">
            <v>407</v>
          </cell>
          <cell r="AJ21">
            <v>21</v>
          </cell>
        </row>
        <row r="23">
          <cell r="AI23">
            <v>303</v>
          </cell>
          <cell r="AJ23">
            <v>16</v>
          </cell>
        </row>
        <row r="25">
          <cell r="AI25">
            <v>353</v>
          </cell>
          <cell r="AJ25">
            <v>15</v>
          </cell>
        </row>
        <row r="27">
          <cell r="AI27">
            <v>637</v>
          </cell>
          <cell r="AJ27">
            <v>18</v>
          </cell>
        </row>
        <row r="28">
          <cell r="AI28">
            <v>239</v>
          </cell>
          <cell r="AJ28">
            <v>20</v>
          </cell>
        </row>
        <row r="29">
          <cell r="AI29">
            <v>248</v>
          </cell>
          <cell r="AJ29">
            <v>16</v>
          </cell>
        </row>
        <row r="30">
          <cell r="AI30">
            <v>251</v>
          </cell>
          <cell r="AJ30">
            <v>18</v>
          </cell>
        </row>
        <row r="31">
          <cell r="AI31">
            <v>127</v>
          </cell>
          <cell r="AJ31">
            <v>15</v>
          </cell>
        </row>
        <row r="35">
          <cell r="AI35">
            <v>260</v>
          </cell>
          <cell r="AJ35">
            <v>16</v>
          </cell>
        </row>
        <row r="36">
          <cell r="AI36">
            <v>293</v>
          </cell>
          <cell r="AJ36">
            <v>13</v>
          </cell>
        </row>
        <row r="39">
          <cell r="AI39">
            <v>322</v>
          </cell>
          <cell r="AJ39">
            <v>21</v>
          </cell>
        </row>
        <row r="41">
          <cell r="AI41">
            <v>252</v>
          </cell>
          <cell r="AJ41">
            <v>14</v>
          </cell>
        </row>
        <row r="43">
          <cell r="AI43">
            <v>238</v>
          </cell>
          <cell r="AJ43">
            <v>14</v>
          </cell>
        </row>
        <row r="44">
          <cell r="AI44">
            <v>399</v>
          </cell>
          <cell r="AJ44">
            <v>19</v>
          </cell>
        </row>
      </sheetData>
      <sheetData sheetId="5">
        <row r="13">
          <cell r="AI13">
            <v>530</v>
          </cell>
          <cell r="AJ13">
            <v>22</v>
          </cell>
        </row>
        <row r="14">
          <cell r="AI14">
            <v>510</v>
          </cell>
          <cell r="AJ14">
            <v>22</v>
          </cell>
        </row>
        <row r="15">
          <cell r="AI15">
            <v>314</v>
          </cell>
          <cell r="AJ15">
            <v>20</v>
          </cell>
        </row>
        <row r="19">
          <cell r="AI19">
            <v>327</v>
          </cell>
          <cell r="AJ19">
            <v>27</v>
          </cell>
        </row>
        <row r="20">
          <cell r="AI20">
            <v>271</v>
          </cell>
          <cell r="AJ20">
            <v>24</v>
          </cell>
        </row>
        <row r="21">
          <cell r="AI21">
            <v>581</v>
          </cell>
          <cell r="AJ21">
            <v>26</v>
          </cell>
        </row>
        <row r="23">
          <cell r="AI23">
            <v>436</v>
          </cell>
          <cell r="AJ23">
            <v>19</v>
          </cell>
        </row>
        <row r="25">
          <cell r="AI25">
            <v>460</v>
          </cell>
          <cell r="AJ25">
            <v>19</v>
          </cell>
        </row>
        <row r="27">
          <cell r="AI27">
            <v>688</v>
          </cell>
          <cell r="AJ27">
            <v>22</v>
          </cell>
        </row>
        <row r="28">
          <cell r="AI28">
            <v>2717</v>
          </cell>
          <cell r="AJ28">
            <v>26</v>
          </cell>
        </row>
        <row r="29">
          <cell r="AI29">
            <v>382</v>
          </cell>
          <cell r="AJ29">
            <v>17</v>
          </cell>
        </row>
        <row r="30">
          <cell r="AI30">
            <v>2404</v>
          </cell>
          <cell r="AJ30">
            <v>17</v>
          </cell>
        </row>
        <row r="31">
          <cell r="AI31">
            <v>308</v>
          </cell>
          <cell r="AJ31">
            <v>19</v>
          </cell>
        </row>
        <row r="35">
          <cell r="AI35">
            <v>291</v>
          </cell>
          <cell r="AJ35">
            <v>19</v>
          </cell>
        </row>
        <row r="36">
          <cell r="AI36">
            <v>368</v>
          </cell>
          <cell r="AJ36">
            <v>17</v>
          </cell>
        </row>
        <row r="39">
          <cell r="AI39">
            <v>420</v>
          </cell>
          <cell r="AJ39">
            <v>21</v>
          </cell>
        </row>
        <row r="41">
          <cell r="AI41">
            <v>284</v>
          </cell>
          <cell r="AJ41">
            <v>16</v>
          </cell>
        </row>
        <row r="43">
          <cell r="AI43">
            <v>276</v>
          </cell>
          <cell r="AJ43">
            <v>21</v>
          </cell>
        </row>
        <row r="44">
          <cell r="AI44">
            <v>587</v>
          </cell>
          <cell r="AJ44">
            <v>27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4"/>
  <sheetViews>
    <sheetView tabSelected="1" view="pageBreakPreview" topLeftCell="A7" zoomScale="80" zoomScaleNormal="100" zoomScaleSheetLayoutView="80" workbookViewId="0">
      <selection activeCell="S30" sqref="S30"/>
    </sheetView>
  </sheetViews>
  <sheetFormatPr defaultColWidth="9.140625" defaultRowHeight="15" x14ac:dyDescent="0.25"/>
  <cols>
    <col min="1" max="1" width="4.7109375" style="4" customWidth="1"/>
    <col min="2" max="2" width="10.5703125" style="3" customWidth="1"/>
    <col min="3" max="3" width="19.5703125" style="3" customWidth="1"/>
    <col min="4" max="15" width="8.7109375" style="3" customWidth="1"/>
    <col min="16" max="16" width="7.85546875" style="3" customWidth="1"/>
    <col min="17" max="17" width="9" style="3" customWidth="1"/>
    <col min="18" max="18" width="8.42578125" style="3" customWidth="1"/>
    <col min="19" max="19" width="7.28515625" style="3" customWidth="1"/>
    <col min="20" max="20" width="7.42578125" style="3" customWidth="1"/>
    <col min="21" max="21" width="6.7109375" style="3" customWidth="1"/>
    <col min="22" max="22" width="6.5703125" style="3" customWidth="1"/>
    <col min="23" max="23" width="7.7109375" style="3" customWidth="1"/>
    <col min="24" max="24" width="7" style="3" customWidth="1"/>
    <col min="25" max="25" width="8" style="3" customWidth="1"/>
    <col min="26" max="26" width="7.42578125" style="3" customWidth="1"/>
    <col min="27" max="27" width="9.5703125" style="3" customWidth="1"/>
    <col min="28" max="30" width="4.7109375" style="3" customWidth="1"/>
    <col min="31" max="31" width="5" style="3" customWidth="1"/>
    <col min="32" max="33" width="4.7109375" style="3" customWidth="1"/>
    <col min="34" max="34" width="4.5703125" style="3" customWidth="1"/>
    <col min="35" max="35" width="7.140625" style="3" customWidth="1"/>
    <col min="36" max="36" width="7.5703125" style="3" customWidth="1"/>
    <col min="37" max="16384" width="9.140625" style="3"/>
  </cols>
  <sheetData>
    <row r="1" spans="1:36" ht="18.75" x14ac:dyDescent="0.3">
      <c r="A1" s="63" t="s">
        <v>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2"/>
      <c r="AJ1" s="2"/>
    </row>
    <row r="2" spans="1:36" ht="15.75" thickBot="1" x14ac:dyDescent="0.3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2"/>
      <c r="AJ2" s="2"/>
    </row>
    <row r="3" spans="1:36" ht="15.75" thickTop="1" x14ac:dyDescent="0.25">
      <c r="A3" s="64" t="s">
        <v>1</v>
      </c>
      <c r="B3" s="67" t="s">
        <v>2</v>
      </c>
      <c r="C3" s="67" t="s">
        <v>3</v>
      </c>
      <c r="D3" s="70" t="s">
        <v>4</v>
      </c>
      <c r="E3" s="71"/>
      <c r="F3" s="71"/>
      <c r="G3" s="71"/>
      <c r="H3" s="71"/>
      <c r="I3" s="71"/>
      <c r="J3" s="71"/>
      <c r="K3" s="71"/>
      <c r="L3" s="71"/>
      <c r="M3" s="71"/>
      <c r="N3" s="71"/>
      <c r="O3" s="72"/>
    </row>
    <row r="4" spans="1:36" x14ac:dyDescent="0.25">
      <c r="A4" s="65"/>
      <c r="B4" s="68"/>
      <c r="C4" s="68"/>
      <c r="D4" s="54" t="s">
        <v>5</v>
      </c>
      <c r="E4" s="73"/>
      <c r="F4" s="54" t="s">
        <v>6</v>
      </c>
      <c r="G4" s="73"/>
      <c r="H4" s="54" t="s">
        <v>7</v>
      </c>
      <c r="I4" s="73"/>
      <c r="J4" s="54" t="s">
        <v>8</v>
      </c>
      <c r="K4" s="73"/>
      <c r="L4" s="54" t="s">
        <v>9</v>
      </c>
      <c r="M4" s="73"/>
      <c r="N4" s="54" t="s">
        <v>10</v>
      </c>
      <c r="O4" s="55"/>
    </row>
    <row r="5" spans="1:36" x14ac:dyDescent="0.25">
      <c r="A5" s="66"/>
      <c r="B5" s="69"/>
      <c r="C5" s="69"/>
      <c r="D5" s="6" t="s">
        <v>11</v>
      </c>
      <c r="E5" s="6" t="s">
        <v>12</v>
      </c>
      <c r="F5" s="6" t="s">
        <v>11</v>
      </c>
      <c r="G5" s="6" t="s">
        <v>11</v>
      </c>
      <c r="H5" s="6" t="s">
        <v>12</v>
      </c>
      <c r="I5" s="6" t="s">
        <v>12</v>
      </c>
      <c r="J5" s="6" t="s">
        <v>11</v>
      </c>
      <c r="K5" s="6" t="s">
        <v>12</v>
      </c>
      <c r="L5" s="6" t="s">
        <v>11</v>
      </c>
      <c r="M5" s="6" t="s">
        <v>12</v>
      </c>
      <c r="N5" s="7" t="s">
        <v>11</v>
      </c>
      <c r="O5" s="8" t="s">
        <v>12</v>
      </c>
    </row>
    <row r="6" spans="1:36" x14ac:dyDescent="0.25">
      <c r="A6" s="9" t="s">
        <v>13</v>
      </c>
      <c r="B6" s="10" t="s">
        <v>14</v>
      </c>
      <c r="C6" s="11" t="s">
        <v>15</v>
      </c>
      <c r="D6" s="12"/>
      <c r="E6" s="12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spans="1:36" x14ac:dyDescent="0.25">
      <c r="A7" s="15">
        <v>1</v>
      </c>
      <c r="B7" s="16">
        <v>10109</v>
      </c>
      <c r="C7" s="17" t="s">
        <v>16</v>
      </c>
      <c r="D7" s="18">
        <f>[1]Jan!AI13</f>
        <v>530</v>
      </c>
      <c r="E7" s="18">
        <f>[1]Jan!AJ13</f>
        <v>22</v>
      </c>
      <c r="F7" s="18">
        <f>[1]Feb!AI13</f>
        <v>441</v>
      </c>
      <c r="G7" s="18">
        <f>[1]Feb!AJ13</f>
        <v>20</v>
      </c>
      <c r="H7" s="18">
        <f>[1]Maret!AI13</f>
        <v>471</v>
      </c>
      <c r="I7" s="18">
        <f>[1]Maret!AJ13</f>
        <v>18</v>
      </c>
      <c r="J7" s="18">
        <f>[1]April!AI13</f>
        <v>98</v>
      </c>
      <c r="K7" s="18">
        <f>[1]April!AJ13</f>
        <v>9</v>
      </c>
      <c r="L7" s="18">
        <f>[1]Mei!AI13</f>
        <v>239</v>
      </c>
      <c r="M7" s="18">
        <f>[1]Mei!AJ13</f>
        <v>13</v>
      </c>
      <c r="N7" s="19">
        <f>[1]Juni!AI13</f>
        <v>91</v>
      </c>
      <c r="O7" s="20">
        <f>[1]Juni!AJ13</f>
        <v>5</v>
      </c>
    </row>
    <row r="8" spans="1:36" x14ac:dyDescent="0.25">
      <c r="A8" s="15">
        <v>2</v>
      </c>
      <c r="B8" s="16">
        <v>10110</v>
      </c>
      <c r="C8" s="17" t="s">
        <v>17</v>
      </c>
      <c r="D8" s="18">
        <f>[1]Jan!AI14</f>
        <v>510</v>
      </c>
      <c r="E8" s="18">
        <f>[1]Jan!AJ14</f>
        <v>22</v>
      </c>
      <c r="F8" s="18">
        <f>[1]Feb!AI14</f>
        <v>569</v>
      </c>
      <c r="G8" s="18">
        <f>[1]Feb!AJ14</f>
        <v>24</v>
      </c>
      <c r="H8" s="18">
        <f>[1]Maret!AI14</f>
        <v>566</v>
      </c>
      <c r="I8" s="18">
        <f>[1]Maret!AJ14</f>
        <v>22</v>
      </c>
      <c r="J8" s="18">
        <f>[1]April!AI14</f>
        <v>200</v>
      </c>
      <c r="K8" s="18">
        <f>[1]April!AJ14</f>
        <v>12</v>
      </c>
      <c r="L8" s="18">
        <f>[1]Mei!AI14</f>
        <v>118</v>
      </c>
      <c r="M8" s="18">
        <f>[1]Mei!AJ14</f>
        <v>14</v>
      </c>
      <c r="N8" s="19">
        <f>[1]Juni!AI14</f>
        <v>52</v>
      </c>
      <c r="O8" s="20">
        <f>[1]Juni!AJ14</f>
        <v>7</v>
      </c>
    </row>
    <row r="9" spans="1:36" x14ac:dyDescent="0.25">
      <c r="A9" s="15">
        <v>3</v>
      </c>
      <c r="B9" s="16">
        <v>10111</v>
      </c>
      <c r="C9" s="17" t="s">
        <v>18</v>
      </c>
      <c r="D9" s="18">
        <f>[1]Jan!AI15</f>
        <v>314</v>
      </c>
      <c r="E9" s="18">
        <f>[1]Jan!AJ15</f>
        <v>20</v>
      </c>
      <c r="F9" s="18">
        <f>[1]Feb!AI15</f>
        <v>254</v>
      </c>
      <c r="G9" s="18">
        <f>[1]Feb!AJ15</f>
        <v>16</v>
      </c>
      <c r="H9" s="18">
        <f>[1]Maret!AI15</f>
        <v>351</v>
      </c>
      <c r="I9" s="18">
        <f>[1]Maret!AJ15</f>
        <v>16</v>
      </c>
      <c r="J9" s="18">
        <f>[1]April!AI15</f>
        <v>159</v>
      </c>
      <c r="K9" s="18">
        <f>[1]April!AJ15</f>
        <v>10</v>
      </c>
      <c r="L9" s="18">
        <f>[1]Mei!AI15</f>
        <v>143</v>
      </c>
      <c r="M9" s="18">
        <f>[1]Mei!AJ15</f>
        <v>9</v>
      </c>
      <c r="N9" s="19">
        <f>[1]Juni!AI15</f>
        <v>149</v>
      </c>
      <c r="O9" s="20">
        <f>[1]Juni!AJ15</f>
        <v>6</v>
      </c>
    </row>
    <row r="10" spans="1:36" x14ac:dyDescent="0.25">
      <c r="A10" s="15">
        <v>4</v>
      </c>
      <c r="B10" s="16">
        <v>10112</v>
      </c>
      <c r="C10" s="17" t="s">
        <v>19</v>
      </c>
      <c r="D10" s="19"/>
      <c r="E10" s="21"/>
      <c r="F10" s="21"/>
      <c r="G10" s="21"/>
      <c r="H10" s="21"/>
      <c r="I10" s="21" t="s">
        <v>20</v>
      </c>
      <c r="J10" s="21"/>
      <c r="K10" s="21"/>
      <c r="L10" s="21"/>
      <c r="M10" s="21"/>
      <c r="N10" s="21"/>
      <c r="O10" s="22"/>
    </row>
    <row r="11" spans="1:36" x14ac:dyDescent="0.25">
      <c r="A11" s="15">
        <v>5</v>
      </c>
      <c r="B11" s="16">
        <v>10113</v>
      </c>
      <c r="C11" s="17" t="s">
        <v>21</v>
      </c>
      <c r="D11" s="19"/>
      <c r="E11" s="21"/>
      <c r="F11" s="21"/>
      <c r="G11" s="21"/>
      <c r="H11" s="21"/>
      <c r="I11" s="21" t="s">
        <v>20</v>
      </c>
      <c r="J11" s="21"/>
      <c r="K11" s="21"/>
      <c r="L11" s="21"/>
      <c r="M11" s="21"/>
      <c r="N11" s="21"/>
      <c r="O11" s="22"/>
    </row>
    <row r="12" spans="1:36" x14ac:dyDescent="0.25">
      <c r="A12" s="15">
        <v>6</v>
      </c>
      <c r="B12" s="16">
        <v>10114</v>
      </c>
      <c r="C12" s="17" t="s">
        <v>22</v>
      </c>
      <c r="D12" s="19"/>
      <c r="E12" s="21"/>
      <c r="F12" s="21"/>
      <c r="G12" s="21"/>
      <c r="H12" s="21"/>
      <c r="I12" s="21" t="s">
        <v>20</v>
      </c>
      <c r="J12" s="21"/>
      <c r="K12" s="21"/>
      <c r="L12" s="21"/>
      <c r="M12" s="21"/>
      <c r="N12" s="21"/>
      <c r="O12" s="22"/>
    </row>
    <row r="13" spans="1:36" x14ac:dyDescent="0.25">
      <c r="A13" s="15">
        <v>7</v>
      </c>
      <c r="B13" s="16">
        <v>10118</v>
      </c>
      <c r="C13" s="17" t="s">
        <v>23</v>
      </c>
      <c r="D13" s="18">
        <f>[1]Jan!AI19</f>
        <v>327</v>
      </c>
      <c r="E13" s="18">
        <f>[1]Jan!AJ19</f>
        <v>27</v>
      </c>
      <c r="F13" s="18">
        <f>[1]Feb!AI19</f>
        <v>197</v>
      </c>
      <c r="G13" s="18">
        <f>[1]Feb!AJ19</f>
        <v>19</v>
      </c>
      <c r="H13" s="18">
        <f>[1]Maret!AI19</f>
        <v>304</v>
      </c>
      <c r="I13" s="18">
        <f>[1]Maret!AJ19</f>
        <v>19</v>
      </c>
      <c r="J13" s="18">
        <f>[1]April!AI19</f>
        <v>152</v>
      </c>
      <c r="K13" s="18">
        <f>[1]April!AJ19</f>
        <v>14</v>
      </c>
      <c r="L13" s="18">
        <f>[1]Mei!AI19</f>
        <v>134</v>
      </c>
      <c r="M13" s="18">
        <f>[1]Mei!AJ19</f>
        <v>14</v>
      </c>
      <c r="N13" s="19">
        <f>[1]Juni!AI19</f>
        <v>33</v>
      </c>
      <c r="O13" s="20">
        <f>[1]Juni!AJ19</f>
        <v>4</v>
      </c>
    </row>
    <row r="14" spans="1:36" x14ac:dyDescent="0.25">
      <c r="A14" s="15">
        <v>8</v>
      </c>
      <c r="B14" s="16">
        <v>10123</v>
      </c>
      <c r="C14" s="17" t="s">
        <v>24</v>
      </c>
      <c r="D14" s="18">
        <f>[1]Jan!AI20</f>
        <v>271</v>
      </c>
      <c r="E14" s="18">
        <f>[1]Jan!AJ20</f>
        <v>24</v>
      </c>
      <c r="F14" s="18">
        <f>[1]Feb!AI20</f>
        <v>208</v>
      </c>
      <c r="G14" s="18">
        <f>[1]Feb!AJ20</f>
        <v>17</v>
      </c>
      <c r="H14" s="18">
        <f>[1]Maret!AI20</f>
        <v>241</v>
      </c>
      <c r="I14" s="18">
        <f>[1]Maret!AJ20</f>
        <v>18</v>
      </c>
      <c r="J14" s="18">
        <f>[1]April!AI20</f>
        <v>121</v>
      </c>
      <c r="K14" s="18">
        <f>[1]April!AJ20</f>
        <v>14</v>
      </c>
      <c r="L14" s="18">
        <f>[1]Mei!AI20</f>
        <v>145</v>
      </c>
      <c r="M14" s="18">
        <f>[1]Mei!AJ20</f>
        <v>14</v>
      </c>
      <c r="N14" s="19">
        <f>[1]Juni!AI20</f>
        <v>18</v>
      </c>
      <c r="O14" s="20">
        <f>[1]Juni!AJ20</f>
        <v>5</v>
      </c>
    </row>
    <row r="15" spans="1:36" x14ac:dyDescent="0.25">
      <c r="A15" s="15">
        <v>17</v>
      </c>
      <c r="B15" s="16">
        <v>10162</v>
      </c>
      <c r="C15" s="17" t="s">
        <v>25</v>
      </c>
      <c r="D15" s="18">
        <f>[1]Jan!AI21</f>
        <v>581</v>
      </c>
      <c r="E15" s="18">
        <f>[1]Jan!AJ21</f>
        <v>26</v>
      </c>
      <c r="F15" s="18">
        <f>[1]Feb!AI21</f>
        <v>407</v>
      </c>
      <c r="G15" s="18">
        <f>[1]Feb!AJ21</f>
        <v>21</v>
      </c>
      <c r="H15" s="18">
        <f>[1]Maret!AI21</f>
        <v>385</v>
      </c>
      <c r="I15" s="18">
        <f>[1]Maret!AJ21</f>
        <v>22</v>
      </c>
      <c r="J15" s="18">
        <f>[1]April!AI21</f>
        <v>168</v>
      </c>
      <c r="K15" s="18">
        <f>[1]April!AJ21</f>
        <v>15</v>
      </c>
      <c r="L15" s="18">
        <f>[1]Mei!AI21</f>
        <v>227</v>
      </c>
      <c r="M15" s="18">
        <f>[1]Mei!AJ21</f>
        <v>15</v>
      </c>
      <c r="N15" s="19">
        <f>[1]Juni!AI21</f>
        <v>48</v>
      </c>
      <c r="O15" s="20">
        <f>[1]Juni!AJ21</f>
        <v>6</v>
      </c>
    </row>
    <row r="16" spans="1:36" x14ac:dyDescent="0.25">
      <c r="A16" s="15">
        <v>10</v>
      </c>
      <c r="B16" s="16">
        <v>10165</v>
      </c>
      <c r="C16" s="17" t="s">
        <v>26</v>
      </c>
      <c r="D16" s="19"/>
      <c r="E16" s="21"/>
      <c r="F16" s="21"/>
      <c r="G16" s="21"/>
      <c r="H16" s="74" t="s">
        <v>27</v>
      </c>
      <c r="I16" s="21"/>
      <c r="J16" s="21"/>
      <c r="K16" s="21"/>
      <c r="L16" s="21"/>
      <c r="M16" s="21"/>
      <c r="N16" s="21"/>
      <c r="O16" s="22"/>
      <c r="P16" s="23"/>
    </row>
    <row r="17" spans="1:15" x14ac:dyDescent="0.25">
      <c r="A17" s="15">
        <v>11</v>
      </c>
      <c r="B17" s="16">
        <v>10166</v>
      </c>
      <c r="C17" s="17" t="s">
        <v>28</v>
      </c>
      <c r="D17" s="18">
        <f>[1]Jan!AI23</f>
        <v>436</v>
      </c>
      <c r="E17" s="18">
        <f>[1]Jan!AJ23</f>
        <v>19</v>
      </c>
      <c r="F17" s="18">
        <f>[1]Feb!AI23</f>
        <v>303</v>
      </c>
      <c r="G17" s="18">
        <f>[1]Feb!AJ23</f>
        <v>16</v>
      </c>
      <c r="H17" s="18">
        <f>[1]Maret!AI23</f>
        <v>310</v>
      </c>
      <c r="I17" s="18">
        <f>[1]Maret!AJ23</f>
        <v>18</v>
      </c>
      <c r="J17" s="18">
        <f>[1]April!AI23</f>
        <v>108</v>
      </c>
      <c r="K17" s="18">
        <f>[1]April!AJ23</f>
        <v>10</v>
      </c>
      <c r="L17" s="18">
        <f>[1]Mei!AI23</f>
        <v>143</v>
      </c>
      <c r="M17" s="18">
        <f>[1]Mei!AJ23</f>
        <v>14</v>
      </c>
      <c r="N17" s="19">
        <f>[1]Juni!AI23</f>
        <v>42</v>
      </c>
      <c r="O17" s="20">
        <f>[1]Juni!AJ23</f>
        <v>7</v>
      </c>
    </row>
    <row r="18" spans="1:15" x14ac:dyDescent="0.25">
      <c r="A18" s="9" t="s">
        <v>29</v>
      </c>
      <c r="B18" s="10" t="s">
        <v>14</v>
      </c>
      <c r="C18" s="11" t="s">
        <v>30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1:15" x14ac:dyDescent="0.25">
      <c r="A19" s="15">
        <v>12</v>
      </c>
      <c r="B19" s="24" t="s">
        <v>31</v>
      </c>
      <c r="C19" s="17" t="s">
        <v>32</v>
      </c>
      <c r="D19" s="18">
        <f>[1]Jan!AI25</f>
        <v>460</v>
      </c>
      <c r="E19" s="18">
        <f>[1]Jan!AJ25</f>
        <v>19</v>
      </c>
      <c r="F19" s="18">
        <f>[1]Feb!AI25</f>
        <v>353</v>
      </c>
      <c r="G19" s="18">
        <f>[1]Feb!AJ25</f>
        <v>15</v>
      </c>
      <c r="H19" s="18">
        <f>[1]Maret!AI25</f>
        <v>355</v>
      </c>
      <c r="I19" s="18">
        <f>[1]Maret!AJ25</f>
        <v>17</v>
      </c>
      <c r="J19" s="18">
        <f>[1]April!AI25</f>
        <v>139</v>
      </c>
      <c r="K19" s="18">
        <f>[1]April!AJ25</f>
        <v>7</v>
      </c>
      <c r="L19" s="18">
        <f>[1]Mei!AI25</f>
        <v>244</v>
      </c>
      <c r="M19" s="18">
        <f>[1]Mei!AJ25</f>
        <v>8</v>
      </c>
      <c r="N19" s="19">
        <f>[1]Juni!AI25</f>
        <v>119</v>
      </c>
      <c r="O19" s="20">
        <f>[1]Juni!AJ25</f>
        <v>5</v>
      </c>
    </row>
    <row r="20" spans="1:15" x14ac:dyDescent="0.25">
      <c r="A20" s="15">
        <v>13</v>
      </c>
      <c r="B20" s="16">
        <v>10115</v>
      </c>
      <c r="C20" s="17" t="s">
        <v>33</v>
      </c>
      <c r="D20" s="19"/>
      <c r="E20" s="21"/>
      <c r="F20" s="21"/>
      <c r="G20" s="21"/>
      <c r="H20" s="21"/>
      <c r="I20" s="21" t="s">
        <v>20</v>
      </c>
      <c r="J20" s="21"/>
      <c r="K20" s="21"/>
      <c r="L20" s="21"/>
      <c r="M20" s="21"/>
      <c r="N20" s="21"/>
      <c r="O20" s="22"/>
    </row>
    <row r="21" spans="1:15" x14ac:dyDescent="0.25">
      <c r="A21" s="15">
        <v>14</v>
      </c>
      <c r="B21" s="16">
        <v>10119</v>
      </c>
      <c r="C21" s="17" t="s">
        <v>34</v>
      </c>
      <c r="D21" s="18">
        <f>[1]Jan!AI27</f>
        <v>688</v>
      </c>
      <c r="E21" s="18">
        <f>[1]Jan!AJ27</f>
        <v>22</v>
      </c>
      <c r="F21" s="18">
        <f>[1]Feb!AI27</f>
        <v>637</v>
      </c>
      <c r="G21" s="18">
        <f>[1]Feb!AJ27</f>
        <v>18</v>
      </c>
      <c r="H21" s="18">
        <f>[1]Maret!AI27</f>
        <v>522</v>
      </c>
      <c r="I21" s="18">
        <f>[1]Maret!AJ27</f>
        <v>16</v>
      </c>
      <c r="J21" s="18">
        <f>[1]April!AI27</f>
        <v>153</v>
      </c>
      <c r="K21" s="18">
        <f>[1]April!AJ27</f>
        <v>11</v>
      </c>
      <c r="L21" s="18">
        <f>[1]Mei!AI27</f>
        <v>325</v>
      </c>
      <c r="M21" s="18">
        <f>[1]Mei!AJ27</f>
        <v>13</v>
      </c>
      <c r="N21" s="19">
        <f>[1]Juni!AI27</f>
        <v>45</v>
      </c>
      <c r="O21" s="20">
        <f>[1]Juni!AJ27</f>
        <v>6</v>
      </c>
    </row>
    <row r="22" spans="1:15" x14ac:dyDescent="0.25">
      <c r="A22" s="15">
        <v>15</v>
      </c>
      <c r="B22" s="16">
        <v>10120</v>
      </c>
      <c r="C22" s="17" t="s">
        <v>35</v>
      </c>
      <c r="D22" s="18">
        <f>[1]Jan!AI28</f>
        <v>2717</v>
      </c>
      <c r="E22" s="18">
        <f>[1]Jan!AJ28</f>
        <v>26</v>
      </c>
      <c r="F22" s="18">
        <f>[1]Feb!AI28</f>
        <v>239</v>
      </c>
      <c r="G22" s="18">
        <f>[1]Feb!AJ28</f>
        <v>20</v>
      </c>
      <c r="H22" s="18">
        <f>[1]Maret!AI28</f>
        <v>345</v>
      </c>
      <c r="I22" s="18">
        <f>[1]Maret!AJ28</f>
        <v>18</v>
      </c>
      <c r="J22" s="18">
        <f>[1]April!AI28</f>
        <v>123</v>
      </c>
      <c r="K22" s="18">
        <f>[1]April!AJ28</f>
        <v>12</v>
      </c>
      <c r="L22" s="18">
        <f>[1]Mei!AI28</f>
        <v>203</v>
      </c>
      <c r="M22" s="18">
        <f>[1]Mei!AJ28</f>
        <v>14</v>
      </c>
      <c r="N22" s="19">
        <f>[1]Juni!AI28</f>
        <v>25</v>
      </c>
      <c r="O22" s="20">
        <f>[1]Juni!AJ28</f>
        <v>2</v>
      </c>
    </row>
    <row r="23" spans="1:15" x14ac:dyDescent="0.25">
      <c r="A23" s="15">
        <v>16</v>
      </c>
      <c r="B23" s="16">
        <v>10121</v>
      </c>
      <c r="C23" s="17" t="s">
        <v>36</v>
      </c>
      <c r="D23" s="18">
        <f>[1]Jan!AI29</f>
        <v>382</v>
      </c>
      <c r="E23" s="18">
        <f>[1]Jan!AJ29</f>
        <v>17</v>
      </c>
      <c r="F23" s="18">
        <f>[1]Feb!AI29</f>
        <v>248</v>
      </c>
      <c r="G23" s="18">
        <f>[1]Feb!AJ29</f>
        <v>16</v>
      </c>
      <c r="H23" s="18">
        <f>[1]Maret!AI29</f>
        <v>306</v>
      </c>
      <c r="I23" s="18">
        <f>[1]Maret!AJ29</f>
        <v>18</v>
      </c>
      <c r="J23" s="18">
        <f>[1]April!AI29</f>
        <v>106</v>
      </c>
      <c r="K23" s="18">
        <f>[1]April!AJ29</f>
        <v>11</v>
      </c>
      <c r="L23" s="18">
        <f>[1]Mei!AI29</f>
        <v>180</v>
      </c>
      <c r="M23" s="18">
        <f>[1]Mei!AJ29</f>
        <v>10</v>
      </c>
      <c r="N23" s="19">
        <f>[1]Juni!AI29</f>
        <v>55</v>
      </c>
      <c r="O23" s="20">
        <f>[1]Juni!AJ29</f>
        <v>5</v>
      </c>
    </row>
    <row r="24" spans="1:15" x14ac:dyDescent="0.25">
      <c r="A24" s="15">
        <v>17</v>
      </c>
      <c r="B24" s="16">
        <v>10122</v>
      </c>
      <c r="C24" s="17" t="s">
        <v>37</v>
      </c>
      <c r="D24" s="18">
        <f>[1]Jan!AI30</f>
        <v>2404</v>
      </c>
      <c r="E24" s="18">
        <f>[1]Jan!AJ30</f>
        <v>17</v>
      </c>
      <c r="F24" s="18">
        <f>[1]Feb!AI30</f>
        <v>251</v>
      </c>
      <c r="G24" s="18">
        <f>[1]Feb!AJ30</f>
        <v>18</v>
      </c>
      <c r="H24" s="18">
        <f>[1]Maret!AI30</f>
        <v>287</v>
      </c>
      <c r="I24" s="18">
        <f>[1]Maret!AJ30</f>
        <v>16</v>
      </c>
      <c r="J24" s="18">
        <f>[1]April!AI30</f>
        <v>116</v>
      </c>
      <c r="K24" s="18">
        <f>[1]April!AJ30</f>
        <v>8</v>
      </c>
      <c r="L24" s="18">
        <f>[1]Mei!AI30</f>
        <v>151</v>
      </c>
      <c r="M24" s="18">
        <f>[1]Mei!AJ30</f>
        <v>9</v>
      </c>
      <c r="N24" s="19">
        <f>[1]Juni!AI30</f>
        <v>61</v>
      </c>
      <c r="O24" s="20">
        <f>[1]Juni!AJ30</f>
        <v>4</v>
      </c>
    </row>
    <row r="25" spans="1:15" x14ac:dyDescent="0.25">
      <c r="A25" s="15">
        <v>18</v>
      </c>
      <c r="B25" s="16">
        <v>10125</v>
      </c>
      <c r="C25" s="17" t="s">
        <v>38</v>
      </c>
      <c r="D25" s="18">
        <f>[1]Jan!AI31</f>
        <v>308</v>
      </c>
      <c r="E25" s="18">
        <f>[1]Jan!AJ31</f>
        <v>19</v>
      </c>
      <c r="F25" s="18">
        <f>[1]Feb!AI31</f>
        <v>127</v>
      </c>
      <c r="G25" s="18">
        <f>[1]Feb!AJ31</f>
        <v>15</v>
      </c>
      <c r="H25" s="18">
        <f>[1]Maret!AI31</f>
        <v>285</v>
      </c>
      <c r="I25" s="18">
        <f>[1]Maret!AJ31</f>
        <v>13</v>
      </c>
      <c r="J25" s="18">
        <f>[1]April!AI31</f>
        <v>112</v>
      </c>
      <c r="K25" s="18">
        <f>[1]April!AJ31</f>
        <v>11</v>
      </c>
      <c r="L25" s="18">
        <f>[1]Mei!AI31</f>
        <v>210</v>
      </c>
      <c r="M25" s="18">
        <f>[1]Mei!AJ31</f>
        <v>17</v>
      </c>
      <c r="N25" s="19">
        <f>[1]Juni!AI31</f>
        <v>76</v>
      </c>
      <c r="O25" s="20">
        <f>[1]Juni!AJ31</f>
        <v>6</v>
      </c>
    </row>
    <row r="26" spans="1:15" x14ac:dyDescent="0.25">
      <c r="A26" s="15">
        <v>19</v>
      </c>
      <c r="B26" s="16">
        <v>10127</v>
      </c>
      <c r="C26" s="17" t="s">
        <v>39</v>
      </c>
      <c r="D26" s="19"/>
      <c r="E26" s="21"/>
      <c r="F26" s="21"/>
      <c r="G26" s="21"/>
      <c r="H26" s="21"/>
      <c r="I26" s="21" t="s">
        <v>20</v>
      </c>
      <c r="J26" s="21"/>
      <c r="K26" s="21"/>
      <c r="L26" s="21"/>
      <c r="M26" s="21"/>
      <c r="N26" s="21"/>
      <c r="O26" s="22"/>
    </row>
    <row r="27" spans="1:15" x14ac:dyDescent="0.25">
      <c r="A27" s="15">
        <v>20</v>
      </c>
      <c r="B27" s="16">
        <v>10128</v>
      </c>
      <c r="C27" s="17" t="s">
        <v>40</v>
      </c>
      <c r="D27" s="19"/>
      <c r="E27" s="21"/>
      <c r="F27" s="21"/>
      <c r="G27" s="21"/>
      <c r="H27" s="21"/>
      <c r="I27" s="21" t="s">
        <v>20</v>
      </c>
      <c r="J27" s="21"/>
      <c r="K27" s="21"/>
      <c r="L27" s="21"/>
      <c r="M27" s="21"/>
      <c r="N27" s="21"/>
      <c r="O27" s="22"/>
    </row>
    <row r="28" spans="1:15" x14ac:dyDescent="0.25">
      <c r="A28" s="15">
        <v>21</v>
      </c>
      <c r="B28" s="24" t="s">
        <v>41</v>
      </c>
      <c r="C28" s="17" t="s">
        <v>42</v>
      </c>
      <c r="D28" s="19"/>
      <c r="E28" s="21"/>
      <c r="F28" s="21"/>
      <c r="G28" s="21"/>
      <c r="H28" s="21"/>
      <c r="I28" s="21" t="s">
        <v>20</v>
      </c>
      <c r="J28" s="21"/>
      <c r="K28" s="21"/>
      <c r="L28" s="21"/>
      <c r="M28" s="21"/>
      <c r="N28" s="21"/>
      <c r="O28" s="22"/>
    </row>
    <row r="29" spans="1:15" x14ac:dyDescent="0.25">
      <c r="A29" s="15">
        <v>22</v>
      </c>
      <c r="B29" s="16">
        <v>10131</v>
      </c>
      <c r="C29" s="17" t="s">
        <v>43</v>
      </c>
      <c r="D29" s="18">
        <f>[1]Jan!AI35</f>
        <v>291</v>
      </c>
      <c r="E29" s="18">
        <f>[1]Jan!AJ35</f>
        <v>19</v>
      </c>
      <c r="F29" s="18">
        <f>[1]Feb!AI35</f>
        <v>260</v>
      </c>
      <c r="G29" s="18">
        <f>[1]Feb!AJ35</f>
        <v>16</v>
      </c>
      <c r="H29" s="18">
        <f>[1]Maret!AI35</f>
        <v>285</v>
      </c>
      <c r="I29" s="18">
        <f>[1]Maret!AJ35</f>
        <v>17</v>
      </c>
      <c r="J29" s="18">
        <f>[1]April!AI35</f>
        <v>137</v>
      </c>
      <c r="K29" s="18">
        <f>[1]April!AJ35</f>
        <v>13</v>
      </c>
      <c r="L29" s="18">
        <f>[1]Mei!AI35</f>
        <v>176</v>
      </c>
      <c r="M29" s="18">
        <f>[1]Mei!AJ35</f>
        <v>12</v>
      </c>
      <c r="N29" s="19">
        <f>[1]Juni!AI35</f>
        <v>0</v>
      </c>
      <c r="O29" s="20">
        <f>[1]Juni!AJ35</f>
        <v>0</v>
      </c>
    </row>
    <row r="30" spans="1:15" x14ac:dyDescent="0.25">
      <c r="A30" s="15">
        <v>23</v>
      </c>
      <c r="B30" s="16">
        <v>10132</v>
      </c>
      <c r="C30" s="17" t="s">
        <v>44</v>
      </c>
      <c r="D30" s="18">
        <f>[1]Jan!AI36</f>
        <v>368</v>
      </c>
      <c r="E30" s="18">
        <f>[1]Jan!AJ36</f>
        <v>17</v>
      </c>
      <c r="F30" s="18">
        <f>[1]Feb!AI36</f>
        <v>293</v>
      </c>
      <c r="G30" s="18">
        <f>[1]Feb!AJ36</f>
        <v>13</v>
      </c>
      <c r="H30" s="18">
        <f>[1]Maret!AI36</f>
        <v>385</v>
      </c>
      <c r="I30" s="18">
        <f>[1]Maret!AJ36</f>
        <v>14</v>
      </c>
      <c r="J30" s="18">
        <f>[1]April!AI36</f>
        <v>75</v>
      </c>
      <c r="K30" s="18">
        <f>[1]April!AJ36</f>
        <v>6</v>
      </c>
      <c r="L30" s="18">
        <f>[1]Mei!AI36</f>
        <v>193</v>
      </c>
      <c r="M30" s="18">
        <f>[1]Mei!AJ36</f>
        <v>11</v>
      </c>
      <c r="N30" s="19">
        <f>[1]Juni!AI36</f>
        <v>0</v>
      </c>
      <c r="O30" s="20">
        <f>[1]Juni!AJ36</f>
        <v>0</v>
      </c>
    </row>
    <row r="31" spans="1:15" x14ac:dyDescent="0.25">
      <c r="A31" s="9" t="s">
        <v>45</v>
      </c>
      <c r="B31" s="10" t="s">
        <v>14</v>
      </c>
      <c r="C31" s="11" t="s">
        <v>46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1:15" x14ac:dyDescent="0.25">
      <c r="A32" s="15">
        <v>24</v>
      </c>
      <c r="B32" s="16" t="s">
        <v>47</v>
      </c>
      <c r="C32" s="17" t="s">
        <v>48</v>
      </c>
      <c r="D32" s="19"/>
      <c r="E32" s="21"/>
      <c r="F32" s="21"/>
      <c r="G32" s="21"/>
      <c r="H32" s="21"/>
      <c r="I32" s="21" t="s">
        <v>20</v>
      </c>
      <c r="J32" s="21"/>
      <c r="K32" s="21"/>
      <c r="L32" s="21"/>
      <c r="M32" s="21"/>
      <c r="N32" s="21"/>
      <c r="O32" s="22"/>
    </row>
    <row r="33" spans="1:34" x14ac:dyDescent="0.25">
      <c r="A33" s="15">
        <v>25</v>
      </c>
      <c r="B33" s="16">
        <v>10117</v>
      </c>
      <c r="C33" s="17" t="s">
        <v>49</v>
      </c>
      <c r="D33" s="18">
        <f>[1]Jan!AI39</f>
        <v>420</v>
      </c>
      <c r="E33" s="18">
        <f>[1]Jan!AJ39</f>
        <v>21</v>
      </c>
      <c r="F33" s="18">
        <f>[1]Feb!AI39</f>
        <v>322</v>
      </c>
      <c r="G33" s="18">
        <f>[1]Feb!AJ39</f>
        <v>21</v>
      </c>
      <c r="H33" s="18">
        <f>[1]Maret!AI39</f>
        <v>322</v>
      </c>
      <c r="I33" s="18">
        <f>[1]Maret!AJ39</f>
        <v>18</v>
      </c>
      <c r="J33" s="18">
        <f>[1]April!AI39</f>
        <v>27</v>
      </c>
      <c r="K33" s="18">
        <f>[1]April!AJ39</f>
        <v>9</v>
      </c>
      <c r="L33" s="18">
        <f>[1]Mei!AI39</f>
        <v>99</v>
      </c>
      <c r="M33" s="18">
        <f>[1]Mei!AJ39</f>
        <v>11</v>
      </c>
      <c r="N33" s="19">
        <f>[1]Juni!AI39</f>
        <v>76</v>
      </c>
      <c r="O33" s="20">
        <f>[1]Juni!AJ39</f>
        <v>3</v>
      </c>
    </row>
    <row r="34" spans="1:34" x14ac:dyDescent="0.25">
      <c r="A34" s="15">
        <v>26</v>
      </c>
      <c r="B34" s="16" t="s">
        <v>50</v>
      </c>
      <c r="C34" s="17" t="s">
        <v>51</v>
      </c>
      <c r="D34" s="19"/>
      <c r="E34" s="21"/>
      <c r="F34" s="21"/>
      <c r="G34" s="21"/>
      <c r="H34" s="21"/>
      <c r="I34" s="21" t="s">
        <v>20</v>
      </c>
      <c r="J34" s="21"/>
      <c r="K34" s="21"/>
      <c r="L34" s="21"/>
      <c r="M34" s="21"/>
      <c r="N34" s="21"/>
      <c r="O34" s="22"/>
    </row>
    <row r="35" spans="1:34" x14ac:dyDescent="0.25">
      <c r="A35" s="15">
        <v>27</v>
      </c>
      <c r="B35" s="16">
        <v>10124</v>
      </c>
      <c r="C35" s="17" t="s">
        <v>52</v>
      </c>
      <c r="D35" s="18">
        <f>[1]Jan!AI41</f>
        <v>284</v>
      </c>
      <c r="E35" s="18">
        <f>[1]Jan!AJ41</f>
        <v>16</v>
      </c>
      <c r="F35" s="18">
        <f>[1]Feb!AI41</f>
        <v>252</v>
      </c>
      <c r="G35" s="18">
        <f>[1]Feb!AJ41</f>
        <v>14</v>
      </c>
      <c r="H35" s="18">
        <f>[1]Maret!AI41</f>
        <v>372</v>
      </c>
      <c r="I35" s="18">
        <f>[1]Maret!AJ41</f>
        <v>17</v>
      </c>
      <c r="J35" s="18">
        <f>[1]April!AI41</f>
        <v>118</v>
      </c>
      <c r="K35" s="18">
        <f>[1]April!AJ41</f>
        <v>8</v>
      </c>
      <c r="L35" s="18">
        <f>[1]Mei!AI41</f>
        <v>170</v>
      </c>
      <c r="M35" s="18">
        <f>[1]Mei!AJ41</f>
        <v>12</v>
      </c>
      <c r="N35" s="19">
        <f>[1]Juni!AI41</f>
        <v>29</v>
      </c>
      <c r="O35" s="20">
        <f>[1]Juni!AJ41</f>
        <v>3</v>
      </c>
    </row>
    <row r="36" spans="1:34" x14ac:dyDescent="0.25">
      <c r="A36" s="9" t="s">
        <v>53</v>
      </c>
      <c r="B36" s="10" t="s">
        <v>14</v>
      </c>
      <c r="C36" s="11" t="s">
        <v>54</v>
      </c>
      <c r="D36" s="21"/>
      <c r="E36" s="21"/>
      <c r="F36" s="21"/>
      <c r="G36" s="21"/>
      <c r="H36" s="21"/>
      <c r="I36" s="21" t="s">
        <v>20</v>
      </c>
      <c r="J36" s="21"/>
      <c r="K36" s="21"/>
      <c r="L36" s="21"/>
      <c r="M36" s="21"/>
      <c r="N36" s="21"/>
      <c r="O36" s="22"/>
    </row>
    <row r="37" spans="1:34" x14ac:dyDescent="0.25">
      <c r="A37" s="15">
        <v>28</v>
      </c>
      <c r="B37" s="16">
        <v>10096</v>
      </c>
      <c r="C37" s="17" t="s">
        <v>55</v>
      </c>
      <c r="D37" s="18">
        <f>[1]Jan!AI43</f>
        <v>276</v>
      </c>
      <c r="E37" s="18">
        <f>[1]Jan!AJ43</f>
        <v>21</v>
      </c>
      <c r="F37" s="18">
        <f>[1]Feb!AI43</f>
        <v>238</v>
      </c>
      <c r="G37" s="18">
        <f>[1]Feb!AJ43</f>
        <v>14</v>
      </c>
      <c r="H37" s="18">
        <f>[1]Maret!AI43</f>
        <v>236</v>
      </c>
      <c r="I37" s="18">
        <f>[1]Maret!AJ43</f>
        <v>11</v>
      </c>
      <c r="J37" s="18">
        <f>[1]April!AI43</f>
        <v>206</v>
      </c>
      <c r="K37" s="18">
        <f>[1]April!AJ43</f>
        <v>10</v>
      </c>
      <c r="L37" s="18">
        <f>[1]Mei!AI43</f>
        <v>273</v>
      </c>
      <c r="M37" s="18">
        <f>[1]Mei!AJ43</f>
        <v>12</v>
      </c>
      <c r="N37" s="19">
        <f>[1]Juni!AI43</f>
        <v>126</v>
      </c>
      <c r="O37" s="20">
        <f>[1]Juni!AJ43</f>
        <v>5</v>
      </c>
    </row>
    <row r="38" spans="1:34" x14ac:dyDescent="0.25">
      <c r="A38" s="15">
        <v>29</v>
      </c>
      <c r="B38" s="16">
        <v>10099</v>
      </c>
      <c r="C38" s="17" t="s">
        <v>56</v>
      </c>
      <c r="D38" s="18">
        <f>[1]Jan!AI44</f>
        <v>587</v>
      </c>
      <c r="E38" s="18">
        <f>[1]Jan!AJ44</f>
        <v>27</v>
      </c>
      <c r="F38" s="18">
        <f>[1]Feb!AI44</f>
        <v>399</v>
      </c>
      <c r="G38" s="18">
        <f>[1]Feb!AJ44</f>
        <v>19</v>
      </c>
      <c r="H38" s="18">
        <f>[1]Maret!AI44</f>
        <v>632</v>
      </c>
      <c r="I38" s="18">
        <f>[1]Maret!AJ44</f>
        <v>18</v>
      </c>
      <c r="J38" s="18">
        <f>[1]April!AI44</f>
        <v>202</v>
      </c>
      <c r="K38" s="18">
        <f>[1]April!AJ44</f>
        <v>14</v>
      </c>
      <c r="L38" s="18">
        <f>[1]Mei!AI44</f>
        <v>805</v>
      </c>
      <c r="M38" s="18">
        <f>[1]Mei!AJ44</f>
        <v>15</v>
      </c>
      <c r="N38" s="19">
        <f>[1]Juni!AI44</f>
        <v>257</v>
      </c>
      <c r="O38" s="20">
        <f>[1]Juni!AJ44</f>
        <v>8</v>
      </c>
    </row>
    <row r="39" spans="1:34" x14ac:dyDescent="0.25">
      <c r="A39" s="15">
        <v>30</v>
      </c>
      <c r="B39" s="16">
        <v>10104</v>
      </c>
      <c r="C39" s="17" t="s">
        <v>57</v>
      </c>
      <c r="D39" s="19"/>
      <c r="E39" s="21"/>
      <c r="F39" s="21"/>
      <c r="G39" s="21"/>
      <c r="H39" s="21"/>
      <c r="I39" s="21" t="s">
        <v>20</v>
      </c>
      <c r="J39" s="21"/>
      <c r="K39" s="21"/>
      <c r="L39" s="21"/>
      <c r="M39" s="21"/>
      <c r="N39" s="21"/>
      <c r="O39" s="22"/>
    </row>
    <row r="40" spans="1:34" ht="15.75" thickBot="1" x14ac:dyDescent="0.3">
      <c r="A40" s="56" t="s">
        <v>58</v>
      </c>
      <c r="B40" s="57"/>
      <c r="C40" s="58"/>
      <c r="D40" s="25">
        <f>SUM(D6:D39)</f>
        <v>12154</v>
      </c>
      <c r="E40" s="26">
        <f>SUM(E7:E39)</f>
        <v>401</v>
      </c>
      <c r="F40" s="25">
        <f>SUM(F6:F39)</f>
        <v>5998</v>
      </c>
      <c r="G40" s="26">
        <f>SUM(G7:G39)</f>
        <v>332</v>
      </c>
      <c r="H40" s="25">
        <f>SUM(H6:H39)</f>
        <v>6960</v>
      </c>
      <c r="I40" s="26">
        <f>SUM(I7:I39)</f>
        <v>326</v>
      </c>
      <c r="J40" s="25">
        <f>SUM(J6:J39)</f>
        <v>2520</v>
      </c>
      <c r="K40" s="26">
        <f>SUM(K7:K39)</f>
        <v>204</v>
      </c>
      <c r="L40" s="25">
        <f>SUM(L6:L39)</f>
        <v>4178</v>
      </c>
      <c r="M40" s="26">
        <f>SUM(M7:M39)</f>
        <v>237</v>
      </c>
      <c r="N40" s="27">
        <f>SUM(N7:N39)</f>
        <v>1302</v>
      </c>
      <c r="O40" s="28">
        <f>SUM(O7:O39)</f>
        <v>87</v>
      </c>
    </row>
    <row r="41" spans="1:34" ht="15.75" thickTop="1" x14ac:dyDescent="0.25">
      <c r="A41" s="59" t="s">
        <v>59</v>
      </c>
      <c r="B41" s="59"/>
      <c r="C41" s="59"/>
      <c r="D41" s="60">
        <f>SUM(D40,F40,H40,J40,L40,N40)</f>
        <v>33112</v>
      </c>
      <c r="E41" s="60"/>
      <c r="F41" s="29"/>
      <c r="G41" s="30"/>
      <c r="H41" s="29"/>
      <c r="I41" s="30"/>
      <c r="J41" s="29"/>
      <c r="K41" s="30"/>
      <c r="L41" s="29"/>
      <c r="M41" s="30"/>
      <c r="N41" s="31"/>
      <c r="O41" s="31"/>
      <c r="Q41" s="32"/>
    </row>
    <row r="42" spans="1:34" x14ac:dyDescent="0.25">
      <c r="A42" s="61" t="s">
        <v>60</v>
      </c>
      <c r="B42" s="61"/>
      <c r="C42" s="61"/>
      <c r="D42" s="62">
        <f>SUM(E40,G40,I40,K40,M40,O40)</f>
        <v>1587</v>
      </c>
      <c r="E42" s="62"/>
      <c r="F42" s="29"/>
      <c r="G42" s="30"/>
      <c r="H42" s="29"/>
      <c r="I42" s="30"/>
      <c r="J42" s="29"/>
      <c r="K42" s="30"/>
      <c r="L42" s="29"/>
      <c r="M42" s="30"/>
      <c r="N42" s="31"/>
      <c r="O42" s="31"/>
      <c r="Q42" s="32"/>
    </row>
    <row r="43" spans="1:34" x14ac:dyDescent="0.25">
      <c r="A43" s="51" t="s">
        <v>61</v>
      </c>
      <c r="B43" s="51"/>
      <c r="C43" s="51"/>
      <c r="D43" s="52">
        <f>D41/D42</f>
        <v>20.864524259609325</v>
      </c>
      <c r="E43" s="52"/>
      <c r="F43" s="29"/>
      <c r="G43" s="30"/>
      <c r="H43" s="29"/>
      <c r="I43" s="30"/>
      <c r="J43" s="29"/>
      <c r="K43" s="30"/>
      <c r="L43" s="29"/>
      <c r="M43" s="30"/>
      <c r="N43" s="31"/>
      <c r="O43" s="31"/>
      <c r="Q43" s="32"/>
    </row>
    <row r="44" spans="1:34" s="34" customFormat="1" x14ac:dyDescent="0.25">
      <c r="A44" s="33" t="s">
        <v>62</v>
      </c>
      <c r="B44" s="2"/>
      <c r="J44" s="35"/>
      <c r="K44" s="35"/>
      <c r="L44" s="36"/>
      <c r="M44" s="35"/>
      <c r="N44" s="35"/>
      <c r="O44" s="35"/>
      <c r="P44" s="35"/>
      <c r="Q44" s="32"/>
      <c r="R44" s="35"/>
      <c r="S44" s="35"/>
      <c r="T44" s="35"/>
      <c r="U44" s="35"/>
      <c r="V44" s="35"/>
      <c r="W44" s="35"/>
      <c r="X44" s="35"/>
      <c r="Y44" s="35"/>
      <c r="Z44" s="35"/>
      <c r="AA44" s="37"/>
      <c r="AB44" s="35"/>
      <c r="AC44" s="35"/>
    </row>
    <row r="45" spans="1:34" s="34" customFormat="1" ht="12.75" x14ac:dyDescent="0.2">
      <c r="A45" s="38"/>
      <c r="B45" s="39" t="s">
        <v>63</v>
      </c>
      <c r="C45" s="40"/>
      <c r="D45" s="40"/>
      <c r="E45" s="40"/>
      <c r="F45" s="40"/>
      <c r="G45" s="40"/>
      <c r="H45" s="35"/>
      <c r="I45" s="35"/>
      <c r="J45" s="35"/>
      <c r="K45" s="35"/>
      <c r="L45" s="37"/>
      <c r="M45" s="35"/>
      <c r="N45" s="35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37"/>
      <c r="AB45" s="41"/>
      <c r="AC45" s="41"/>
      <c r="AD45" s="40"/>
      <c r="AE45" s="40"/>
      <c r="AF45" s="40"/>
      <c r="AG45" s="40"/>
      <c r="AH45" s="40"/>
    </row>
    <row r="46" spans="1:34" s="34" customFormat="1" ht="12.75" x14ac:dyDescent="0.2">
      <c r="A46" s="38"/>
      <c r="C46" s="42" t="s">
        <v>64</v>
      </c>
      <c r="D46" s="40"/>
      <c r="E46" s="40"/>
      <c r="F46" s="40"/>
      <c r="G46" s="40"/>
      <c r="H46" s="41"/>
      <c r="I46" s="41"/>
      <c r="J46" s="41"/>
      <c r="K46" s="41"/>
      <c r="L46" s="37"/>
      <c r="M46" s="41"/>
      <c r="N46" s="41"/>
      <c r="O46" s="40"/>
      <c r="P46" s="40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3"/>
      <c r="AB46" s="41"/>
      <c r="AC46" s="41"/>
      <c r="AD46" s="40"/>
      <c r="AE46" s="40"/>
      <c r="AF46" s="40"/>
      <c r="AG46" s="40"/>
      <c r="AH46" s="40"/>
    </row>
    <row r="47" spans="1:34" s="34" customFormat="1" ht="12.75" x14ac:dyDescent="0.2">
      <c r="A47" s="38"/>
      <c r="C47" s="40"/>
      <c r="D47" s="40"/>
      <c r="E47" s="40"/>
      <c r="F47" s="40"/>
      <c r="G47" s="40"/>
      <c r="H47" s="41"/>
      <c r="I47" s="41"/>
      <c r="J47" s="41"/>
      <c r="K47" s="41"/>
      <c r="L47" s="43"/>
      <c r="M47" s="41"/>
      <c r="N47" s="41"/>
      <c r="O47" s="40"/>
      <c r="P47" s="40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3"/>
      <c r="AB47" s="41"/>
      <c r="AC47" s="41"/>
      <c r="AD47" s="40"/>
      <c r="AE47" s="40"/>
      <c r="AF47" s="40"/>
      <c r="AG47" s="40"/>
      <c r="AH47" s="40"/>
    </row>
    <row r="48" spans="1:34" s="34" customFormat="1" ht="12.75" x14ac:dyDescent="0.2">
      <c r="A48" s="38"/>
      <c r="B48" s="44" t="s">
        <v>65</v>
      </c>
      <c r="C48" s="40"/>
      <c r="D48" s="40"/>
      <c r="E48" s="40"/>
      <c r="F48" s="40"/>
      <c r="G48" s="40"/>
      <c r="H48" s="41"/>
      <c r="I48" s="41"/>
      <c r="J48" s="41"/>
      <c r="K48" s="41"/>
      <c r="L48" s="43"/>
      <c r="M48" s="41"/>
      <c r="N48" s="41"/>
      <c r="O48" s="40"/>
      <c r="P48" s="40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5"/>
      <c r="AB48" s="41"/>
      <c r="AC48" s="41"/>
      <c r="AD48" s="40"/>
      <c r="AE48" s="40"/>
      <c r="AF48" s="40"/>
      <c r="AG48" s="40"/>
      <c r="AH48" s="40"/>
    </row>
    <row r="49" spans="1:36" s="34" customFormat="1" ht="12.75" x14ac:dyDescent="0.2">
      <c r="A49" s="38"/>
      <c r="B49" s="40"/>
      <c r="C49" s="40"/>
      <c r="D49" s="40"/>
      <c r="E49" s="40"/>
      <c r="F49" s="40"/>
      <c r="G49" s="40"/>
      <c r="H49" s="41"/>
      <c r="I49" s="41"/>
      <c r="J49" s="41"/>
      <c r="K49" s="41"/>
      <c r="L49" s="45"/>
      <c r="M49" s="41"/>
      <c r="N49" s="41"/>
      <c r="O49" s="40"/>
      <c r="P49" s="40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5"/>
      <c r="AB49" s="41"/>
      <c r="AC49" s="41"/>
      <c r="AD49" s="40"/>
      <c r="AE49" s="40"/>
      <c r="AF49" s="40"/>
      <c r="AG49" s="40"/>
      <c r="AH49" s="40"/>
    </row>
    <row r="50" spans="1:36" x14ac:dyDescent="0.25">
      <c r="A50" s="46"/>
      <c r="B50" s="47"/>
      <c r="C50" s="47"/>
      <c r="D50" s="47"/>
      <c r="E50" s="47"/>
      <c r="F50" s="47"/>
      <c r="G50" s="47"/>
      <c r="H50" s="41"/>
      <c r="I50" s="41"/>
      <c r="J50" s="41"/>
      <c r="K50" s="41"/>
      <c r="L50" s="45"/>
      <c r="M50" s="41"/>
      <c r="N50" s="41"/>
      <c r="O50" s="40"/>
      <c r="P50" s="40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8"/>
      <c r="AB50" s="41"/>
      <c r="AC50" s="41"/>
      <c r="AD50" s="47"/>
      <c r="AE50" s="47"/>
      <c r="AF50" s="47"/>
      <c r="AG50" s="47"/>
      <c r="AH50" s="47"/>
      <c r="AI50" s="2"/>
      <c r="AJ50" s="2"/>
    </row>
    <row r="51" spans="1:36" x14ac:dyDescent="0.25">
      <c r="A51" s="49"/>
      <c r="B51"/>
      <c r="C51"/>
      <c r="D51"/>
      <c r="E51"/>
      <c r="F51"/>
      <c r="G51"/>
      <c r="H51" s="41"/>
      <c r="I51" s="41"/>
      <c r="J51" s="41"/>
      <c r="K51" s="41"/>
      <c r="L51" s="48"/>
      <c r="M51" s="41"/>
      <c r="N51" s="41"/>
      <c r="O51" s="47"/>
      <c r="P51" s="47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50"/>
      <c r="AB51" s="41"/>
      <c r="AC51" s="41"/>
      <c r="AD51"/>
      <c r="AE51"/>
      <c r="AF51"/>
      <c r="AG51"/>
      <c r="AH51"/>
    </row>
    <row r="52" spans="1:36" x14ac:dyDescent="0.25">
      <c r="A52" s="49"/>
      <c r="B52"/>
      <c r="C52"/>
      <c r="D52"/>
      <c r="E52"/>
      <c r="F52"/>
      <c r="G52"/>
      <c r="H52" s="41"/>
      <c r="I52" s="41"/>
      <c r="J52" s="41"/>
      <c r="K52" s="41"/>
      <c r="L52" s="50"/>
      <c r="M52" s="41"/>
      <c r="N52" s="41"/>
      <c r="O52"/>
      <c r="P52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3"/>
      <c r="AB52" s="41"/>
      <c r="AC52" s="41"/>
      <c r="AD52"/>
      <c r="AE52"/>
      <c r="AF52"/>
      <c r="AG52"/>
      <c r="AH52"/>
    </row>
    <row r="53" spans="1:36" x14ac:dyDescent="0.25">
      <c r="H53" s="41"/>
      <c r="I53" s="41"/>
      <c r="J53" s="41"/>
      <c r="K53" s="41"/>
      <c r="L53" s="43"/>
      <c r="M53" s="41"/>
      <c r="N53" s="41"/>
      <c r="O53"/>
      <c r="P53"/>
    </row>
    <row r="62" spans="1:36" x14ac:dyDescent="0.25">
      <c r="Y62" s="53"/>
      <c r="Z62" s="53"/>
      <c r="AA62" s="53"/>
      <c r="AB62" s="53"/>
      <c r="AC62" s="53"/>
      <c r="AD62" s="53"/>
      <c r="AE62" s="53"/>
    </row>
    <row r="63" spans="1:36" x14ac:dyDescent="0.25">
      <c r="Y63" s="53"/>
      <c r="Z63" s="53"/>
      <c r="AA63" s="53"/>
      <c r="AB63" s="53"/>
      <c r="AC63" s="53"/>
      <c r="AD63" s="53"/>
      <c r="AE63" s="53"/>
    </row>
    <row r="64" spans="1:36" x14ac:dyDescent="0.25">
      <c r="Y64" s="53"/>
      <c r="Z64" s="53"/>
      <c r="AA64" s="53"/>
      <c r="AB64" s="53"/>
      <c r="AC64" s="53"/>
      <c r="AD64" s="53"/>
      <c r="AE64" s="53"/>
    </row>
  </sheetData>
  <mergeCells count="21">
    <mergeCell ref="A1:O1"/>
    <mergeCell ref="A3:A5"/>
    <mergeCell ref="B3:B5"/>
    <mergeCell ref="C3:C5"/>
    <mergeCell ref="D3:O3"/>
    <mergeCell ref="D4:E4"/>
    <mergeCell ref="F4:G4"/>
    <mergeCell ref="H4:I4"/>
    <mergeCell ref="J4:K4"/>
    <mergeCell ref="L4:M4"/>
    <mergeCell ref="N4:O4"/>
    <mergeCell ref="A40:C40"/>
    <mergeCell ref="A41:C41"/>
    <mergeCell ref="D41:E41"/>
    <mergeCell ref="A42:C42"/>
    <mergeCell ref="D42:E42"/>
    <mergeCell ref="A43:C43"/>
    <mergeCell ref="D43:E43"/>
    <mergeCell ref="Y62:AE62"/>
    <mergeCell ref="Y63:AE63"/>
    <mergeCell ref="Y64:AE64"/>
  </mergeCells>
  <pageMargins left="0.44" right="2.04" top="0.35433070866141736" bottom="0.11811023622047245" header="0.35433070866141736" footer="0.15748031496062992"/>
  <pageSetup paperSize="5" scale="7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WIN 10</cp:lastModifiedBy>
  <dcterms:created xsi:type="dcterms:W3CDTF">2025-07-23T02:59:54Z</dcterms:created>
  <dcterms:modified xsi:type="dcterms:W3CDTF">2025-07-23T03:32:32Z</dcterms:modified>
</cp:coreProperties>
</file>