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130" windowWidth="18435" windowHeight="5250"/>
  </bookViews>
  <sheets>
    <sheet name="TW II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V121" i="1" l="1"/>
  <c r="R121" i="1"/>
  <c r="P121" i="1"/>
  <c r="N121" i="1"/>
  <c r="L121" i="1"/>
  <c r="K120" i="1"/>
  <c r="J120" i="1"/>
  <c r="X119" i="1"/>
  <c r="W119" i="1"/>
  <c r="V119" i="1"/>
  <c r="S119" i="1"/>
  <c r="R119" i="1"/>
  <c r="Q119" i="1"/>
  <c r="P119" i="1"/>
  <c r="O119" i="1"/>
  <c r="N119" i="1"/>
  <c r="M119" i="1"/>
  <c r="L119" i="1"/>
  <c r="W118" i="1"/>
  <c r="V118" i="1"/>
  <c r="S118" i="1"/>
  <c r="R118" i="1"/>
  <c r="Q118" i="1"/>
  <c r="P118" i="1"/>
  <c r="O118" i="1"/>
  <c r="N118" i="1"/>
  <c r="Z118" i="1" s="1"/>
  <c r="AD118" i="1" s="1"/>
  <c r="M118" i="1"/>
  <c r="L118" i="1"/>
  <c r="Y117" i="1"/>
  <c r="W117" i="1"/>
  <c r="W120" i="1" s="1"/>
  <c r="V117" i="1"/>
  <c r="S117" i="1"/>
  <c r="R117" i="1"/>
  <c r="Q117" i="1"/>
  <c r="P117" i="1"/>
  <c r="O117" i="1"/>
  <c r="O120" i="1" s="1"/>
  <c r="N117" i="1"/>
  <c r="M117" i="1"/>
  <c r="AA117" i="1" s="1"/>
  <c r="AE117" i="1" s="1"/>
  <c r="L117" i="1"/>
  <c r="L120" i="1" s="1"/>
  <c r="W116" i="1"/>
  <c r="V116" i="1"/>
  <c r="S116" i="1"/>
  <c r="R116" i="1"/>
  <c r="R120" i="1" s="1"/>
  <c r="Q116" i="1"/>
  <c r="Q120" i="1" s="1"/>
  <c r="P116" i="1"/>
  <c r="O116" i="1"/>
  <c r="N116" i="1"/>
  <c r="Z116" i="1" s="1"/>
  <c r="AD116" i="1" s="1"/>
  <c r="M116" i="1"/>
  <c r="L116" i="1"/>
  <c r="X115" i="1"/>
  <c r="X120" i="1" s="1"/>
  <c r="X123" i="1" s="1"/>
  <c r="W115" i="1"/>
  <c r="V115" i="1"/>
  <c r="S115" i="1"/>
  <c r="S120" i="1" s="1"/>
  <c r="R115" i="1"/>
  <c r="Q115" i="1"/>
  <c r="P115" i="1"/>
  <c r="P120" i="1" s="1"/>
  <c r="O115" i="1"/>
  <c r="N115" i="1"/>
  <c r="M115" i="1"/>
  <c r="M120" i="1" s="1"/>
  <c r="L115" i="1"/>
  <c r="V113" i="1"/>
  <c r="V124" i="1" s="1"/>
  <c r="R113" i="1"/>
  <c r="P113" i="1"/>
  <c r="N113" i="1"/>
  <c r="N124" i="1" s="1"/>
  <c r="L113" i="1"/>
  <c r="Q112" i="1"/>
  <c r="N112" i="1"/>
  <c r="K112" i="1"/>
  <c r="J112" i="1"/>
  <c r="W111" i="1"/>
  <c r="V111" i="1"/>
  <c r="S111" i="1"/>
  <c r="R111" i="1"/>
  <c r="Q111" i="1"/>
  <c r="P111" i="1"/>
  <c r="O111" i="1"/>
  <c r="N111" i="1"/>
  <c r="Z111" i="1" s="1"/>
  <c r="AD111" i="1" s="1"/>
  <c r="M111" i="1"/>
  <c r="L111" i="1"/>
  <c r="W110" i="1"/>
  <c r="V110" i="1"/>
  <c r="S110" i="1"/>
  <c r="R110" i="1"/>
  <c r="Q110" i="1"/>
  <c r="P110" i="1"/>
  <c r="O110" i="1"/>
  <c r="AA110" i="1" s="1"/>
  <c r="AE110" i="1" s="1"/>
  <c r="N110" i="1"/>
  <c r="M110" i="1"/>
  <c r="L110" i="1"/>
  <c r="W109" i="1"/>
  <c r="V109" i="1"/>
  <c r="S109" i="1"/>
  <c r="R109" i="1"/>
  <c r="Q109" i="1"/>
  <c r="P109" i="1"/>
  <c r="O109" i="1"/>
  <c r="N109" i="1"/>
  <c r="Z109" i="1" s="1"/>
  <c r="AD109" i="1" s="1"/>
  <c r="M109" i="1"/>
  <c r="AA109" i="1" s="1"/>
  <c r="AE109" i="1" s="1"/>
  <c r="L109" i="1"/>
  <c r="W108" i="1"/>
  <c r="V108" i="1"/>
  <c r="S108" i="1"/>
  <c r="R108" i="1"/>
  <c r="Q108" i="1"/>
  <c r="P108" i="1"/>
  <c r="O108" i="1"/>
  <c r="N108" i="1"/>
  <c r="M108" i="1"/>
  <c r="L108" i="1"/>
  <c r="W107" i="1"/>
  <c r="V107" i="1"/>
  <c r="V112" i="1" s="1"/>
  <c r="S107" i="1"/>
  <c r="S112" i="1" s="1"/>
  <c r="S123" i="1" s="1"/>
  <c r="R107" i="1"/>
  <c r="R112" i="1" s="1"/>
  <c r="Q107" i="1"/>
  <c r="P107" i="1"/>
  <c r="O107" i="1"/>
  <c r="O112" i="1" s="1"/>
  <c r="N107" i="1"/>
  <c r="Z107" i="1" s="1"/>
  <c r="AD107" i="1" s="1"/>
  <c r="M107" i="1"/>
  <c r="L107" i="1"/>
  <c r="L112" i="1" s="1"/>
  <c r="R105" i="1"/>
  <c r="P105" i="1"/>
  <c r="P124" i="1" s="1"/>
  <c r="N105" i="1"/>
  <c r="L105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Q104" i="1" s="1"/>
  <c r="P100" i="1"/>
  <c r="O100" i="1"/>
  <c r="N100" i="1"/>
  <c r="M100" i="1"/>
  <c r="L100" i="1"/>
  <c r="J100" i="1"/>
  <c r="S99" i="1"/>
  <c r="S104" i="1" s="1"/>
  <c r="R99" i="1"/>
  <c r="R104" i="1" s="1"/>
  <c r="Q99" i="1"/>
  <c r="P99" i="1"/>
  <c r="P104" i="1" s="1"/>
  <c r="O99" i="1"/>
  <c r="O104" i="1" s="1"/>
  <c r="N99" i="1"/>
  <c r="N104" i="1" s="1"/>
  <c r="M99" i="1"/>
  <c r="M104" i="1" s="1"/>
  <c r="L99" i="1"/>
  <c r="L104" i="1" s="1"/>
  <c r="L97" i="1"/>
  <c r="M95" i="1"/>
  <c r="L95" i="1"/>
  <c r="H95" i="1"/>
  <c r="M94" i="1"/>
  <c r="L94" i="1"/>
  <c r="I94" i="1"/>
  <c r="M93" i="1"/>
  <c r="L93" i="1"/>
  <c r="L96" i="1" s="1"/>
  <c r="G64" i="1"/>
  <c r="D64" i="1"/>
  <c r="C64" i="1"/>
  <c r="B64" i="1"/>
  <c r="E64" i="1" s="1"/>
  <c r="U63" i="1"/>
  <c r="P63" i="1"/>
  <c r="P65" i="1" s="1"/>
  <c r="M63" i="1"/>
  <c r="D63" i="1"/>
  <c r="U62" i="1"/>
  <c r="Q62" i="1"/>
  <c r="M62" i="1"/>
  <c r="U61" i="1"/>
  <c r="Q61" i="1"/>
  <c r="M61" i="1"/>
  <c r="I61" i="1"/>
  <c r="E61" i="1"/>
  <c r="U60" i="1"/>
  <c r="Q60" i="1"/>
  <c r="M60" i="1"/>
  <c r="I60" i="1"/>
  <c r="E60" i="1"/>
  <c r="AV52" i="1"/>
  <c r="AU52" i="1"/>
  <c r="AT52" i="1"/>
  <c r="AW52" i="1" s="1"/>
  <c r="AR52" i="1"/>
  <c r="AQ52" i="1"/>
  <c r="AP52" i="1"/>
  <c r="AS52" i="1" s="1"/>
  <c r="AN52" i="1"/>
  <c r="P64" i="1" s="1"/>
  <c r="AM52" i="1"/>
  <c r="O64" i="1" s="1"/>
  <c r="AL52" i="1"/>
  <c r="AJ52" i="1"/>
  <c r="AI52" i="1"/>
  <c r="AH52" i="1"/>
  <c r="AK52" i="1" s="1"/>
  <c r="AF52" i="1"/>
  <c r="H64" i="1" s="1"/>
  <c r="AE52" i="1"/>
  <c r="AD52" i="1"/>
  <c r="AC52" i="1"/>
  <c r="AB52" i="1"/>
  <c r="AA52" i="1"/>
  <c r="Z52" i="1"/>
  <c r="X52" i="1"/>
  <c r="W52" i="1"/>
  <c r="V52" i="1"/>
  <c r="T52" i="1"/>
  <c r="S52" i="1"/>
  <c r="U52" i="1" s="1"/>
  <c r="R52" i="1"/>
  <c r="P52" i="1"/>
  <c r="O52" i="1"/>
  <c r="N52" i="1"/>
  <c r="L52" i="1"/>
  <c r="K52" i="1"/>
  <c r="J52" i="1"/>
  <c r="M52" i="1" s="1"/>
  <c r="H52" i="1"/>
  <c r="G52" i="1"/>
  <c r="F52" i="1"/>
  <c r="I52" i="1" s="1"/>
  <c r="D52" i="1"/>
  <c r="C52" i="1"/>
  <c r="B52" i="1"/>
  <c r="E52" i="1" s="1"/>
  <c r="AW51" i="1"/>
  <c r="AV51" i="1"/>
  <c r="AU51" i="1"/>
  <c r="AT51" i="1"/>
  <c r="AR51" i="1"/>
  <c r="AQ51" i="1"/>
  <c r="AP51" i="1"/>
  <c r="AN51" i="1"/>
  <c r="AM51" i="1"/>
  <c r="O63" i="1" s="1"/>
  <c r="AL51" i="1"/>
  <c r="N63" i="1" s="1"/>
  <c r="AJ51" i="1"/>
  <c r="AI51" i="1"/>
  <c r="AH51" i="1"/>
  <c r="AK51" i="1" s="1"/>
  <c r="AF51" i="1"/>
  <c r="H63" i="1" s="1"/>
  <c r="AE51" i="1"/>
  <c r="G63" i="1" s="1"/>
  <c r="AD51" i="1"/>
  <c r="AG51" i="1" s="1"/>
  <c r="AB51" i="1"/>
  <c r="AA51" i="1"/>
  <c r="C63" i="1" s="1"/>
  <c r="Z51" i="1"/>
  <c r="AC51" i="1" s="1"/>
  <c r="X51" i="1"/>
  <c r="W51" i="1"/>
  <c r="V51" i="1"/>
  <c r="Y51" i="1" s="1"/>
  <c r="T51" i="1"/>
  <c r="S51" i="1"/>
  <c r="R51" i="1"/>
  <c r="U51" i="1" s="1"/>
  <c r="Q51" i="1"/>
  <c r="P51" i="1"/>
  <c r="O51" i="1"/>
  <c r="N51" i="1"/>
  <c r="L51" i="1"/>
  <c r="AZ51" i="1" s="1"/>
  <c r="K51" i="1"/>
  <c r="J51" i="1"/>
  <c r="AX51" i="1" s="1"/>
  <c r="H51" i="1"/>
  <c r="G51" i="1"/>
  <c r="I51" i="1" s="1"/>
  <c r="F51" i="1"/>
  <c r="D51" i="1"/>
  <c r="X63" i="1" s="1"/>
  <c r="C51" i="1"/>
  <c r="W63" i="1" s="1"/>
  <c r="B51" i="1"/>
  <c r="AV50" i="1"/>
  <c r="AU50" i="1"/>
  <c r="AT50" i="1"/>
  <c r="AS50" i="1"/>
  <c r="AR50" i="1"/>
  <c r="AQ50" i="1"/>
  <c r="AP50" i="1"/>
  <c r="AN50" i="1"/>
  <c r="AM50" i="1"/>
  <c r="AL50" i="1"/>
  <c r="AJ50" i="1"/>
  <c r="AI50" i="1"/>
  <c r="AH50" i="1"/>
  <c r="AK50" i="1" s="1"/>
  <c r="AF50" i="1"/>
  <c r="H62" i="1" s="1"/>
  <c r="H65" i="1" s="1"/>
  <c r="AE50" i="1"/>
  <c r="G62" i="1" s="1"/>
  <c r="G65" i="1" s="1"/>
  <c r="AD50" i="1"/>
  <c r="AB50" i="1"/>
  <c r="D62" i="1" s="1"/>
  <c r="D65" i="1" s="1"/>
  <c r="AA50" i="1"/>
  <c r="C62" i="1" s="1"/>
  <c r="C65" i="1" s="1"/>
  <c r="Z50" i="1"/>
  <c r="B62" i="1" s="1"/>
  <c r="X50" i="1"/>
  <c r="W50" i="1"/>
  <c r="W53" i="1" s="1"/>
  <c r="V50" i="1"/>
  <c r="Y50" i="1" s="1"/>
  <c r="T50" i="1"/>
  <c r="S50" i="1"/>
  <c r="R50" i="1"/>
  <c r="U50" i="1" s="1"/>
  <c r="P50" i="1"/>
  <c r="O50" i="1"/>
  <c r="N50" i="1"/>
  <c r="Q50" i="1" s="1"/>
  <c r="M50" i="1"/>
  <c r="L50" i="1"/>
  <c r="K50" i="1"/>
  <c r="J50" i="1"/>
  <c r="H50" i="1"/>
  <c r="G50" i="1"/>
  <c r="F50" i="1"/>
  <c r="D50" i="1"/>
  <c r="D53" i="1" s="1"/>
  <c r="C50" i="1"/>
  <c r="AY50" i="1" s="1"/>
  <c r="B50" i="1"/>
  <c r="AV49" i="1"/>
  <c r="AU49" i="1"/>
  <c r="AU53" i="1" s="1"/>
  <c r="AT49" i="1"/>
  <c r="AW49" i="1" s="1"/>
  <c r="AR49" i="1"/>
  <c r="AQ49" i="1"/>
  <c r="AP49" i="1"/>
  <c r="AS49" i="1" s="1"/>
  <c r="AN49" i="1"/>
  <c r="AM49" i="1"/>
  <c r="AL49" i="1"/>
  <c r="AL53" i="1" s="1"/>
  <c r="AJ49" i="1"/>
  <c r="AI49" i="1"/>
  <c r="AH49" i="1"/>
  <c r="AG49" i="1"/>
  <c r="AF49" i="1"/>
  <c r="AE49" i="1"/>
  <c r="AD49" i="1"/>
  <c r="AB49" i="1"/>
  <c r="AB53" i="1" s="1"/>
  <c r="AA49" i="1"/>
  <c r="Z49" i="1"/>
  <c r="X49" i="1"/>
  <c r="Y49" i="1" s="1"/>
  <c r="W49" i="1"/>
  <c r="V49" i="1"/>
  <c r="T49" i="1"/>
  <c r="S49" i="1"/>
  <c r="R49" i="1"/>
  <c r="P49" i="1"/>
  <c r="O49" i="1"/>
  <c r="N49" i="1"/>
  <c r="Q49" i="1" s="1"/>
  <c r="L49" i="1"/>
  <c r="X61" i="1" s="1"/>
  <c r="K49" i="1"/>
  <c r="K53" i="1" s="1"/>
  <c r="J49" i="1"/>
  <c r="M49" i="1" s="1"/>
  <c r="I49" i="1"/>
  <c r="H49" i="1"/>
  <c r="G49" i="1"/>
  <c r="F49" i="1"/>
  <c r="D49" i="1"/>
  <c r="C49" i="1"/>
  <c r="B49" i="1"/>
  <c r="E49" i="1" s="1"/>
  <c r="AV48" i="1"/>
  <c r="AV53" i="1" s="1"/>
  <c r="AU48" i="1"/>
  <c r="AT48" i="1"/>
  <c r="AT53" i="1" s="1"/>
  <c r="AR48" i="1"/>
  <c r="AR53" i="1" s="1"/>
  <c r="AQ48" i="1"/>
  <c r="AS48" i="1" s="1"/>
  <c r="AP48" i="1"/>
  <c r="AP53" i="1" s="1"/>
  <c r="AN48" i="1"/>
  <c r="AM48" i="1"/>
  <c r="AM53" i="1" s="1"/>
  <c r="AL48" i="1"/>
  <c r="AJ48" i="1"/>
  <c r="AJ53" i="1" s="1"/>
  <c r="AI48" i="1"/>
  <c r="AI53" i="1" s="1"/>
  <c r="AH48" i="1"/>
  <c r="AK48" i="1" s="1"/>
  <c r="AF48" i="1"/>
  <c r="AE48" i="1"/>
  <c r="AE53" i="1" s="1"/>
  <c r="AD48" i="1"/>
  <c r="AG48" i="1" s="1"/>
  <c r="AB48" i="1"/>
  <c r="AA48" i="1"/>
  <c r="AA53" i="1" s="1"/>
  <c r="Z48" i="1"/>
  <c r="Z53" i="1" s="1"/>
  <c r="X48" i="1"/>
  <c r="X53" i="1" s="1"/>
  <c r="W48" i="1"/>
  <c r="V48" i="1"/>
  <c r="T48" i="1"/>
  <c r="T53" i="1" s="1"/>
  <c r="S48" i="1"/>
  <c r="S53" i="1" s="1"/>
  <c r="R48" i="1"/>
  <c r="R53" i="1" s="1"/>
  <c r="P48" i="1"/>
  <c r="P53" i="1" s="1"/>
  <c r="O48" i="1"/>
  <c r="O53" i="1" s="1"/>
  <c r="N48" i="1"/>
  <c r="L48" i="1"/>
  <c r="L53" i="1" s="1"/>
  <c r="K48" i="1"/>
  <c r="J48" i="1"/>
  <c r="J53" i="1" s="1"/>
  <c r="H48" i="1"/>
  <c r="H53" i="1" s="1"/>
  <c r="G48" i="1"/>
  <c r="G53" i="1" s="1"/>
  <c r="F48" i="1"/>
  <c r="AX48" i="1" s="1"/>
  <c r="D48" i="1"/>
  <c r="C48" i="1"/>
  <c r="W60" i="1" s="1"/>
  <c r="B48" i="1"/>
  <c r="E48" i="1" s="1"/>
  <c r="AC20" i="1"/>
  <c r="AB20" i="1"/>
  <c r="AA20" i="1"/>
  <c r="Z20" i="1"/>
  <c r="Y20" i="1"/>
  <c r="X20" i="1"/>
  <c r="AD20" i="1" s="1"/>
  <c r="W20" i="1"/>
  <c r="AE20" i="1" s="1"/>
  <c r="P20" i="1" s="1"/>
  <c r="V20" i="1"/>
  <c r="U20" i="1"/>
  <c r="T20" i="1"/>
  <c r="S20" i="1"/>
  <c r="R20" i="1"/>
  <c r="Q20" i="1"/>
  <c r="N20" i="1"/>
  <c r="M20" i="1"/>
  <c r="L20" i="1"/>
  <c r="J20" i="1"/>
  <c r="I20" i="1"/>
  <c r="H20" i="1"/>
  <c r="G20" i="1"/>
  <c r="F20" i="1"/>
  <c r="K20" i="1" s="1"/>
  <c r="O20" i="1" s="1"/>
  <c r="D20" i="1"/>
  <c r="C20" i="1"/>
  <c r="B20" i="1"/>
  <c r="E20" i="1" s="1"/>
  <c r="AC19" i="1"/>
  <c r="AC103" i="1" s="1"/>
  <c r="AB19" i="1"/>
  <c r="AB103" i="1" s="1"/>
  <c r="AA19" i="1"/>
  <c r="AC102" i="1" s="1"/>
  <c r="Z19" i="1"/>
  <c r="AB102" i="1" s="1"/>
  <c r="Y19" i="1"/>
  <c r="AC101" i="1" s="1"/>
  <c r="X19" i="1"/>
  <c r="AB101" i="1" s="1"/>
  <c r="W19" i="1"/>
  <c r="AC100" i="1" s="1"/>
  <c r="V19" i="1"/>
  <c r="AB100" i="1" s="1"/>
  <c r="U19" i="1"/>
  <c r="AC99" i="1" s="1"/>
  <c r="AC104" i="1" s="1"/>
  <c r="AC123" i="1" s="1"/>
  <c r="T19" i="1"/>
  <c r="AB99" i="1" s="1"/>
  <c r="AB104" i="1" s="1"/>
  <c r="AB123" i="1" s="1"/>
  <c r="R19" i="1"/>
  <c r="S19" i="1" s="1"/>
  <c r="AB105" i="1" s="1"/>
  <c r="AB124" i="1" s="1"/>
  <c r="Q19" i="1"/>
  <c r="M19" i="1"/>
  <c r="L19" i="1"/>
  <c r="N19" i="1" s="1"/>
  <c r="J19" i="1"/>
  <c r="I19" i="1"/>
  <c r="H19" i="1"/>
  <c r="G19" i="1"/>
  <c r="F19" i="1"/>
  <c r="K19" i="1" s="1"/>
  <c r="O19" i="1" s="1"/>
  <c r="D19" i="1"/>
  <c r="E19" i="1" s="1"/>
  <c r="C19" i="1"/>
  <c r="B19" i="1"/>
  <c r="AC17" i="1"/>
  <c r="Y119" i="1" s="1"/>
  <c r="AB17" i="1"/>
  <c r="AA17" i="1"/>
  <c r="Y118" i="1" s="1"/>
  <c r="Z17" i="1"/>
  <c r="X118" i="1" s="1"/>
  <c r="Y17" i="1"/>
  <c r="Y116" i="1" s="1"/>
  <c r="X17" i="1"/>
  <c r="X116" i="1" s="1"/>
  <c r="W17" i="1"/>
  <c r="V17" i="1"/>
  <c r="X117" i="1" s="1"/>
  <c r="U17" i="1"/>
  <c r="Y115" i="1" s="1"/>
  <c r="Y120" i="1" s="1"/>
  <c r="Y123" i="1" s="1"/>
  <c r="T17" i="1"/>
  <c r="R17" i="1"/>
  <c r="S17" i="1" s="1"/>
  <c r="X121" i="1" s="1"/>
  <c r="X124" i="1" s="1"/>
  <c r="Q17" i="1"/>
  <c r="M17" i="1"/>
  <c r="T64" i="1" s="1"/>
  <c r="T65" i="1" s="1"/>
  <c r="L17" i="1"/>
  <c r="S64" i="1" s="1"/>
  <c r="S65" i="1" s="1"/>
  <c r="J17" i="1"/>
  <c r="I17" i="1"/>
  <c r="H17" i="1"/>
  <c r="G17" i="1"/>
  <c r="F17" i="1"/>
  <c r="K17" i="1" s="1"/>
  <c r="D17" i="1"/>
  <c r="C17" i="1"/>
  <c r="B17" i="1"/>
  <c r="E17" i="1" s="1"/>
  <c r="AC16" i="1"/>
  <c r="AB16" i="1"/>
  <c r="AA16" i="1"/>
  <c r="Z16" i="1"/>
  <c r="Y16" i="1"/>
  <c r="X16" i="1"/>
  <c r="W16" i="1"/>
  <c r="AE16" i="1" s="1"/>
  <c r="P16" i="1" s="1"/>
  <c r="V16" i="1"/>
  <c r="AD16" i="1" s="1"/>
  <c r="U16" i="1"/>
  <c r="T16" i="1"/>
  <c r="S16" i="1"/>
  <c r="R16" i="1"/>
  <c r="Q16" i="1"/>
  <c r="N16" i="1"/>
  <c r="M16" i="1"/>
  <c r="L16" i="1"/>
  <c r="J16" i="1"/>
  <c r="I16" i="1"/>
  <c r="H16" i="1"/>
  <c r="G16" i="1"/>
  <c r="F16" i="1"/>
  <c r="K16" i="1" s="1"/>
  <c r="O16" i="1" s="1"/>
  <c r="D16" i="1"/>
  <c r="C16" i="1"/>
  <c r="B16" i="1"/>
  <c r="E16" i="1" s="1"/>
  <c r="AC15" i="1"/>
  <c r="U119" i="1" s="1"/>
  <c r="AA119" i="1" s="1"/>
  <c r="AE119" i="1" s="1"/>
  <c r="AB15" i="1"/>
  <c r="T119" i="1" s="1"/>
  <c r="AA15" i="1"/>
  <c r="U118" i="1" s="1"/>
  <c r="Z15" i="1"/>
  <c r="T118" i="1" s="1"/>
  <c r="Y15" i="1"/>
  <c r="U116" i="1" s="1"/>
  <c r="X15" i="1"/>
  <c r="T116" i="1" s="1"/>
  <c r="W15" i="1"/>
  <c r="U117" i="1" s="1"/>
  <c r="V15" i="1"/>
  <c r="T117" i="1" s="1"/>
  <c r="U15" i="1"/>
  <c r="AE15" i="1" s="1"/>
  <c r="P15" i="1" s="1"/>
  <c r="T15" i="1"/>
  <c r="AD15" i="1" s="1"/>
  <c r="R15" i="1"/>
  <c r="S15" i="1" s="1"/>
  <c r="T121" i="1" s="1"/>
  <c r="T124" i="1" s="1"/>
  <c r="Q15" i="1"/>
  <c r="M15" i="1"/>
  <c r="L64" i="1" s="1"/>
  <c r="L65" i="1" s="1"/>
  <c r="L15" i="1"/>
  <c r="K64" i="1" s="1"/>
  <c r="K65" i="1" s="1"/>
  <c r="J15" i="1"/>
  <c r="I15" i="1"/>
  <c r="H15" i="1"/>
  <c r="G15" i="1"/>
  <c r="F15" i="1"/>
  <c r="K15" i="1" s="1"/>
  <c r="E15" i="1"/>
  <c r="D15" i="1"/>
  <c r="C15" i="1"/>
  <c r="B15" i="1"/>
  <c r="AC14" i="1"/>
  <c r="AB14" i="1"/>
  <c r="AA14" i="1"/>
  <c r="Z14" i="1"/>
  <c r="Y14" i="1"/>
  <c r="X14" i="1"/>
  <c r="W14" i="1"/>
  <c r="AE14" i="1" s="1"/>
  <c r="P14" i="1" s="1"/>
  <c r="V14" i="1"/>
  <c r="U14" i="1"/>
  <c r="T14" i="1"/>
  <c r="AD14" i="1" s="1"/>
  <c r="R14" i="1"/>
  <c r="S14" i="1" s="1"/>
  <c r="Q14" i="1"/>
  <c r="M14" i="1"/>
  <c r="L14" i="1"/>
  <c r="N14" i="1" s="1"/>
  <c r="J14" i="1"/>
  <c r="K14" i="1" s="1"/>
  <c r="O14" i="1" s="1"/>
  <c r="I14" i="1"/>
  <c r="H14" i="1"/>
  <c r="G14" i="1"/>
  <c r="F14" i="1"/>
  <c r="D14" i="1"/>
  <c r="C14" i="1"/>
  <c r="B14" i="1"/>
  <c r="E14" i="1" s="1"/>
  <c r="AC13" i="1"/>
  <c r="AB13" i="1"/>
  <c r="AA13" i="1"/>
  <c r="Z13" i="1"/>
  <c r="Y13" i="1"/>
  <c r="X13" i="1"/>
  <c r="AD13" i="1" s="1"/>
  <c r="W13" i="1"/>
  <c r="V13" i="1"/>
  <c r="U13" i="1"/>
  <c r="AE13" i="1" s="1"/>
  <c r="P13" i="1" s="1"/>
  <c r="T13" i="1"/>
  <c r="R13" i="1"/>
  <c r="S13" i="1" s="1"/>
  <c r="Q13" i="1"/>
  <c r="M13" i="1"/>
  <c r="N13" i="1" s="1"/>
  <c r="L13" i="1"/>
  <c r="J13" i="1"/>
  <c r="I13" i="1"/>
  <c r="H13" i="1"/>
  <c r="G13" i="1"/>
  <c r="F13" i="1"/>
  <c r="K13" i="1" s="1"/>
  <c r="O13" i="1" s="1"/>
  <c r="D13" i="1"/>
  <c r="C13" i="1"/>
  <c r="B13" i="1"/>
  <c r="E13" i="1" s="1"/>
  <c r="AC12" i="1"/>
  <c r="AB12" i="1"/>
  <c r="AA12" i="1"/>
  <c r="Z12" i="1"/>
  <c r="Y12" i="1"/>
  <c r="X12" i="1"/>
  <c r="W12" i="1"/>
  <c r="AE12" i="1" s="1"/>
  <c r="P12" i="1" s="1"/>
  <c r="V12" i="1"/>
  <c r="AD12" i="1" s="1"/>
  <c r="U12" i="1"/>
  <c r="T12" i="1"/>
  <c r="S12" i="1"/>
  <c r="R12" i="1"/>
  <c r="Q12" i="1"/>
  <c r="N12" i="1"/>
  <c r="M12" i="1"/>
  <c r="L12" i="1"/>
  <c r="J12" i="1"/>
  <c r="I12" i="1"/>
  <c r="H12" i="1"/>
  <c r="G12" i="1"/>
  <c r="F12" i="1"/>
  <c r="K12" i="1" s="1"/>
  <c r="O12" i="1" s="1"/>
  <c r="D12" i="1"/>
  <c r="C12" i="1"/>
  <c r="E12" i="1" s="1"/>
  <c r="B12" i="1"/>
  <c r="AC11" i="1"/>
  <c r="AB11" i="1"/>
  <c r="AA11" i="1"/>
  <c r="Z11" i="1"/>
  <c r="Y11" i="1"/>
  <c r="X11" i="1"/>
  <c r="W11" i="1"/>
  <c r="V11" i="1"/>
  <c r="U11" i="1"/>
  <c r="AE11" i="1" s="1"/>
  <c r="P11" i="1" s="1"/>
  <c r="T11" i="1"/>
  <c r="AD11" i="1" s="1"/>
  <c r="R11" i="1"/>
  <c r="S11" i="1" s="1"/>
  <c r="Q11" i="1"/>
  <c r="M11" i="1"/>
  <c r="L11" i="1"/>
  <c r="N11" i="1" s="1"/>
  <c r="J11" i="1"/>
  <c r="I11" i="1"/>
  <c r="H11" i="1"/>
  <c r="G11" i="1"/>
  <c r="F11" i="1"/>
  <c r="K11" i="1" s="1"/>
  <c r="E11" i="1"/>
  <c r="D11" i="1"/>
  <c r="C11" i="1"/>
  <c r="B11" i="1"/>
  <c r="AC10" i="1"/>
  <c r="K103" i="1" s="1"/>
  <c r="AA103" i="1" s="1"/>
  <c r="AE103" i="1" s="1"/>
  <c r="AB10" i="1"/>
  <c r="J103" i="1" s="1"/>
  <c r="Z103" i="1" s="1"/>
  <c r="AD103" i="1" s="1"/>
  <c r="AA10" i="1"/>
  <c r="K102" i="1" s="1"/>
  <c r="AA102" i="1" s="1"/>
  <c r="AE102" i="1" s="1"/>
  <c r="Z10" i="1"/>
  <c r="J102" i="1" s="1"/>
  <c r="Z102" i="1" s="1"/>
  <c r="AD102" i="1" s="1"/>
  <c r="Y10" i="1"/>
  <c r="K101" i="1" s="1"/>
  <c r="AA101" i="1" s="1"/>
  <c r="AE101" i="1" s="1"/>
  <c r="X10" i="1"/>
  <c r="J101" i="1" s="1"/>
  <c r="Z101" i="1" s="1"/>
  <c r="AD101" i="1" s="1"/>
  <c r="W10" i="1"/>
  <c r="K100" i="1" s="1"/>
  <c r="AA100" i="1" s="1"/>
  <c r="AE100" i="1" s="1"/>
  <c r="V10" i="1"/>
  <c r="U10" i="1"/>
  <c r="K99" i="1" s="1"/>
  <c r="AA99" i="1" s="1"/>
  <c r="AE99" i="1" s="1"/>
  <c r="T10" i="1"/>
  <c r="J99" i="1" s="1"/>
  <c r="R10" i="1"/>
  <c r="S10" i="1" s="1"/>
  <c r="J105" i="1" s="1"/>
  <c r="Q10" i="1"/>
  <c r="M10" i="1"/>
  <c r="L10" i="1"/>
  <c r="N10" i="1" s="1"/>
  <c r="J10" i="1"/>
  <c r="K10" i="1" s="1"/>
  <c r="O10" i="1" s="1"/>
  <c r="I10" i="1"/>
  <c r="H10" i="1"/>
  <c r="G10" i="1"/>
  <c r="F10" i="1"/>
  <c r="D10" i="1"/>
  <c r="C10" i="1"/>
  <c r="B10" i="1"/>
  <c r="E10" i="1" s="1"/>
  <c r="AC9" i="1"/>
  <c r="I95" i="1" s="1"/>
  <c r="AB9" i="1"/>
  <c r="AA9" i="1"/>
  <c r="Z9" i="1"/>
  <c r="Z18" i="1" s="1"/>
  <c r="Z21" i="1" s="1"/>
  <c r="Y9" i="1"/>
  <c r="X9" i="1"/>
  <c r="AD9" i="1" s="1"/>
  <c r="W9" i="1"/>
  <c r="V9" i="1"/>
  <c r="H94" i="1" s="1"/>
  <c r="U9" i="1"/>
  <c r="I93" i="1" s="1"/>
  <c r="I96" i="1" s="1"/>
  <c r="I123" i="1" s="1"/>
  <c r="T9" i="1"/>
  <c r="H93" i="1" s="1"/>
  <c r="R9" i="1"/>
  <c r="S9" i="1" s="1"/>
  <c r="H97" i="1" s="1"/>
  <c r="H124" i="1" s="1"/>
  <c r="Q9" i="1"/>
  <c r="M9" i="1"/>
  <c r="N9" i="1" s="1"/>
  <c r="L9" i="1"/>
  <c r="J9" i="1"/>
  <c r="J18" i="1" s="1"/>
  <c r="J21" i="1" s="1"/>
  <c r="I9" i="1"/>
  <c r="H9" i="1"/>
  <c r="G9" i="1"/>
  <c r="F9" i="1"/>
  <c r="K9" i="1" s="1"/>
  <c r="O9" i="1" s="1"/>
  <c r="D9" i="1"/>
  <c r="C9" i="1"/>
  <c r="B9" i="1"/>
  <c r="B18" i="1" s="1"/>
  <c r="B21" i="1" s="1"/>
  <c r="AC8" i="1"/>
  <c r="G95" i="1" s="1"/>
  <c r="AA95" i="1" s="1"/>
  <c r="AE95" i="1" s="1"/>
  <c r="AB8" i="1"/>
  <c r="F95" i="1" s="1"/>
  <c r="Z95" i="1" s="1"/>
  <c r="AD95" i="1" s="1"/>
  <c r="AA8" i="1"/>
  <c r="AA18" i="1" s="1"/>
  <c r="AA21" i="1" s="1"/>
  <c r="Z8" i="1"/>
  <c r="Y8" i="1"/>
  <c r="X8" i="1"/>
  <c r="X18" i="1" s="1"/>
  <c r="X21" i="1" s="1"/>
  <c r="W8" i="1"/>
  <c r="G94" i="1" s="1"/>
  <c r="AA94" i="1" s="1"/>
  <c r="AE94" i="1" s="1"/>
  <c r="V8" i="1"/>
  <c r="F94" i="1" s="1"/>
  <c r="U8" i="1"/>
  <c r="G93" i="1" s="1"/>
  <c r="T8" i="1"/>
  <c r="F93" i="1" s="1"/>
  <c r="Z93" i="1" s="1"/>
  <c r="AD93" i="1" s="1"/>
  <c r="S8" i="1"/>
  <c r="F97" i="1" s="1"/>
  <c r="R8" i="1"/>
  <c r="Q8" i="1"/>
  <c r="N8" i="1"/>
  <c r="M8" i="1"/>
  <c r="L8" i="1"/>
  <c r="J8" i="1"/>
  <c r="I8" i="1"/>
  <c r="H8" i="1"/>
  <c r="H18" i="1" s="1"/>
  <c r="H21" i="1" s="1"/>
  <c r="G8" i="1"/>
  <c r="G18" i="1" s="1"/>
  <c r="G21" i="1" s="1"/>
  <c r="F8" i="1"/>
  <c r="K8" i="1" s="1"/>
  <c r="O8" i="1" s="1"/>
  <c r="D8" i="1"/>
  <c r="C8" i="1"/>
  <c r="C18" i="1" s="1"/>
  <c r="C21" i="1" s="1"/>
  <c r="B8" i="1"/>
  <c r="AC7" i="1"/>
  <c r="AC18" i="1" s="1"/>
  <c r="AC21" i="1" s="1"/>
  <c r="AB7" i="1"/>
  <c r="D89" i="1" s="1"/>
  <c r="Z89" i="1" s="1"/>
  <c r="AD89" i="1" s="1"/>
  <c r="AA7" i="1"/>
  <c r="Z7" i="1"/>
  <c r="Y7" i="1"/>
  <c r="Y18" i="1" s="1"/>
  <c r="Y21" i="1" s="1"/>
  <c r="X7" i="1"/>
  <c r="W7" i="1"/>
  <c r="E88" i="1" s="1"/>
  <c r="AA88" i="1" s="1"/>
  <c r="AE88" i="1" s="1"/>
  <c r="V7" i="1"/>
  <c r="D88" i="1" s="1"/>
  <c r="Z88" i="1" s="1"/>
  <c r="AD88" i="1" s="1"/>
  <c r="U7" i="1"/>
  <c r="U18" i="1" s="1"/>
  <c r="T7" i="1"/>
  <c r="T18" i="1" s="1"/>
  <c r="R7" i="1"/>
  <c r="S7" i="1" s="1"/>
  <c r="Q7" i="1"/>
  <c r="Q18" i="1" s="1"/>
  <c r="Q21" i="1" s="1"/>
  <c r="M7" i="1"/>
  <c r="M18" i="1" s="1"/>
  <c r="M21" i="1" s="1"/>
  <c r="L7" i="1"/>
  <c r="N7" i="1" s="1"/>
  <c r="J7" i="1"/>
  <c r="I7" i="1"/>
  <c r="I18" i="1" s="1"/>
  <c r="I21" i="1" s="1"/>
  <c r="H7" i="1"/>
  <c r="G7" i="1"/>
  <c r="F7" i="1"/>
  <c r="K7" i="1" s="1"/>
  <c r="D7" i="1"/>
  <c r="D18" i="1" s="1"/>
  <c r="D21" i="1" s="1"/>
  <c r="C7" i="1"/>
  <c r="B7" i="1"/>
  <c r="T21" i="1" l="1"/>
  <c r="U21" i="1"/>
  <c r="AE21" i="1" s="1"/>
  <c r="G96" i="1"/>
  <c r="AA93" i="1"/>
  <c r="AE93" i="1" s="1"/>
  <c r="E62" i="1"/>
  <c r="Q63" i="1"/>
  <c r="Q65" i="1" s="1"/>
  <c r="O65" i="1"/>
  <c r="BA52" i="1"/>
  <c r="Z105" i="1"/>
  <c r="J124" i="1"/>
  <c r="R64" i="1"/>
  <c r="AS53" i="1"/>
  <c r="W64" i="1"/>
  <c r="R123" i="1"/>
  <c r="Q123" i="1"/>
  <c r="O11" i="1"/>
  <c r="Z99" i="1"/>
  <c r="AD99" i="1" s="1"/>
  <c r="J104" i="1"/>
  <c r="L123" i="1"/>
  <c r="J64" i="1"/>
  <c r="O7" i="1"/>
  <c r="K18" i="1"/>
  <c r="K21" i="1" s="1"/>
  <c r="D91" i="1"/>
  <c r="S18" i="1"/>
  <c r="AD7" i="1"/>
  <c r="H96" i="1"/>
  <c r="H123" i="1" s="1"/>
  <c r="AD10" i="1"/>
  <c r="F18" i="1"/>
  <c r="F21" i="1" s="1"/>
  <c r="V18" i="1"/>
  <c r="V21" i="1" s="1"/>
  <c r="AC48" i="1"/>
  <c r="AC53" i="1" s="1"/>
  <c r="AO48" i="1"/>
  <c r="AO49" i="1"/>
  <c r="AX49" i="1"/>
  <c r="AX53" i="1" s="1"/>
  <c r="E51" i="1"/>
  <c r="Q52" i="1"/>
  <c r="AY52" i="1"/>
  <c r="F63" i="1"/>
  <c r="I63" i="1" s="1"/>
  <c r="E89" i="1"/>
  <c r="AA89" i="1" s="1"/>
  <c r="AE89" i="1" s="1"/>
  <c r="T115" i="1"/>
  <c r="T120" i="1" s="1"/>
  <c r="T123" i="1" s="1"/>
  <c r="Z119" i="1"/>
  <c r="AD119" i="1" s="1"/>
  <c r="Z97" i="1"/>
  <c r="F124" i="1"/>
  <c r="E9" i="1"/>
  <c r="AE10" i="1"/>
  <c r="P10" i="1" s="1"/>
  <c r="W18" i="1"/>
  <c r="W21" i="1" s="1"/>
  <c r="U48" i="1"/>
  <c r="AY49" i="1"/>
  <c r="V53" i="1"/>
  <c r="AQ53" i="1"/>
  <c r="D87" i="1"/>
  <c r="F96" i="1"/>
  <c r="Z110" i="1"/>
  <c r="AD110" i="1" s="1"/>
  <c r="AA111" i="1"/>
  <c r="AE111" i="1" s="1"/>
  <c r="U115" i="1"/>
  <c r="N17" i="1"/>
  <c r="O17" i="1" s="1"/>
  <c r="AD17" i="1"/>
  <c r="X60" i="1"/>
  <c r="X65" i="1" s="1"/>
  <c r="M48" i="1"/>
  <c r="Y48" i="1"/>
  <c r="Y53" i="1" s="1"/>
  <c r="AN53" i="1"/>
  <c r="AK49" i="1"/>
  <c r="BA49" i="1" s="1"/>
  <c r="AZ49" i="1"/>
  <c r="AW50" i="1"/>
  <c r="AO51" i="1"/>
  <c r="B53" i="1"/>
  <c r="AH53" i="1"/>
  <c r="E87" i="1"/>
  <c r="M96" i="1"/>
  <c r="R124" i="1"/>
  <c r="P112" i="1"/>
  <c r="P123" i="1" s="1"/>
  <c r="Z108" i="1"/>
  <c r="AD108" i="1" s="1"/>
  <c r="Z113" i="1"/>
  <c r="N120" i="1"/>
  <c r="Z120" i="1" s="1"/>
  <c r="AD120" i="1" s="1"/>
  <c r="V120" i="1"/>
  <c r="L124" i="1"/>
  <c r="E8" i="1"/>
  <c r="AE9" i="1"/>
  <c r="P9" i="1" s="1"/>
  <c r="AE17" i="1"/>
  <c r="P17" i="1" s="1"/>
  <c r="Q48" i="1"/>
  <c r="Q53" i="1" s="1"/>
  <c r="AF53" i="1"/>
  <c r="AY48" i="1"/>
  <c r="AC49" i="1"/>
  <c r="AC50" i="1"/>
  <c r="AO50" i="1"/>
  <c r="AS51" i="1"/>
  <c r="AY51" i="1"/>
  <c r="X64" i="1"/>
  <c r="C53" i="1"/>
  <c r="N53" i="1"/>
  <c r="W62" i="1"/>
  <c r="AA108" i="1"/>
  <c r="AE108" i="1" s="1"/>
  <c r="Z94" i="1"/>
  <c r="AD94" i="1" s="1"/>
  <c r="AD8" i="1"/>
  <c r="R18" i="1"/>
  <c r="R21" i="1" s="1"/>
  <c r="S21" i="1" s="1"/>
  <c r="I48" i="1"/>
  <c r="AZ48" i="1"/>
  <c r="U49" i="1"/>
  <c r="Y61" i="1" s="1"/>
  <c r="AG50" i="1"/>
  <c r="AG53" i="1" s="1"/>
  <c r="F62" i="1"/>
  <c r="V62" i="1" s="1"/>
  <c r="AA116" i="1"/>
  <c r="AE116" i="1" s="1"/>
  <c r="AA118" i="1"/>
  <c r="AE118" i="1" s="1"/>
  <c r="Z121" i="1"/>
  <c r="E7" i="1"/>
  <c r="AE8" i="1"/>
  <c r="P8" i="1" s="1"/>
  <c r="AZ50" i="1"/>
  <c r="X62" i="1"/>
  <c r="AX50" i="1"/>
  <c r="N64" i="1"/>
  <c r="Q64" i="1" s="1"/>
  <c r="AO52" i="1"/>
  <c r="F53" i="1"/>
  <c r="B63" i="1"/>
  <c r="N123" i="1"/>
  <c r="Z117" i="1"/>
  <c r="AD117" i="1" s="1"/>
  <c r="N15" i="1"/>
  <c r="N18" i="1" s="1"/>
  <c r="N21" i="1" s="1"/>
  <c r="L18" i="1"/>
  <c r="L21" i="1" s="1"/>
  <c r="AB18" i="1"/>
  <c r="AB21" i="1" s="1"/>
  <c r="AD19" i="1"/>
  <c r="E50" i="1"/>
  <c r="F64" i="1"/>
  <c r="I64" i="1" s="1"/>
  <c r="AG52" i="1"/>
  <c r="V60" i="1"/>
  <c r="V61" i="1"/>
  <c r="O123" i="1"/>
  <c r="Z100" i="1"/>
  <c r="AD100" i="1" s="1"/>
  <c r="V123" i="1"/>
  <c r="AE7" i="1"/>
  <c r="P7" i="1" s="1"/>
  <c r="P18" i="1" s="1"/>
  <c r="P21" i="1" s="1"/>
  <c r="K104" i="1"/>
  <c r="AE19" i="1"/>
  <c r="P19" i="1" s="1"/>
  <c r="AW48" i="1"/>
  <c r="AW53" i="1" s="1"/>
  <c r="W61" i="1"/>
  <c r="W65" i="1" s="1"/>
  <c r="I50" i="1"/>
  <c r="M51" i="1"/>
  <c r="AZ52" i="1"/>
  <c r="Y52" i="1"/>
  <c r="AX52" i="1"/>
  <c r="AD53" i="1"/>
  <c r="M112" i="1"/>
  <c r="AA112" i="1" s="1"/>
  <c r="AE112" i="1" s="1"/>
  <c r="W112" i="1"/>
  <c r="W123" i="1" s="1"/>
  <c r="AA107" i="1"/>
  <c r="AE107" i="1" s="1"/>
  <c r="BA50" i="1" l="1"/>
  <c r="Y62" i="1"/>
  <c r="E63" i="1"/>
  <c r="E65" i="1" s="1"/>
  <c r="B65" i="1"/>
  <c r="U120" i="1"/>
  <c r="AA115" i="1"/>
  <c r="AE115" i="1" s="1"/>
  <c r="V63" i="1"/>
  <c r="E53" i="1"/>
  <c r="N65" i="1"/>
  <c r="E90" i="1"/>
  <c r="AA87" i="1"/>
  <c r="AE87" i="1" s="1"/>
  <c r="U53" i="1"/>
  <c r="M64" i="1"/>
  <c r="M65" i="1" s="1"/>
  <c r="J65" i="1"/>
  <c r="J123" i="1"/>
  <c r="Z104" i="1"/>
  <c r="AD104" i="1" s="1"/>
  <c r="U64" i="1"/>
  <c r="U65" i="1" s="1"/>
  <c r="R65" i="1"/>
  <c r="AD18" i="1"/>
  <c r="E18" i="1"/>
  <c r="E21" i="1" s="1"/>
  <c r="Z115" i="1"/>
  <c r="AD115" i="1" s="1"/>
  <c r="O15" i="1"/>
  <c r="O18" i="1" s="1"/>
  <c r="O21" i="1" s="1"/>
  <c r="AD21" i="1"/>
  <c r="AD121" i="1"/>
  <c r="AG121" i="1"/>
  <c r="I53" i="1"/>
  <c r="AY53" i="1"/>
  <c r="M53" i="1"/>
  <c r="F123" i="1"/>
  <c r="Z96" i="1"/>
  <c r="AD96" i="1" s="1"/>
  <c r="AO53" i="1"/>
  <c r="Z112" i="1"/>
  <c r="AD112" i="1" s="1"/>
  <c r="V64" i="1"/>
  <c r="V65" i="1" s="1"/>
  <c r="AK53" i="1"/>
  <c r="F65" i="1"/>
  <c r="I62" i="1"/>
  <c r="I65" i="1" s="1"/>
  <c r="AD113" i="1"/>
  <c r="AG113" i="1"/>
  <c r="D90" i="1"/>
  <c r="Z87" i="1"/>
  <c r="AD87" i="1" s="1"/>
  <c r="AG105" i="1"/>
  <c r="AD105" i="1"/>
  <c r="Z91" i="1"/>
  <c r="D124" i="1"/>
  <c r="AG97" i="1"/>
  <c r="AD97" i="1"/>
  <c r="Y60" i="1"/>
  <c r="G123" i="1"/>
  <c r="AA96" i="1"/>
  <c r="AE96" i="1" s="1"/>
  <c r="K123" i="1"/>
  <c r="AA104" i="1"/>
  <c r="AE104" i="1" s="1"/>
  <c r="Y63" i="1"/>
  <c r="BA51" i="1"/>
  <c r="BA48" i="1"/>
  <c r="AE18" i="1"/>
  <c r="M123" i="1"/>
  <c r="AZ53" i="1"/>
  <c r="BA53" i="1" l="1"/>
  <c r="Y65" i="1"/>
  <c r="Z90" i="1"/>
  <c r="D123" i="1"/>
  <c r="Y64" i="1"/>
  <c r="U123" i="1"/>
  <c r="AA120" i="1"/>
  <c r="AE120" i="1" s="1"/>
  <c r="AG91" i="1"/>
  <c r="AD91" i="1"/>
  <c r="Z124" i="1"/>
  <c r="AA90" i="1"/>
  <c r="E123" i="1"/>
  <c r="AE90" i="1" l="1"/>
  <c r="AA123" i="1"/>
  <c r="AE123" i="1" s="1"/>
  <c r="Z123" i="1"/>
  <c r="AD123" i="1" s="1"/>
  <c r="AD90" i="1"/>
  <c r="AG124" i="1"/>
  <c r="AD124" i="1"/>
</calcChain>
</file>

<file path=xl/sharedStrings.xml><?xml version="1.0" encoding="utf-8"?>
<sst xmlns="http://schemas.openxmlformats.org/spreadsheetml/2006/main" count="287" uniqueCount="99">
  <si>
    <t>REKAPITULASI SENSUS HARIAN PASIEN RAWAT INAP</t>
  </si>
  <si>
    <t>OKE</t>
  </si>
  <si>
    <t>RSUD SUNAN KALIJAGA DEMAK</t>
  </si>
  <si>
    <t>APRIL -  JUNI (TRIWULAN II) 2016</t>
  </si>
  <si>
    <t>RUANG</t>
  </si>
  <si>
    <t>DATA PASIEN</t>
  </si>
  <si>
    <t>PASIEN KELUAR HIDUP</t>
  </si>
  <si>
    <t>MENINGGAL</t>
  </si>
  <si>
    <t>JML Pas Kel H+M</t>
  </si>
  <si>
    <t>JML LM DRWT</t>
  </si>
  <si>
    <t>P.M&amp;K HR SM</t>
  </si>
  <si>
    <t>PAS SISA</t>
  </si>
  <si>
    <t>HP</t>
  </si>
  <si>
    <t>CARA PEMBAYARAN</t>
  </si>
  <si>
    <t>JML PAS</t>
  </si>
  <si>
    <t>JML HLR</t>
  </si>
  <si>
    <t>AWL</t>
  </si>
  <si>
    <t>MSK</t>
  </si>
  <si>
    <t>PND</t>
  </si>
  <si>
    <t>JML</t>
  </si>
  <si>
    <t>DPND</t>
  </si>
  <si>
    <t>P.HDP</t>
  </si>
  <si>
    <t>APS</t>
  </si>
  <si>
    <t>M.DR</t>
  </si>
  <si>
    <t>REV</t>
  </si>
  <si>
    <t>≤ 48 J</t>
  </si>
  <si>
    <t>≥ 48 J</t>
  </si>
  <si>
    <t>UMUM</t>
  </si>
  <si>
    <t>HLR</t>
  </si>
  <si>
    <t>NON PBI</t>
  </si>
  <si>
    <t>PBI</t>
  </si>
  <si>
    <t>JAMDA</t>
  </si>
  <si>
    <t>KJ. SAMA</t>
  </si>
  <si>
    <t>Anggrek</t>
  </si>
  <si>
    <t>Wijaya Kusuma</t>
  </si>
  <si>
    <t>Amarilys</t>
  </si>
  <si>
    <t>Mawar</t>
  </si>
  <si>
    <t>Melati</t>
  </si>
  <si>
    <t>Dahlia</t>
  </si>
  <si>
    <t>Soka</t>
  </si>
  <si>
    <t>Kenanga</t>
  </si>
  <si>
    <t>Cempaka</t>
  </si>
  <si>
    <t>Teratai</t>
  </si>
  <si>
    <t>Lili</t>
  </si>
  <si>
    <t>JUMLAH</t>
  </si>
  <si>
    <t>Bougenville</t>
  </si>
  <si>
    <t>ICU</t>
  </si>
  <si>
    <t>TOTAL</t>
  </si>
  <si>
    <t>Ket. Kerjasama</t>
  </si>
  <si>
    <t xml:space="preserve"> . </t>
  </si>
  <si>
    <t>JUMLAH PASIEN KELUAR HIDUP + MATI PER KELAS PERAWATAN</t>
  </si>
  <si>
    <t>APRIL - JUNI (TRIWULAN II)  2015</t>
  </si>
  <si>
    <t>K E L A S</t>
  </si>
  <si>
    <t>ANGGREK</t>
  </si>
  <si>
    <t>WIJAYA  KUSUMA</t>
  </si>
  <si>
    <t>AMARILYS</t>
  </si>
  <si>
    <t>MAWAR</t>
  </si>
  <si>
    <t>MELATI</t>
  </si>
  <si>
    <t>DAHLIA</t>
  </si>
  <si>
    <t>S O K A</t>
  </si>
  <si>
    <t>KENANGA</t>
  </si>
  <si>
    <t>CEMPAKA</t>
  </si>
  <si>
    <t>TERATAI</t>
  </si>
  <si>
    <t>LILY</t>
  </si>
  <si>
    <t>BOUGENVILE</t>
  </si>
  <si>
    <t>J U M L A H</t>
  </si>
  <si>
    <t>Pasien Keluar</t>
  </si>
  <si>
    <t>Hdp</t>
  </si>
  <si>
    <t>&lt;48 J</t>
  </si>
  <si>
    <t>&gt;48 J</t>
  </si>
  <si>
    <t>&lt;48J</t>
  </si>
  <si>
    <t>&gt;48J</t>
  </si>
  <si>
    <t xml:space="preserve">VIP A </t>
  </si>
  <si>
    <t>VIP B</t>
  </si>
  <si>
    <t>KELAS I</t>
  </si>
  <si>
    <t>KELAS II</t>
  </si>
  <si>
    <t>KELAS III</t>
  </si>
  <si>
    <t xml:space="preserve">REKAPITULASI CAKUPAN JUMLAH PASIEN </t>
  </si>
  <si>
    <t>Oke</t>
  </si>
  <si>
    <t>MENURUT CARA BAYAR PASIEN DENGAN HARI LAMA RAWAT PER BANGSAL</t>
  </si>
  <si>
    <t>BULAN APRIL - JUNI (TRIWULAN II)  2015</t>
  </si>
  <si>
    <t>WIKU</t>
  </si>
  <si>
    <t>AMARYLIS</t>
  </si>
  <si>
    <t>SOKA</t>
  </si>
  <si>
    <t>BOUG</t>
  </si>
  <si>
    <t>GOL. PAS PER KELAS</t>
  </si>
  <si>
    <t>∑ Pas</t>
  </si>
  <si>
    <t xml:space="preserve">KELAS  VIP A </t>
  </si>
  <si>
    <t xml:space="preserve">   -   Pasien Umum</t>
  </si>
  <si>
    <t xml:space="preserve">   -   Pasien Non PBI</t>
  </si>
  <si>
    <t xml:space="preserve">   -   Pasien Kerjasama</t>
  </si>
  <si>
    <t>Jumlah Pas - HLR</t>
  </si>
  <si>
    <t>H P</t>
  </si>
  <si>
    <t>KELAS  VIP B</t>
  </si>
  <si>
    <t xml:space="preserve">   -   Pasien PBI</t>
  </si>
  <si>
    <t xml:space="preserve">   -   Pasien Jamkesda</t>
  </si>
  <si>
    <t xml:space="preserve"> </t>
  </si>
  <si>
    <t>-</t>
  </si>
  <si>
    <t>Jumlah H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</si>
</sst>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00B050"/>
      <name val="Cambria"/>
      <family val="1"/>
      <scheme val="major"/>
    </font>
    <font>
      <sz val="12"/>
      <color rgb="FF0070C0"/>
      <name val="Cambria"/>
      <family val="1"/>
      <scheme val="major"/>
    </font>
    <font>
      <sz val="12"/>
      <color theme="6" tint="-0.499984740745262"/>
      <name val="Cambria"/>
      <family val="1"/>
      <scheme val="major"/>
    </font>
    <font>
      <b/>
      <i/>
      <sz val="12"/>
      <color theme="9" tint="-0.49998474074526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2"/>
      <color rgb="FF00800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12"/>
      <color theme="6" tint="-0.499984740745262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b/>
      <i/>
      <sz val="12"/>
      <color rgb="FFFF0000"/>
      <name val="Cambria"/>
      <family val="1"/>
      <scheme val="major"/>
    </font>
    <font>
      <b/>
      <i/>
      <sz val="12"/>
      <color theme="6" tint="-0.499984740745262"/>
      <name val="Cambria"/>
      <family val="1"/>
      <scheme val="major"/>
    </font>
    <font>
      <b/>
      <i/>
      <sz val="12"/>
      <color rgb="FFC00000"/>
      <name val="Cambria"/>
      <family val="1"/>
      <scheme val="major"/>
    </font>
    <font>
      <b/>
      <i/>
      <sz val="12"/>
      <color rgb="FF008000"/>
      <name val="Cambria"/>
      <family val="1"/>
      <scheme val="major"/>
    </font>
    <font>
      <b/>
      <i/>
      <sz val="12"/>
      <color rgb="FF0070C0"/>
      <name val="Cambria"/>
      <family val="1"/>
      <scheme val="major"/>
    </font>
    <font>
      <b/>
      <i/>
      <sz val="12"/>
      <color theme="4" tint="-0.499984740745262"/>
      <name val="Cambria"/>
      <family val="1"/>
      <scheme val="major"/>
    </font>
    <font>
      <b/>
      <sz val="12"/>
      <color rgb="FFFF00FF"/>
      <name val="Cambria"/>
      <family val="1"/>
      <scheme val="major"/>
    </font>
    <font>
      <b/>
      <sz val="12"/>
      <color theme="7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i/>
      <sz val="12"/>
      <color rgb="FF0000CC"/>
      <name val="Cambria"/>
      <family val="1"/>
      <scheme val="major"/>
    </font>
    <font>
      <sz val="12"/>
      <color theme="0"/>
      <name val="Cambria"/>
      <family val="1"/>
      <scheme val="major"/>
    </font>
    <font>
      <b/>
      <i/>
      <sz val="12"/>
      <color theme="0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CC"/>
      <name val="Cambria"/>
      <family val="1"/>
      <scheme val="major"/>
    </font>
    <font>
      <b/>
      <i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i/>
      <sz val="12"/>
      <color theme="5" tint="-0.249977111117893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i/>
      <sz val="12"/>
      <color theme="3" tint="-0.499984740745262"/>
      <name val="Cambria"/>
      <family val="1"/>
      <scheme val="major"/>
    </font>
    <font>
      <b/>
      <sz val="12"/>
      <color theme="3" tint="-0.499984740745262"/>
      <name val="Cambria"/>
      <family val="1"/>
      <scheme val="major"/>
    </font>
    <font>
      <i/>
      <sz val="12"/>
      <color theme="1"/>
      <name val="Cambria"/>
      <family val="1"/>
      <scheme val="major"/>
    </font>
    <font>
      <sz val="10"/>
      <color theme="6" tint="-0.499984740745262"/>
      <name val="Cambria"/>
      <family val="1"/>
      <scheme val="major"/>
    </font>
    <font>
      <sz val="10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2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6" fillId="0" borderId="20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32" xfId="0" quotePrefix="1" applyFont="1" applyFill="1" applyBorder="1" applyAlignment="1">
      <alignment horizontal="center" vertical="center"/>
    </xf>
    <xf numFmtId="0" fontId="3" fillId="0" borderId="33" xfId="0" quotePrefix="1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6" fillId="0" borderId="33" xfId="0" quotePrefix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/>
    </xf>
    <xf numFmtId="0" fontId="14" fillId="0" borderId="35" xfId="0" quotePrefix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52" xfId="0" quotePrefix="1" applyFont="1" applyBorder="1" applyAlignment="1">
      <alignment horizontal="center" vertical="center"/>
    </xf>
    <xf numFmtId="0" fontId="4" fillId="0" borderId="47" xfId="0" quotePrefix="1" applyFont="1" applyBorder="1" applyAlignment="1">
      <alignment horizontal="center" vertical="center"/>
    </xf>
    <xf numFmtId="0" fontId="3" fillId="0" borderId="47" xfId="0" quotePrefix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30" fillId="0" borderId="52" xfId="0" quotePrefix="1" applyFont="1" applyBorder="1" applyAlignment="1">
      <alignment horizontal="center" vertical="center"/>
    </xf>
    <xf numFmtId="0" fontId="30" fillId="0" borderId="47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7" fillId="4" borderId="5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4" borderId="22" xfId="0" quotePrefix="1" applyFont="1" applyFill="1" applyBorder="1" applyAlignment="1">
      <alignment horizontal="center" vertical="center"/>
    </xf>
    <xf numFmtId="0" fontId="3" fillId="4" borderId="20" xfId="0" quotePrefix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32" xfId="0" quotePrefix="1" applyFont="1" applyFill="1" applyBorder="1" applyAlignment="1">
      <alignment horizontal="center" vertical="center"/>
    </xf>
    <xf numFmtId="0" fontId="3" fillId="4" borderId="33" xfId="0" quotePrefix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0" borderId="33" xfId="0" quotePrefix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30" fillId="0" borderId="32" xfId="0" quotePrefix="1" applyFont="1" applyBorder="1" applyAlignment="1">
      <alignment horizontal="center" vertical="center"/>
    </xf>
    <xf numFmtId="0" fontId="30" fillId="0" borderId="33" xfId="0" quotePrefix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49" fontId="31" fillId="3" borderId="55" xfId="0" applyNumberFormat="1" applyFont="1" applyFill="1" applyBorder="1" applyAlignment="1">
      <alignment horizontal="right" vertical="center"/>
    </xf>
    <xf numFmtId="49" fontId="31" fillId="3" borderId="56" xfId="0" applyNumberFormat="1" applyFont="1" applyFill="1" applyBorder="1" applyAlignment="1">
      <alignment horizontal="right" vertical="center"/>
    </xf>
    <xf numFmtId="49" fontId="31" fillId="3" borderId="57" xfId="0" applyNumberFormat="1" applyFont="1" applyFill="1" applyBorder="1" applyAlignment="1">
      <alignment horizontal="right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9" fontId="31" fillId="3" borderId="58" xfId="0" applyNumberFormat="1" applyFont="1" applyFill="1" applyBorder="1" applyAlignment="1">
      <alignment vertical="center"/>
    </xf>
    <xf numFmtId="49" fontId="31" fillId="3" borderId="37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left" vertical="center"/>
    </xf>
    <xf numFmtId="0" fontId="32" fillId="5" borderId="50" xfId="0" applyFont="1" applyFill="1" applyBorder="1" applyAlignment="1">
      <alignment horizontal="left" vertical="center"/>
    </xf>
    <xf numFmtId="0" fontId="32" fillId="5" borderId="51" xfId="0" applyFont="1" applyFill="1" applyBorder="1" applyAlignment="1">
      <alignment horizontal="left" vertical="center"/>
    </xf>
    <xf numFmtId="0" fontId="3" fillId="0" borderId="59" xfId="0" applyFont="1" applyBorder="1" applyAlignment="1">
      <alignment vertical="center"/>
    </xf>
    <xf numFmtId="0" fontId="3" fillId="6" borderId="52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6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3" borderId="60" xfId="0" applyFont="1" applyFill="1" applyBorder="1" applyAlignment="1">
      <alignment horizontal="center" vertical="center"/>
    </xf>
    <xf numFmtId="0" fontId="33" fillId="3" borderId="61" xfId="0" applyFont="1" applyFill="1" applyBorder="1" applyAlignment="1">
      <alignment horizontal="center" vertical="center"/>
    </xf>
    <xf numFmtId="0" fontId="33" fillId="3" borderId="6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4" borderId="22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 vertical="center"/>
    </xf>
    <xf numFmtId="0" fontId="33" fillId="4" borderId="63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/>
    </xf>
    <xf numFmtId="0" fontId="35" fillId="2" borderId="64" xfId="0" applyFont="1" applyFill="1" applyBorder="1" applyAlignment="1">
      <alignment horizontal="center" vertical="center"/>
    </xf>
    <xf numFmtId="0" fontId="35" fillId="2" borderId="65" xfId="0" applyFont="1" applyFill="1" applyBorder="1" applyAlignment="1">
      <alignment horizontal="center" vertical="center"/>
    </xf>
    <xf numFmtId="0" fontId="35" fillId="2" borderId="66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horizontal="center" vertical="center"/>
    </xf>
    <xf numFmtId="0" fontId="36" fillId="0" borderId="66" xfId="0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 vertical="center"/>
    </xf>
    <xf numFmtId="0" fontId="15" fillId="8" borderId="66" xfId="0" applyFont="1" applyFill="1" applyBorder="1" applyAlignment="1">
      <alignment horizontal="center" vertical="center"/>
    </xf>
    <xf numFmtId="0" fontId="32" fillId="5" borderId="46" xfId="0" applyFont="1" applyFill="1" applyBorder="1" applyAlignment="1">
      <alignment horizontal="left" vertical="center"/>
    </xf>
    <xf numFmtId="0" fontId="32" fillId="5" borderId="67" xfId="0" applyFont="1" applyFill="1" applyBorder="1" applyAlignment="1">
      <alignment horizontal="left" vertical="center"/>
    </xf>
    <xf numFmtId="0" fontId="32" fillId="5" borderId="68" xfId="0" applyFont="1" applyFill="1" applyBorder="1" applyAlignment="1">
      <alignment horizontal="left" vertical="center"/>
    </xf>
    <xf numFmtId="0" fontId="3" fillId="6" borderId="52" xfId="0" quotePrefix="1" applyFont="1" applyFill="1" applyBorder="1" applyAlignment="1">
      <alignment horizontal="center" vertical="center"/>
    </xf>
    <xf numFmtId="0" fontId="3" fillId="7" borderId="48" xfId="0" quotePrefix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3" fillId="6" borderId="32" xfId="0" quotePrefix="1" applyFont="1" applyFill="1" applyBorder="1" applyAlignment="1">
      <alignment horizontal="center" vertical="center"/>
    </xf>
    <xf numFmtId="0" fontId="3" fillId="7" borderId="35" xfId="0" quotePrefix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5" fillId="4" borderId="66" xfId="0" applyFont="1" applyFill="1" applyBorder="1" applyAlignment="1">
      <alignment horizontal="center" vertical="center"/>
    </xf>
    <xf numFmtId="0" fontId="35" fillId="2" borderId="64" xfId="0" quotePrefix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7" fillId="0" borderId="59" xfId="0" applyFont="1" applyBorder="1" applyAlignment="1">
      <alignment horizontal="left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7" fillId="4" borderId="52" xfId="0" quotePrefix="1" applyFont="1" applyFill="1" applyBorder="1" applyAlignment="1">
      <alignment horizontal="center" vertical="center"/>
    </xf>
    <xf numFmtId="0" fontId="27" fillId="4" borderId="48" xfId="0" quotePrefix="1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27" fillId="4" borderId="32" xfId="0" quotePrefix="1" applyFont="1" applyFill="1" applyBorder="1" applyAlignment="1">
      <alignment horizontal="center" vertical="center"/>
    </xf>
    <xf numFmtId="0" fontId="27" fillId="4" borderId="35" xfId="0" quotePrefix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7" borderId="21" xfId="0" applyFont="1" applyFill="1" applyBorder="1" applyAlignment="1">
      <alignment horizontal="center" vertical="center"/>
    </xf>
    <xf numFmtId="0" fontId="28" fillId="4" borderId="64" xfId="0" quotePrefix="1" applyFont="1" applyFill="1" applyBorder="1" applyAlignment="1">
      <alignment horizontal="center" vertical="center"/>
    </xf>
    <xf numFmtId="0" fontId="28" fillId="4" borderId="66" xfId="0" quotePrefix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2" fillId="5" borderId="38" xfId="0" applyFont="1" applyFill="1" applyBorder="1" applyAlignment="1">
      <alignment horizontal="left" vertical="center"/>
    </xf>
    <xf numFmtId="0" fontId="32" fillId="5" borderId="39" xfId="0" applyFont="1" applyFill="1" applyBorder="1" applyAlignment="1">
      <alignment horizontal="left" vertical="center"/>
    </xf>
    <xf numFmtId="0" fontId="32" fillId="5" borderId="40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7" borderId="71" xfId="0" applyFont="1" applyFill="1" applyBorder="1" applyAlignment="1">
      <alignment horizontal="center" vertical="center"/>
    </xf>
    <xf numFmtId="0" fontId="15" fillId="9" borderId="72" xfId="0" applyFont="1" applyFill="1" applyBorder="1" applyAlignment="1">
      <alignment horizontal="center" vertical="center"/>
    </xf>
    <xf numFmtId="0" fontId="15" fillId="9" borderId="73" xfId="0" applyFont="1" applyFill="1" applyBorder="1" applyAlignment="1">
      <alignment horizontal="center" vertical="center"/>
    </xf>
    <xf numFmtId="0" fontId="15" fillId="9" borderId="74" xfId="0" applyFont="1" applyFill="1" applyBorder="1" applyAlignment="1">
      <alignment horizontal="center" vertical="center"/>
    </xf>
    <xf numFmtId="0" fontId="15" fillId="8" borderId="72" xfId="0" applyFont="1" applyFill="1" applyBorder="1" applyAlignment="1">
      <alignment horizontal="center" vertical="center"/>
    </xf>
    <xf numFmtId="0" fontId="15" fillId="8" borderId="7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3969</xdr:colOff>
      <xdr:row>82</xdr:row>
      <xdr:rowOff>127000</xdr:rowOff>
    </xdr:from>
    <xdr:to>
      <xdr:col>2</xdr:col>
      <xdr:colOff>476250</xdr:colOff>
      <xdr:row>84</xdr:row>
      <xdr:rowOff>199572</xdr:rowOff>
    </xdr:to>
    <xdr:cxnSp macro="">
      <xdr:nvCxnSpPr>
        <xdr:cNvPr id="2" name="Straight Connector 1"/>
        <xdr:cNvCxnSpPr/>
      </xdr:nvCxnSpPr>
      <xdr:spPr>
        <a:xfrm>
          <a:off x="3969" y="20110450"/>
          <a:ext cx="2139156" cy="4821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AP%20SH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TW I"/>
      <sheetName val="APR"/>
      <sheetName val="MEI"/>
      <sheetName val="JUN"/>
      <sheetName val="TW II"/>
      <sheetName val="JUL"/>
      <sheetName val="AGT"/>
      <sheetName val="SEP"/>
      <sheetName val="TW III"/>
      <sheetName val="OKT"/>
      <sheetName val="NOP"/>
      <sheetName val="DES"/>
      <sheetName val="TW IV"/>
      <sheetName val="2016"/>
    </sheetNames>
    <sheetDataSet>
      <sheetData sheetId="0">
        <row r="7">
          <cell r="B7">
            <v>3</v>
          </cell>
        </row>
      </sheetData>
      <sheetData sheetId="1">
        <row r="7">
          <cell r="B7">
            <v>1</v>
          </cell>
        </row>
      </sheetData>
      <sheetData sheetId="2">
        <row r="7">
          <cell r="B7">
            <v>8</v>
          </cell>
        </row>
      </sheetData>
      <sheetData sheetId="3" refreshError="1"/>
      <sheetData sheetId="4">
        <row r="7">
          <cell r="B7" t="str">
            <v>-</v>
          </cell>
          <cell r="C7" t="str">
            <v>-</v>
          </cell>
          <cell r="D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12</v>
          </cell>
          <cell r="C8">
            <v>77</v>
          </cell>
          <cell r="D8">
            <v>11</v>
          </cell>
          <cell r="F8" t="str">
            <v>-</v>
          </cell>
          <cell r="G8">
            <v>83</v>
          </cell>
          <cell r="H8">
            <v>2</v>
          </cell>
          <cell r="I8" t="str">
            <v>-</v>
          </cell>
          <cell r="J8">
            <v>2</v>
          </cell>
          <cell r="L8">
            <v>0</v>
          </cell>
          <cell r="M8">
            <v>2</v>
          </cell>
          <cell r="Q8" t="str">
            <v>-</v>
          </cell>
          <cell r="R8">
            <v>366</v>
          </cell>
          <cell r="T8">
            <v>34</v>
          </cell>
          <cell r="U8">
            <v>144</v>
          </cell>
          <cell r="V8">
            <v>53</v>
          </cell>
          <cell r="W8">
            <v>299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2</v>
          </cell>
          <cell r="AC8">
            <v>14</v>
          </cell>
        </row>
        <row r="9">
          <cell r="B9">
            <v>27</v>
          </cell>
          <cell r="C9">
            <v>169</v>
          </cell>
          <cell r="D9">
            <v>17</v>
          </cell>
          <cell r="F9">
            <v>4</v>
          </cell>
          <cell r="G9">
            <v>172</v>
          </cell>
          <cell r="H9">
            <v>2</v>
          </cell>
          <cell r="I9" t="str">
            <v>-</v>
          </cell>
          <cell r="J9">
            <v>4</v>
          </cell>
          <cell r="L9">
            <v>2</v>
          </cell>
          <cell r="M9">
            <v>6</v>
          </cell>
          <cell r="Q9" t="str">
            <v>-</v>
          </cell>
          <cell r="R9">
            <v>813</v>
          </cell>
          <cell r="T9">
            <v>66</v>
          </cell>
          <cell r="U9">
            <v>322</v>
          </cell>
          <cell r="V9">
            <v>122</v>
          </cell>
          <cell r="W9">
            <v>671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2</v>
          </cell>
          <cell r="AC9">
            <v>15</v>
          </cell>
        </row>
        <row r="10">
          <cell r="B10">
            <v>13</v>
          </cell>
          <cell r="C10">
            <v>120</v>
          </cell>
          <cell r="D10">
            <v>9</v>
          </cell>
          <cell r="F10">
            <v>12</v>
          </cell>
          <cell r="G10">
            <v>107</v>
          </cell>
          <cell r="H10">
            <v>7</v>
          </cell>
          <cell r="I10" t="str">
            <v>-</v>
          </cell>
          <cell r="J10">
            <v>2</v>
          </cell>
          <cell r="L10">
            <v>0</v>
          </cell>
          <cell r="M10">
            <v>0</v>
          </cell>
          <cell r="Q10" t="str">
            <v>-</v>
          </cell>
          <cell r="R10">
            <v>510</v>
          </cell>
          <cell r="T10">
            <v>63</v>
          </cell>
          <cell r="U10">
            <v>282</v>
          </cell>
          <cell r="V10">
            <v>65</v>
          </cell>
          <cell r="W10">
            <v>329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38</v>
          </cell>
          <cell r="C11">
            <v>272</v>
          </cell>
          <cell r="D11" t="str">
            <v>-</v>
          </cell>
          <cell r="F11" t="str">
            <v>-</v>
          </cell>
          <cell r="G11">
            <v>287</v>
          </cell>
          <cell r="H11">
            <v>1</v>
          </cell>
          <cell r="I11" t="str">
            <v>-</v>
          </cell>
          <cell r="J11">
            <v>1</v>
          </cell>
          <cell r="L11">
            <v>0</v>
          </cell>
          <cell r="M11">
            <v>0</v>
          </cell>
          <cell r="Q11" t="str">
            <v>-</v>
          </cell>
          <cell r="R11">
            <v>806</v>
          </cell>
          <cell r="T11">
            <v>52</v>
          </cell>
          <cell r="U11">
            <v>406</v>
          </cell>
          <cell r="V11">
            <v>70</v>
          </cell>
          <cell r="W11">
            <v>585</v>
          </cell>
          <cell r="X11">
            <v>143</v>
          </cell>
          <cell r="Y11">
            <v>440</v>
          </cell>
          <cell r="Z11">
            <v>24</v>
          </cell>
          <cell r="AA11">
            <v>132</v>
          </cell>
          <cell r="AB11" t="str">
            <v>-</v>
          </cell>
          <cell r="AC11" t="str">
            <v>-</v>
          </cell>
        </row>
        <row r="12">
          <cell r="B12">
            <v>23</v>
          </cell>
          <cell r="C12">
            <v>145</v>
          </cell>
          <cell r="D12">
            <v>5</v>
          </cell>
          <cell r="F12">
            <v>12</v>
          </cell>
          <cell r="G12">
            <v>130</v>
          </cell>
          <cell r="H12">
            <v>8</v>
          </cell>
          <cell r="I12" t="str">
            <v>-</v>
          </cell>
          <cell r="J12" t="str">
            <v>-</v>
          </cell>
          <cell r="L12">
            <v>1</v>
          </cell>
          <cell r="M12">
            <v>0</v>
          </cell>
          <cell r="Q12" t="str">
            <v>-</v>
          </cell>
          <cell r="R12">
            <v>650</v>
          </cell>
          <cell r="T12">
            <v>43</v>
          </cell>
          <cell r="U12">
            <v>196</v>
          </cell>
          <cell r="V12">
            <v>29</v>
          </cell>
          <cell r="W12">
            <v>156</v>
          </cell>
          <cell r="X12">
            <v>33</v>
          </cell>
          <cell r="Y12">
            <v>177</v>
          </cell>
          <cell r="Z12">
            <v>46</v>
          </cell>
          <cell r="AA12">
            <v>292</v>
          </cell>
          <cell r="AB12" t="str">
            <v>-</v>
          </cell>
          <cell r="AC12" t="str">
            <v>-</v>
          </cell>
        </row>
        <row r="13">
          <cell r="B13">
            <v>15</v>
          </cell>
          <cell r="C13">
            <v>75</v>
          </cell>
          <cell r="D13">
            <v>2</v>
          </cell>
          <cell r="F13">
            <v>7</v>
          </cell>
          <cell r="G13">
            <v>53</v>
          </cell>
          <cell r="H13">
            <v>3</v>
          </cell>
          <cell r="I13">
            <v>1</v>
          </cell>
          <cell r="J13" t="str">
            <v>-</v>
          </cell>
          <cell r="L13">
            <v>2</v>
          </cell>
          <cell r="M13">
            <v>9</v>
          </cell>
          <cell r="Q13" t="str">
            <v>-</v>
          </cell>
          <cell r="R13">
            <v>442</v>
          </cell>
          <cell r="T13">
            <v>17</v>
          </cell>
          <cell r="U13">
            <v>79</v>
          </cell>
          <cell r="V13">
            <v>10</v>
          </cell>
          <cell r="W13">
            <v>46</v>
          </cell>
          <cell r="X13">
            <v>40</v>
          </cell>
          <cell r="Y13">
            <v>310</v>
          </cell>
          <cell r="Z13">
            <v>8</v>
          </cell>
          <cell r="AA13">
            <v>51</v>
          </cell>
          <cell r="AB13" t="str">
            <v>-</v>
          </cell>
          <cell r="AC13" t="str">
            <v>-</v>
          </cell>
        </row>
        <row r="14">
          <cell r="B14">
            <v>26</v>
          </cell>
          <cell r="C14">
            <v>153</v>
          </cell>
          <cell r="D14">
            <v>5</v>
          </cell>
          <cell r="F14">
            <v>8</v>
          </cell>
          <cell r="G14">
            <v>154</v>
          </cell>
          <cell r="H14">
            <v>4</v>
          </cell>
          <cell r="I14" t="str">
            <v>-</v>
          </cell>
          <cell r="J14">
            <v>2</v>
          </cell>
          <cell r="L14">
            <v>3</v>
          </cell>
          <cell r="M14">
            <v>1</v>
          </cell>
          <cell r="Q14">
            <v>3</v>
          </cell>
          <cell r="R14">
            <v>511</v>
          </cell>
          <cell r="T14">
            <v>37</v>
          </cell>
          <cell r="U14">
            <v>105</v>
          </cell>
          <cell r="V14">
            <v>48</v>
          </cell>
          <cell r="W14">
            <v>199</v>
          </cell>
          <cell r="X14">
            <v>61</v>
          </cell>
          <cell r="Y14">
            <v>270</v>
          </cell>
          <cell r="Z14">
            <v>8</v>
          </cell>
          <cell r="AA14">
            <v>29</v>
          </cell>
          <cell r="AB14">
            <v>18</v>
          </cell>
          <cell r="AC14">
            <v>82</v>
          </cell>
        </row>
        <row r="15">
          <cell r="B15">
            <v>20</v>
          </cell>
          <cell r="C15">
            <v>141</v>
          </cell>
          <cell r="D15">
            <v>9</v>
          </cell>
          <cell r="F15">
            <v>7</v>
          </cell>
          <cell r="G15">
            <v>147</v>
          </cell>
          <cell r="H15">
            <v>4</v>
          </cell>
          <cell r="I15">
            <v>1</v>
          </cell>
          <cell r="J15" t="str">
            <v>-</v>
          </cell>
          <cell r="L15">
            <v>1</v>
          </cell>
          <cell r="M15">
            <v>1</v>
          </cell>
          <cell r="Q15">
            <v>1</v>
          </cell>
          <cell r="R15">
            <v>594</v>
          </cell>
          <cell r="T15">
            <v>16</v>
          </cell>
          <cell r="U15">
            <v>82</v>
          </cell>
          <cell r="V15">
            <v>2</v>
          </cell>
          <cell r="W15">
            <v>6</v>
          </cell>
          <cell r="X15">
            <v>123</v>
          </cell>
          <cell r="Y15">
            <v>639</v>
          </cell>
          <cell r="Z15">
            <v>19</v>
          </cell>
          <cell r="AA15">
            <v>88</v>
          </cell>
          <cell r="AB15">
            <v>1</v>
          </cell>
          <cell r="AC15">
            <v>4</v>
          </cell>
        </row>
        <row r="16">
          <cell r="B16">
            <v>33</v>
          </cell>
          <cell r="C16">
            <v>184</v>
          </cell>
          <cell r="D16">
            <v>2</v>
          </cell>
          <cell r="F16">
            <v>9</v>
          </cell>
          <cell r="G16">
            <v>150</v>
          </cell>
          <cell r="H16">
            <v>10</v>
          </cell>
          <cell r="I16" t="str">
            <v>-</v>
          </cell>
          <cell r="J16" t="str">
            <v>-</v>
          </cell>
          <cell r="L16">
            <v>3</v>
          </cell>
          <cell r="M16">
            <v>13</v>
          </cell>
          <cell r="Q16">
            <v>4</v>
          </cell>
          <cell r="R16">
            <v>971</v>
          </cell>
          <cell r="T16">
            <v>42</v>
          </cell>
          <cell r="U16">
            <v>175</v>
          </cell>
          <cell r="V16">
            <v>19</v>
          </cell>
          <cell r="W16">
            <v>109</v>
          </cell>
          <cell r="X16">
            <v>109</v>
          </cell>
          <cell r="Y16">
            <v>846</v>
          </cell>
          <cell r="Z16">
            <v>15</v>
          </cell>
          <cell r="AA16">
            <v>112</v>
          </cell>
          <cell r="AB16" t="str">
            <v>-</v>
          </cell>
          <cell r="AC16" t="str">
            <v>-</v>
          </cell>
        </row>
        <row r="17">
          <cell r="B17">
            <v>29</v>
          </cell>
          <cell r="C17">
            <v>120</v>
          </cell>
          <cell r="D17">
            <v>6</v>
          </cell>
          <cell r="F17">
            <v>8</v>
          </cell>
          <cell r="G17">
            <v>100</v>
          </cell>
          <cell r="H17">
            <v>6</v>
          </cell>
          <cell r="I17" t="str">
            <v>-</v>
          </cell>
          <cell r="J17">
            <v>2</v>
          </cell>
          <cell r="L17">
            <v>5</v>
          </cell>
          <cell r="M17">
            <v>6</v>
          </cell>
          <cell r="Q17" t="str">
            <v>-</v>
          </cell>
          <cell r="R17">
            <v>795</v>
          </cell>
          <cell r="T17">
            <v>8</v>
          </cell>
          <cell r="U17">
            <v>29</v>
          </cell>
          <cell r="V17">
            <v>3</v>
          </cell>
          <cell r="W17">
            <v>15</v>
          </cell>
          <cell r="X17">
            <v>97</v>
          </cell>
          <cell r="Y17">
            <v>714</v>
          </cell>
          <cell r="Z17">
            <v>19</v>
          </cell>
          <cell r="AA17">
            <v>139</v>
          </cell>
          <cell r="AB17" t="str">
            <v>-</v>
          </cell>
          <cell r="AC17" t="str">
            <v>-</v>
          </cell>
        </row>
        <row r="19">
          <cell r="B19">
            <v>14</v>
          </cell>
          <cell r="C19">
            <v>88</v>
          </cell>
          <cell r="D19">
            <v>10</v>
          </cell>
          <cell r="F19">
            <v>1</v>
          </cell>
          <cell r="G19">
            <v>84</v>
          </cell>
          <cell r="H19">
            <v>9</v>
          </cell>
          <cell r="I19" t="str">
            <v>-</v>
          </cell>
          <cell r="J19">
            <v>1</v>
          </cell>
          <cell r="L19">
            <v>2</v>
          </cell>
          <cell r="M19">
            <v>2</v>
          </cell>
          <cell r="Q19" t="str">
            <v>-</v>
          </cell>
          <cell r="R19">
            <v>409</v>
          </cell>
          <cell r="T19">
            <v>31</v>
          </cell>
          <cell r="U19">
            <v>131</v>
          </cell>
          <cell r="V19">
            <v>17</v>
          </cell>
          <cell r="W19">
            <v>90</v>
          </cell>
          <cell r="X19" t="str">
            <v>-</v>
          </cell>
          <cell r="Y19" t="str">
            <v>-</v>
          </cell>
          <cell r="Z19">
            <v>51</v>
          </cell>
          <cell r="AA19">
            <v>275</v>
          </cell>
          <cell r="AB19" t="str">
            <v>-</v>
          </cell>
          <cell r="AC19" t="str">
            <v>-</v>
          </cell>
        </row>
        <row r="20">
          <cell r="B20">
            <v>1</v>
          </cell>
          <cell r="C20">
            <v>14</v>
          </cell>
          <cell r="D20">
            <v>14</v>
          </cell>
          <cell r="F20">
            <v>18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L20">
            <v>6</v>
          </cell>
          <cell r="M20">
            <v>2</v>
          </cell>
          <cell r="Q20" t="str">
            <v>-</v>
          </cell>
          <cell r="R20">
            <v>86</v>
          </cell>
          <cell r="T20">
            <v>5</v>
          </cell>
          <cell r="U20">
            <v>14</v>
          </cell>
          <cell r="V20">
            <v>4</v>
          </cell>
          <cell r="W20">
            <v>19</v>
          </cell>
          <cell r="X20">
            <v>11</v>
          </cell>
          <cell r="Y20">
            <v>38</v>
          </cell>
          <cell r="Z20">
            <v>6</v>
          </cell>
          <cell r="AA20">
            <v>16</v>
          </cell>
          <cell r="AB20" t="str">
            <v>-</v>
          </cell>
          <cell r="AC20" t="str">
            <v>-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F49">
            <v>87</v>
          </cell>
          <cell r="G49">
            <v>0</v>
          </cell>
          <cell r="H49">
            <v>2</v>
          </cell>
          <cell r="J49">
            <v>182</v>
          </cell>
          <cell r="K49">
            <v>2</v>
          </cell>
          <cell r="L49">
            <v>6</v>
          </cell>
          <cell r="R49" t="str">
            <v>-</v>
          </cell>
          <cell r="S49" t="str">
            <v>-</v>
          </cell>
          <cell r="T49" t="str">
            <v>-</v>
          </cell>
        </row>
        <row r="50">
          <cell r="N50">
            <v>128</v>
          </cell>
          <cell r="O50">
            <v>0</v>
          </cell>
          <cell r="P50">
            <v>0</v>
          </cell>
          <cell r="R50">
            <v>40</v>
          </cell>
          <cell r="S50" t="str">
            <v>-</v>
          </cell>
          <cell r="T50" t="str">
            <v>-</v>
          </cell>
          <cell r="V50">
            <v>19</v>
          </cell>
          <cell r="W50">
            <v>1</v>
          </cell>
          <cell r="X50" t="str">
            <v>-</v>
          </cell>
          <cell r="Z50">
            <v>22</v>
          </cell>
          <cell r="AA50" t="str">
            <v>-</v>
          </cell>
          <cell r="AB50">
            <v>2</v>
          </cell>
          <cell r="AD50">
            <v>29</v>
          </cell>
          <cell r="AE50" t="str">
            <v>-</v>
          </cell>
          <cell r="AF50" t="str">
            <v>-</v>
          </cell>
          <cell r="AT50">
            <v>95</v>
          </cell>
          <cell r="AU50">
            <v>2</v>
          </cell>
          <cell r="AV50">
            <v>2</v>
          </cell>
        </row>
        <row r="51">
          <cell r="R51">
            <v>53</v>
          </cell>
          <cell r="S51" t="str">
            <v>-</v>
          </cell>
          <cell r="T51" t="str">
            <v>-</v>
          </cell>
          <cell r="V51">
            <v>29</v>
          </cell>
          <cell r="W51" t="str">
            <v>-</v>
          </cell>
          <cell r="X51" t="str">
            <v>-</v>
          </cell>
          <cell r="Z51">
            <v>6</v>
          </cell>
          <cell r="AA51">
            <v>1</v>
          </cell>
          <cell r="AB51" t="str">
            <v>-</v>
          </cell>
          <cell r="AD51">
            <v>47</v>
          </cell>
          <cell r="AE51" t="str">
            <v>-</v>
          </cell>
          <cell r="AF51" t="str">
            <v>-</v>
          </cell>
          <cell r="AL51">
            <v>28</v>
          </cell>
          <cell r="AM51" t="str">
            <v>-</v>
          </cell>
          <cell r="AN51">
            <v>2</v>
          </cell>
        </row>
        <row r="52">
          <cell r="R52">
            <v>196</v>
          </cell>
          <cell r="S52" t="str">
            <v>-</v>
          </cell>
          <cell r="T52" t="str">
            <v>-</v>
          </cell>
          <cell r="V52">
            <v>102</v>
          </cell>
          <cell r="W52" t="str">
            <v>-</v>
          </cell>
          <cell r="X52" t="str">
            <v>-</v>
          </cell>
          <cell r="Z52">
            <v>36</v>
          </cell>
          <cell r="AA52">
            <v>1</v>
          </cell>
          <cell r="AB52">
            <v>7</v>
          </cell>
          <cell r="AD52">
            <v>92</v>
          </cell>
          <cell r="AE52">
            <v>3</v>
          </cell>
          <cell r="AF52">
            <v>1</v>
          </cell>
          <cell r="AH52">
            <v>159</v>
          </cell>
          <cell r="AI52">
            <v>1</v>
          </cell>
          <cell r="AJ52">
            <v>1</v>
          </cell>
          <cell r="AL52">
            <v>141</v>
          </cell>
          <cell r="AM52">
            <v>3</v>
          </cell>
          <cell r="AN52">
            <v>11</v>
          </cell>
          <cell r="AP52">
            <v>116</v>
          </cell>
          <cell r="AQ52">
            <v>5</v>
          </cell>
          <cell r="AR52">
            <v>6</v>
          </cell>
        </row>
        <row r="99">
          <cell r="L99">
            <v>17</v>
          </cell>
          <cell r="M99">
            <v>144</v>
          </cell>
          <cell r="N99">
            <v>7</v>
          </cell>
          <cell r="O99">
            <v>32</v>
          </cell>
          <cell r="P99">
            <v>8</v>
          </cell>
          <cell r="Q99">
            <v>32</v>
          </cell>
          <cell r="R99">
            <v>8</v>
          </cell>
          <cell r="S99">
            <v>23</v>
          </cell>
        </row>
        <row r="100">
          <cell r="L100">
            <v>23</v>
          </cell>
          <cell r="M100">
            <v>203</v>
          </cell>
          <cell r="N100">
            <v>3</v>
          </cell>
          <cell r="O100">
            <v>6</v>
          </cell>
          <cell r="P100">
            <v>6</v>
          </cell>
          <cell r="Q100">
            <v>31</v>
          </cell>
          <cell r="R100">
            <v>17</v>
          </cell>
          <cell r="S100">
            <v>77</v>
          </cell>
        </row>
        <row r="101">
          <cell r="L101" t="str">
            <v>-</v>
          </cell>
          <cell r="M101" t="str">
            <v>-</v>
          </cell>
          <cell r="N101">
            <v>3</v>
          </cell>
          <cell r="O101">
            <v>17</v>
          </cell>
          <cell r="P101">
            <v>8</v>
          </cell>
          <cell r="Q101">
            <v>75</v>
          </cell>
          <cell r="R101" t="str">
            <v>-</v>
          </cell>
          <cell r="S101" t="str">
            <v>-</v>
          </cell>
        </row>
        <row r="102">
          <cell r="L102" t="str">
            <v>-</v>
          </cell>
          <cell r="M102" t="str">
            <v>-</v>
          </cell>
          <cell r="N102">
            <v>7</v>
          </cell>
          <cell r="O102">
            <v>45</v>
          </cell>
          <cell r="P102">
            <v>2</v>
          </cell>
          <cell r="Q102">
            <v>16</v>
          </cell>
          <cell r="R102" t="str">
            <v>-</v>
          </cell>
          <cell r="S102" t="str">
            <v>-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>
            <v>6</v>
          </cell>
          <cell r="S103">
            <v>28</v>
          </cell>
        </row>
        <row r="105">
          <cell r="L105">
            <v>69</v>
          </cell>
          <cell r="N105">
            <v>143</v>
          </cell>
          <cell r="P105">
            <v>133</v>
          </cell>
          <cell r="R105">
            <v>75</v>
          </cell>
        </row>
        <row r="107">
          <cell r="L107">
            <v>23</v>
          </cell>
          <cell r="M107">
            <v>152</v>
          </cell>
          <cell r="N107">
            <v>12</v>
          </cell>
          <cell r="O107">
            <v>56</v>
          </cell>
          <cell r="P107">
            <v>5</v>
          </cell>
          <cell r="Q107">
            <v>28</v>
          </cell>
          <cell r="R107">
            <v>15</v>
          </cell>
          <cell r="S107">
            <v>42</v>
          </cell>
          <cell r="V107">
            <v>19</v>
          </cell>
          <cell r="W107">
            <v>79</v>
          </cell>
        </row>
        <row r="108">
          <cell r="L108">
            <v>30</v>
          </cell>
          <cell r="M108">
            <v>261</v>
          </cell>
          <cell r="N108">
            <v>17</v>
          </cell>
          <cell r="O108">
            <v>84</v>
          </cell>
          <cell r="P108">
            <v>2</v>
          </cell>
          <cell r="Q108">
            <v>6</v>
          </cell>
          <cell r="R108">
            <v>22</v>
          </cell>
          <cell r="S108">
            <v>93</v>
          </cell>
          <cell r="V108">
            <v>11</v>
          </cell>
          <cell r="W108">
            <v>59</v>
          </cell>
        </row>
        <row r="109"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V109" t="str">
            <v>-</v>
          </cell>
          <cell r="W109" t="str">
            <v>-</v>
          </cell>
        </row>
        <row r="110"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V110" t="str">
            <v>-</v>
          </cell>
          <cell r="W110" t="str">
            <v>-</v>
          </cell>
        </row>
        <row r="111"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>
            <v>9</v>
          </cell>
          <cell r="S111">
            <v>41</v>
          </cell>
          <cell r="V111" t="str">
            <v>-</v>
          </cell>
          <cell r="W111" t="str">
            <v>-</v>
          </cell>
        </row>
        <row r="113">
          <cell r="L113">
            <v>39</v>
          </cell>
          <cell r="N113">
            <v>103</v>
          </cell>
          <cell r="P113">
            <v>38</v>
          </cell>
          <cell r="R113">
            <v>130</v>
          </cell>
          <cell r="V113">
            <v>110</v>
          </cell>
        </row>
        <row r="115">
          <cell r="L115">
            <v>12</v>
          </cell>
          <cell r="M115">
            <v>110</v>
          </cell>
          <cell r="N115">
            <v>24</v>
          </cell>
          <cell r="O115">
            <v>108</v>
          </cell>
          <cell r="P115">
            <v>4</v>
          </cell>
          <cell r="Q115">
            <v>19</v>
          </cell>
          <cell r="R115">
            <v>14</v>
          </cell>
          <cell r="S115">
            <v>40</v>
          </cell>
          <cell r="V115">
            <v>23</v>
          </cell>
          <cell r="W115">
            <v>96</v>
          </cell>
        </row>
        <row r="116">
          <cell r="L116">
            <v>17</v>
          </cell>
          <cell r="M116">
            <v>121</v>
          </cell>
          <cell r="N116">
            <v>9</v>
          </cell>
          <cell r="O116">
            <v>66</v>
          </cell>
          <cell r="P116">
            <v>2</v>
          </cell>
          <cell r="Q116">
            <v>9</v>
          </cell>
          <cell r="R116">
            <v>9</v>
          </cell>
          <cell r="S116">
            <v>29</v>
          </cell>
          <cell r="V116">
            <v>8</v>
          </cell>
          <cell r="W116">
            <v>50</v>
          </cell>
        </row>
        <row r="117">
          <cell r="L117">
            <v>143</v>
          </cell>
          <cell r="M117">
            <v>440</v>
          </cell>
          <cell r="N117">
            <v>30</v>
          </cell>
          <cell r="O117">
            <v>160</v>
          </cell>
          <cell r="P117">
            <v>32</v>
          </cell>
          <cell r="Q117">
            <v>235</v>
          </cell>
          <cell r="R117">
            <v>61</v>
          </cell>
          <cell r="S117">
            <v>270</v>
          </cell>
          <cell r="V117">
            <v>109</v>
          </cell>
          <cell r="W117">
            <v>846</v>
          </cell>
        </row>
        <row r="118">
          <cell r="L118">
            <v>24</v>
          </cell>
          <cell r="M118">
            <v>132</v>
          </cell>
          <cell r="N118">
            <v>39</v>
          </cell>
          <cell r="O118">
            <v>247</v>
          </cell>
          <cell r="P118">
            <v>6</v>
          </cell>
          <cell r="Q118">
            <v>35</v>
          </cell>
          <cell r="R118">
            <v>8</v>
          </cell>
          <cell r="S118">
            <v>29</v>
          </cell>
          <cell r="V118">
            <v>15</v>
          </cell>
          <cell r="W118">
            <v>112</v>
          </cell>
        </row>
        <row r="119"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>
            <v>3</v>
          </cell>
          <cell r="S119">
            <v>13</v>
          </cell>
          <cell r="V119" t="str">
            <v>-</v>
          </cell>
          <cell r="W119" t="str">
            <v>-</v>
          </cell>
        </row>
        <row r="121">
          <cell r="L121">
            <v>698</v>
          </cell>
          <cell r="N121">
            <v>404</v>
          </cell>
          <cell r="P121">
            <v>271</v>
          </cell>
          <cell r="R121">
            <v>306</v>
          </cell>
          <cell r="V121">
            <v>861</v>
          </cell>
        </row>
      </sheetData>
      <sheetData sheetId="5">
        <row r="7">
          <cell r="B7" t="str">
            <v>-</v>
          </cell>
          <cell r="C7" t="str">
            <v>-</v>
          </cell>
          <cell r="D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11</v>
          </cell>
          <cell r="C8">
            <v>89</v>
          </cell>
          <cell r="D8">
            <v>12</v>
          </cell>
          <cell r="F8">
            <v>2</v>
          </cell>
          <cell r="G8">
            <v>87</v>
          </cell>
          <cell r="H8">
            <v>5</v>
          </cell>
          <cell r="I8" t="str">
            <v>-</v>
          </cell>
          <cell r="J8" t="str">
            <v>-</v>
          </cell>
          <cell r="L8">
            <v>1</v>
          </cell>
          <cell r="M8">
            <v>1</v>
          </cell>
          <cell r="Q8" t="str">
            <v>-</v>
          </cell>
          <cell r="R8">
            <v>356</v>
          </cell>
          <cell r="T8">
            <v>34</v>
          </cell>
          <cell r="U8">
            <v>119</v>
          </cell>
          <cell r="V8">
            <v>61</v>
          </cell>
          <cell r="W8">
            <v>324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5</v>
          </cell>
        </row>
        <row r="9">
          <cell r="B9">
            <v>23</v>
          </cell>
          <cell r="C9">
            <v>169</v>
          </cell>
          <cell r="D9">
            <v>32</v>
          </cell>
          <cell r="F9">
            <v>4</v>
          </cell>
          <cell r="G9">
            <v>179</v>
          </cell>
          <cell r="H9">
            <v>8</v>
          </cell>
          <cell r="I9" t="str">
            <v>-</v>
          </cell>
          <cell r="J9">
            <v>4</v>
          </cell>
          <cell r="L9">
            <v>0</v>
          </cell>
          <cell r="M9">
            <v>2</v>
          </cell>
          <cell r="Q9" t="str">
            <v>-</v>
          </cell>
          <cell r="R9">
            <v>820</v>
          </cell>
          <cell r="T9">
            <v>78</v>
          </cell>
          <cell r="U9">
            <v>412</v>
          </cell>
          <cell r="V9">
            <v>116</v>
          </cell>
          <cell r="W9">
            <v>637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3</v>
          </cell>
          <cell r="AC9">
            <v>7</v>
          </cell>
        </row>
        <row r="10">
          <cell r="B10">
            <v>14</v>
          </cell>
          <cell r="C10">
            <v>122</v>
          </cell>
          <cell r="D10">
            <v>14</v>
          </cell>
          <cell r="F10">
            <v>22</v>
          </cell>
          <cell r="G10">
            <v>94</v>
          </cell>
          <cell r="H10">
            <v>11</v>
          </cell>
          <cell r="I10" t="str">
            <v>-</v>
          </cell>
          <cell r="J10">
            <v>3</v>
          </cell>
          <cell r="L10">
            <v>1</v>
          </cell>
          <cell r="M10">
            <v>0</v>
          </cell>
          <cell r="Q10" t="str">
            <v>-</v>
          </cell>
          <cell r="R10">
            <v>518</v>
          </cell>
          <cell r="T10">
            <v>63</v>
          </cell>
          <cell r="U10">
            <v>245</v>
          </cell>
          <cell r="V10">
            <v>68</v>
          </cell>
          <cell r="W10">
            <v>381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19</v>
          </cell>
          <cell r="C11">
            <v>265</v>
          </cell>
          <cell r="D11">
            <v>1</v>
          </cell>
          <cell r="F11">
            <v>2</v>
          </cell>
          <cell r="G11">
            <v>262</v>
          </cell>
          <cell r="H11">
            <v>3</v>
          </cell>
          <cell r="I11" t="str">
            <v>-</v>
          </cell>
          <cell r="J11" t="str">
            <v>-</v>
          </cell>
          <cell r="L11">
            <v>0</v>
          </cell>
          <cell r="M11">
            <v>0</v>
          </cell>
          <cell r="Q11" t="str">
            <v>-</v>
          </cell>
          <cell r="R11">
            <v>883</v>
          </cell>
          <cell r="T11">
            <v>43</v>
          </cell>
          <cell r="U11">
            <v>343</v>
          </cell>
          <cell r="V11">
            <v>61</v>
          </cell>
          <cell r="W11">
            <v>520</v>
          </cell>
          <cell r="X11">
            <v>141</v>
          </cell>
          <cell r="Y11">
            <v>427</v>
          </cell>
          <cell r="Z11">
            <v>22</v>
          </cell>
          <cell r="AA11">
            <v>118</v>
          </cell>
          <cell r="AB11" t="str">
            <v>-</v>
          </cell>
          <cell r="AC11" t="str">
            <v>-</v>
          </cell>
        </row>
        <row r="12">
          <cell r="B12">
            <v>22</v>
          </cell>
          <cell r="C12">
            <v>156</v>
          </cell>
          <cell r="D12">
            <v>10</v>
          </cell>
          <cell r="F12">
            <v>10</v>
          </cell>
          <cell r="G12">
            <v>145</v>
          </cell>
          <cell r="H12">
            <v>11</v>
          </cell>
          <cell r="I12" t="str">
            <v>-</v>
          </cell>
          <cell r="J12" t="str">
            <v>-</v>
          </cell>
          <cell r="L12">
            <v>2</v>
          </cell>
          <cell r="M12">
            <v>0</v>
          </cell>
          <cell r="Q12" t="str">
            <v>-</v>
          </cell>
          <cell r="R12">
            <v>697</v>
          </cell>
          <cell r="T12">
            <v>54</v>
          </cell>
          <cell r="U12">
            <v>193</v>
          </cell>
          <cell r="V12">
            <v>21</v>
          </cell>
          <cell r="W12">
            <v>103</v>
          </cell>
          <cell r="X12">
            <v>28</v>
          </cell>
          <cell r="Y12">
            <v>148</v>
          </cell>
          <cell r="Z12">
            <v>65</v>
          </cell>
          <cell r="AA12">
            <v>390</v>
          </cell>
          <cell r="AB12" t="str">
            <v>-</v>
          </cell>
          <cell r="AC12" t="str">
            <v>-</v>
          </cell>
        </row>
        <row r="13">
          <cell r="B13">
            <v>17</v>
          </cell>
          <cell r="C13">
            <v>65</v>
          </cell>
          <cell r="D13" t="str">
            <v>-</v>
          </cell>
          <cell r="F13">
            <v>3</v>
          </cell>
          <cell r="G13">
            <v>55</v>
          </cell>
          <cell r="H13">
            <v>3</v>
          </cell>
          <cell r="I13" t="str">
            <v>-</v>
          </cell>
          <cell r="J13" t="str">
            <v>-</v>
          </cell>
          <cell r="L13">
            <v>5</v>
          </cell>
          <cell r="M13">
            <v>9</v>
          </cell>
          <cell r="Q13" t="str">
            <v>-</v>
          </cell>
          <cell r="R13">
            <v>404</v>
          </cell>
          <cell r="T13">
            <v>19</v>
          </cell>
          <cell r="U13">
            <v>96</v>
          </cell>
          <cell r="V13">
            <v>13</v>
          </cell>
          <cell r="W13">
            <v>97</v>
          </cell>
          <cell r="X13">
            <v>36</v>
          </cell>
          <cell r="Y13">
            <v>299</v>
          </cell>
          <cell r="Z13">
            <v>7</v>
          </cell>
          <cell r="AA13">
            <v>38</v>
          </cell>
          <cell r="AB13" t="str">
            <v>-</v>
          </cell>
          <cell r="AC13" t="str">
            <v>-</v>
          </cell>
        </row>
        <row r="14">
          <cell r="B14">
            <v>12</v>
          </cell>
          <cell r="C14">
            <v>153</v>
          </cell>
          <cell r="D14">
            <v>6</v>
          </cell>
          <cell r="F14">
            <v>8</v>
          </cell>
          <cell r="G14">
            <v>139</v>
          </cell>
          <cell r="H14">
            <v>8</v>
          </cell>
          <cell r="I14" t="str">
            <v>-</v>
          </cell>
          <cell r="J14">
            <v>3</v>
          </cell>
          <cell r="L14">
            <v>2</v>
          </cell>
          <cell r="M14">
            <v>1</v>
          </cell>
          <cell r="Q14">
            <v>4</v>
          </cell>
          <cell r="R14">
            <v>463</v>
          </cell>
          <cell r="T14">
            <v>33</v>
          </cell>
          <cell r="U14">
            <v>118</v>
          </cell>
          <cell r="V14">
            <v>51</v>
          </cell>
          <cell r="W14">
            <v>186</v>
          </cell>
          <cell r="X14">
            <v>59</v>
          </cell>
          <cell r="Y14">
            <v>244</v>
          </cell>
          <cell r="Z14">
            <v>6</v>
          </cell>
          <cell r="AA14">
            <v>13</v>
          </cell>
          <cell r="AB14">
            <v>12</v>
          </cell>
          <cell r="AC14">
            <v>59</v>
          </cell>
        </row>
        <row r="15">
          <cell r="B15">
            <v>14</v>
          </cell>
          <cell r="C15">
            <v>149</v>
          </cell>
          <cell r="D15">
            <v>6</v>
          </cell>
          <cell r="F15">
            <v>7</v>
          </cell>
          <cell r="G15">
            <v>131</v>
          </cell>
          <cell r="H15">
            <v>2</v>
          </cell>
          <cell r="I15" t="str">
            <v>-</v>
          </cell>
          <cell r="J15">
            <v>3</v>
          </cell>
          <cell r="L15">
            <v>0</v>
          </cell>
          <cell r="M15">
            <v>5</v>
          </cell>
          <cell r="Q15">
            <v>2</v>
          </cell>
          <cell r="R15">
            <v>633</v>
          </cell>
          <cell r="T15">
            <v>10</v>
          </cell>
          <cell r="U15">
            <v>32</v>
          </cell>
          <cell r="V15">
            <v>3</v>
          </cell>
          <cell r="W15">
            <v>21</v>
          </cell>
          <cell r="X15">
            <v>107</v>
          </cell>
          <cell r="Y15">
            <v>591</v>
          </cell>
          <cell r="Z15">
            <v>23</v>
          </cell>
          <cell r="AA15">
            <v>132</v>
          </cell>
          <cell r="AB15">
            <v>5</v>
          </cell>
          <cell r="AC15">
            <v>27</v>
          </cell>
        </row>
        <row r="16">
          <cell r="B16">
            <v>34</v>
          </cell>
          <cell r="C16">
            <v>134</v>
          </cell>
          <cell r="D16">
            <v>5</v>
          </cell>
          <cell r="F16">
            <v>10</v>
          </cell>
          <cell r="G16">
            <v>124</v>
          </cell>
          <cell r="H16">
            <v>11</v>
          </cell>
          <cell r="I16" t="str">
            <v>-</v>
          </cell>
          <cell r="J16" t="str">
            <v>-</v>
          </cell>
          <cell r="L16">
            <v>5</v>
          </cell>
          <cell r="M16">
            <v>8</v>
          </cell>
          <cell r="Q16">
            <v>4</v>
          </cell>
          <cell r="R16">
            <v>817</v>
          </cell>
          <cell r="T16">
            <v>27</v>
          </cell>
          <cell r="U16">
            <v>110</v>
          </cell>
          <cell r="V16">
            <v>22</v>
          </cell>
          <cell r="W16">
            <v>141</v>
          </cell>
          <cell r="X16">
            <v>91</v>
          </cell>
          <cell r="Y16">
            <v>704</v>
          </cell>
          <cell r="Z16">
            <v>18</v>
          </cell>
          <cell r="AA16">
            <v>158</v>
          </cell>
          <cell r="AB16" t="str">
            <v>-</v>
          </cell>
          <cell r="AC16" t="str">
            <v>-</v>
          </cell>
        </row>
        <row r="17">
          <cell r="B17">
            <v>28</v>
          </cell>
          <cell r="C17">
            <v>161</v>
          </cell>
          <cell r="D17">
            <v>4</v>
          </cell>
          <cell r="F17">
            <v>8</v>
          </cell>
          <cell r="G17">
            <v>133</v>
          </cell>
          <cell r="H17">
            <v>5</v>
          </cell>
          <cell r="I17" t="str">
            <v>-</v>
          </cell>
          <cell r="J17">
            <v>3</v>
          </cell>
          <cell r="L17">
            <v>5</v>
          </cell>
          <cell r="M17">
            <v>9</v>
          </cell>
          <cell r="Q17" t="str">
            <v>-</v>
          </cell>
          <cell r="R17">
            <v>941</v>
          </cell>
          <cell r="T17">
            <v>11</v>
          </cell>
          <cell r="U17">
            <v>59</v>
          </cell>
          <cell r="V17">
            <v>6</v>
          </cell>
          <cell r="W17">
            <v>17</v>
          </cell>
          <cell r="X17">
            <v>122</v>
          </cell>
          <cell r="Y17">
            <v>851</v>
          </cell>
          <cell r="Z17">
            <v>24</v>
          </cell>
          <cell r="AA17">
            <v>199</v>
          </cell>
          <cell r="AB17" t="str">
            <v>-</v>
          </cell>
          <cell r="AC17" t="str">
            <v>-</v>
          </cell>
        </row>
        <row r="19">
          <cell r="B19">
            <v>13</v>
          </cell>
          <cell r="C19">
            <v>66</v>
          </cell>
          <cell r="D19">
            <v>14</v>
          </cell>
          <cell r="F19" t="str">
            <v>-</v>
          </cell>
          <cell r="G19">
            <v>64</v>
          </cell>
          <cell r="H19">
            <v>7</v>
          </cell>
          <cell r="I19" t="str">
            <v>-</v>
          </cell>
          <cell r="J19">
            <v>2</v>
          </cell>
          <cell r="L19">
            <v>3</v>
          </cell>
          <cell r="M19">
            <v>0</v>
          </cell>
          <cell r="Q19" t="str">
            <v>-</v>
          </cell>
          <cell r="R19">
            <v>300</v>
          </cell>
          <cell r="T19">
            <v>21</v>
          </cell>
          <cell r="U19">
            <v>84</v>
          </cell>
          <cell r="V19">
            <v>14</v>
          </cell>
          <cell r="W19">
            <v>63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>
            <v>41</v>
          </cell>
          <cell r="AC19">
            <v>210</v>
          </cell>
        </row>
        <row r="20">
          <cell r="B20">
            <v>64</v>
          </cell>
          <cell r="C20">
            <v>18</v>
          </cell>
          <cell r="D20">
            <v>14</v>
          </cell>
          <cell r="F20">
            <v>20</v>
          </cell>
          <cell r="G20" t="str">
            <v>-</v>
          </cell>
          <cell r="H20">
            <v>1</v>
          </cell>
          <cell r="I20" t="str">
            <v>-</v>
          </cell>
          <cell r="J20" t="str">
            <v>-</v>
          </cell>
          <cell r="L20">
            <v>12</v>
          </cell>
          <cell r="M20">
            <v>2</v>
          </cell>
          <cell r="Q20">
            <v>3</v>
          </cell>
          <cell r="R20">
            <v>61</v>
          </cell>
          <cell r="T20">
            <v>5</v>
          </cell>
          <cell r="U20">
            <v>16</v>
          </cell>
          <cell r="V20">
            <v>11</v>
          </cell>
          <cell r="W20">
            <v>27</v>
          </cell>
          <cell r="X20">
            <v>7</v>
          </cell>
          <cell r="Y20">
            <v>13</v>
          </cell>
          <cell r="Z20">
            <v>12</v>
          </cell>
          <cell r="AA20">
            <v>36</v>
          </cell>
          <cell r="AB20" t="str">
            <v>-</v>
          </cell>
          <cell r="AC20" t="str">
            <v>-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F49">
            <v>94</v>
          </cell>
          <cell r="G49">
            <v>1</v>
          </cell>
          <cell r="H49">
            <v>1</v>
          </cell>
          <cell r="J49">
            <v>195</v>
          </cell>
          <cell r="K49">
            <v>0</v>
          </cell>
          <cell r="L49">
            <v>2</v>
          </cell>
        </row>
        <row r="50">
          <cell r="N50">
            <v>130</v>
          </cell>
          <cell r="O50">
            <v>1</v>
          </cell>
          <cell r="P50">
            <v>0</v>
          </cell>
          <cell r="R50">
            <v>33</v>
          </cell>
          <cell r="S50" t="str">
            <v>-</v>
          </cell>
          <cell r="T50" t="str">
            <v>-</v>
          </cell>
          <cell r="V50">
            <v>36</v>
          </cell>
          <cell r="W50">
            <v>2</v>
          </cell>
          <cell r="X50" t="str">
            <v>-</v>
          </cell>
          <cell r="Z50">
            <v>17</v>
          </cell>
          <cell r="AA50">
            <v>1</v>
          </cell>
          <cell r="AB50">
            <v>2</v>
          </cell>
          <cell r="AD50">
            <v>25</v>
          </cell>
          <cell r="AE50" t="str">
            <v>-</v>
          </cell>
          <cell r="AF50" t="str">
            <v>-</v>
          </cell>
          <cell r="AT50">
            <v>73</v>
          </cell>
          <cell r="AU50">
            <v>3</v>
          </cell>
          <cell r="AV50">
            <v>0</v>
          </cell>
        </row>
        <row r="51">
          <cell r="R51">
            <v>46</v>
          </cell>
          <cell r="S51" t="str">
            <v>-</v>
          </cell>
          <cell r="T51" t="str">
            <v>-</v>
          </cell>
          <cell r="V51">
            <v>36</v>
          </cell>
          <cell r="W51" t="str">
            <v>-</v>
          </cell>
          <cell r="X51" t="str">
            <v>-</v>
          </cell>
          <cell r="Z51">
            <v>31</v>
          </cell>
          <cell r="AA51">
            <v>1</v>
          </cell>
          <cell r="AB51">
            <v>2</v>
          </cell>
          <cell r="AD51">
            <v>41</v>
          </cell>
          <cell r="AE51" t="str">
            <v>-</v>
          </cell>
          <cell r="AF51">
            <v>1</v>
          </cell>
          <cell r="AL51">
            <v>29</v>
          </cell>
          <cell r="AM51" t="str">
            <v>-</v>
          </cell>
          <cell r="AN51">
            <v>2</v>
          </cell>
        </row>
        <row r="52">
          <cell r="R52">
            <v>188</v>
          </cell>
          <cell r="S52" t="str">
            <v>-</v>
          </cell>
          <cell r="T52" t="str">
            <v>-</v>
          </cell>
          <cell r="V52">
            <v>94</v>
          </cell>
          <cell r="W52" t="str">
            <v>-</v>
          </cell>
          <cell r="X52" t="str">
            <v>-</v>
          </cell>
          <cell r="Z52">
            <v>13</v>
          </cell>
          <cell r="AA52">
            <v>3</v>
          </cell>
          <cell r="AB52">
            <v>5</v>
          </cell>
          <cell r="AD52">
            <v>92</v>
          </cell>
          <cell r="AE52">
            <v>2</v>
          </cell>
          <cell r="AF52" t="str">
            <v>-</v>
          </cell>
          <cell r="AH52">
            <v>143</v>
          </cell>
          <cell r="AI52">
            <v>0</v>
          </cell>
          <cell r="AJ52">
            <v>5</v>
          </cell>
          <cell r="AL52">
            <v>116</v>
          </cell>
          <cell r="AM52">
            <v>5</v>
          </cell>
          <cell r="AN52">
            <v>6</v>
          </cell>
          <cell r="AP52">
            <v>149</v>
          </cell>
          <cell r="AQ52">
            <v>5</v>
          </cell>
          <cell r="AR52">
            <v>9</v>
          </cell>
        </row>
        <row r="99">
          <cell r="L99">
            <v>13</v>
          </cell>
          <cell r="M99">
            <v>119</v>
          </cell>
          <cell r="N99">
            <v>19</v>
          </cell>
          <cell r="O99">
            <v>52</v>
          </cell>
          <cell r="P99">
            <v>6</v>
          </cell>
          <cell r="Q99">
            <v>29</v>
          </cell>
          <cell r="R99">
            <v>8</v>
          </cell>
          <cell r="S99">
            <v>28</v>
          </cell>
        </row>
        <row r="100">
          <cell r="L100">
            <v>20</v>
          </cell>
          <cell r="M100">
            <v>177</v>
          </cell>
          <cell r="N100">
            <v>9</v>
          </cell>
          <cell r="O100">
            <v>44</v>
          </cell>
          <cell r="P100">
            <v>7</v>
          </cell>
          <cell r="Q100">
            <v>53</v>
          </cell>
          <cell r="R100">
            <v>14</v>
          </cell>
          <cell r="S100">
            <v>54</v>
          </cell>
        </row>
        <row r="101">
          <cell r="L101" t="str">
            <v>-</v>
          </cell>
          <cell r="M101" t="str">
            <v>-</v>
          </cell>
          <cell r="N101">
            <v>1</v>
          </cell>
          <cell r="O101">
            <v>10</v>
          </cell>
          <cell r="P101">
            <v>8</v>
          </cell>
          <cell r="Q101">
            <v>89</v>
          </cell>
          <cell r="R101" t="str">
            <v>-</v>
          </cell>
          <cell r="S101" t="str">
            <v>-</v>
          </cell>
        </row>
        <row r="102">
          <cell r="L102" t="str">
            <v>-</v>
          </cell>
          <cell r="M102" t="str">
            <v>-</v>
          </cell>
          <cell r="N102">
            <v>9</v>
          </cell>
          <cell r="O102">
            <v>49</v>
          </cell>
          <cell r="P102">
            <v>1</v>
          </cell>
          <cell r="Q102">
            <v>9</v>
          </cell>
          <cell r="R102" t="str">
            <v>-</v>
          </cell>
          <cell r="S102" t="str">
            <v>-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>
            <v>2</v>
          </cell>
          <cell r="S103">
            <v>12</v>
          </cell>
        </row>
        <row r="105">
          <cell r="L105">
            <v>104</v>
          </cell>
          <cell r="N105">
            <v>181</v>
          </cell>
          <cell r="P105">
            <v>113</v>
          </cell>
          <cell r="R105">
            <v>76</v>
          </cell>
        </row>
        <row r="107">
          <cell r="L107">
            <v>20</v>
          </cell>
          <cell r="M107">
            <v>127</v>
          </cell>
          <cell r="N107">
            <v>26</v>
          </cell>
          <cell r="O107">
            <v>103</v>
          </cell>
          <cell r="P107">
            <v>8</v>
          </cell>
          <cell r="Q107">
            <v>53</v>
          </cell>
          <cell r="R107">
            <v>17</v>
          </cell>
          <cell r="S107">
            <v>61</v>
          </cell>
          <cell r="V107">
            <v>14</v>
          </cell>
          <cell r="W107">
            <v>51</v>
          </cell>
        </row>
        <row r="108">
          <cell r="L108">
            <v>26</v>
          </cell>
          <cell r="M108">
            <v>235</v>
          </cell>
          <cell r="N108">
            <v>10</v>
          </cell>
          <cell r="O108">
            <v>43</v>
          </cell>
          <cell r="P108">
            <v>3</v>
          </cell>
          <cell r="Q108">
            <v>24</v>
          </cell>
          <cell r="R108">
            <v>18</v>
          </cell>
          <cell r="S108">
            <v>67</v>
          </cell>
          <cell r="V108">
            <v>17</v>
          </cell>
          <cell r="W108">
            <v>106</v>
          </cell>
        </row>
        <row r="109"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V109" t="str">
            <v>-</v>
          </cell>
          <cell r="W109" t="str">
            <v>-</v>
          </cell>
        </row>
        <row r="110"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V110" t="str">
            <v>-</v>
          </cell>
          <cell r="W110" t="str">
            <v>-</v>
          </cell>
        </row>
        <row r="111"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>
            <v>7</v>
          </cell>
          <cell r="S111">
            <v>27</v>
          </cell>
          <cell r="V111" t="str">
            <v>-</v>
          </cell>
          <cell r="W111" t="str">
            <v>-</v>
          </cell>
        </row>
        <row r="113">
          <cell r="L113">
            <v>129</v>
          </cell>
          <cell r="N113">
            <v>99</v>
          </cell>
          <cell r="P113">
            <v>39</v>
          </cell>
          <cell r="R113">
            <v>132</v>
          </cell>
          <cell r="V113">
            <v>108</v>
          </cell>
        </row>
        <row r="115">
          <cell r="L115">
            <v>10</v>
          </cell>
          <cell r="M115">
            <v>97</v>
          </cell>
          <cell r="N115">
            <v>9</v>
          </cell>
          <cell r="O115">
            <v>38</v>
          </cell>
          <cell r="P115">
            <v>5</v>
          </cell>
          <cell r="Q115">
            <v>14</v>
          </cell>
          <cell r="R115">
            <v>8</v>
          </cell>
          <cell r="S115">
            <v>29</v>
          </cell>
          <cell r="V115">
            <v>13</v>
          </cell>
          <cell r="W115">
            <v>59</v>
          </cell>
        </row>
        <row r="116">
          <cell r="L116">
            <v>15</v>
          </cell>
          <cell r="M116">
            <v>108</v>
          </cell>
          <cell r="N116">
            <v>2</v>
          </cell>
          <cell r="O116">
            <v>16</v>
          </cell>
          <cell r="P116">
            <v>3</v>
          </cell>
          <cell r="Q116">
            <v>20</v>
          </cell>
          <cell r="R116">
            <v>19</v>
          </cell>
          <cell r="S116">
            <v>65</v>
          </cell>
          <cell r="V116">
            <v>5</v>
          </cell>
          <cell r="W116">
            <v>35</v>
          </cell>
        </row>
        <row r="117">
          <cell r="L117">
            <v>141</v>
          </cell>
          <cell r="M117">
            <v>427</v>
          </cell>
          <cell r="N117">
            <v>27</v>
          </cell>
          <cell r="O117">
            <v>138</v>
          </cell>
          <cell r="P117">
            <v>28</v>
          </cell>
          <cell r="Q117">
            <v>210</v>
          </cell>
          <cell r="R117">
            <v>59</v>
          </cell>
          <cell r="S117">
            <v>244</v>
          </cell>
          <cell r="V117">
            <v>91</v>
          </cell>
          <cell r="W117">
            <v>704</v>
          </cell>
        </row>
        <row r="118">
          <cell r="L118">
            <v>22</v>
          </cell>
          <cell r="M118">
            <v>118</v>
          </cell>
          <cell r="N118">
            <v>56</v>
          </cell>
          <cell r="O118">
            <v>341</v>
          </cell>
          <cell r="P118">
            <v>6</v>
          </cell>
          <cell r="Q118">
            <v>29</v>
          </cell>
          <cell r="R118">
            <v>6</v>
          </cell>
          <cell r="S118">
            <v>13</v>
          </cell>
          <cell r="V118">
            <v>18</v>
          </cell>
          <cell r="W118">
            <v>158</v>
          </cell>
        </row>
        <row r="119"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>
            <v>3</v>
          </cell>
          <cell r="S119">
            <v>20</v>
          </cell>
          <cell r="V119" t="str">
            <v>-</v>
          </cell>
          <cell r="W119" t="str">
            <v>-</v>
          </cell>
        </row>
        <row r="121">
          <cell r="L121">
            <v>650</v>
          </cell>
          <cell r="N121">
            <v>417</v>
          </cell>
          <cell r="P121">
            <v>252</v>
          </cell>
          <cell r="R121">
            <v>255</v>
          </cell>
          <cell r="V121">
            <v>709</v>
          </cell>
        </row>
      </sheetData>
      <sheetData sheetId="6">
        <row r="7">
          <cell r="B7" t="str">
            <v>-</v>
          </cell>
          <cell r="C7" t="str">
            <v>-</v>
          </cell>
          <cell r="D7" t="str">
            <v>-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-</v>
          </cell>
          <cell r="J7" t="str">
            <v>-</v>
          </cell>
          <cell r="L7">
            <v>0</v>
          </cell>
          <cell r="M7">
            <v>0</v>
          </cell>
          <cell r="Q7" t="str">
            <v>-</v>
          </cell>
          <cell r="R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</row>
        <row r="8">
          <cell r="B8">
            <v>15</v>
          </cell>
          <cell r="C8">
            <v>94</v>
          </cell>
          <cell r="D8">
            <v>9</v>
          </cell>
          <cell r="F8">
            <v>8</v>
          </cell>
          <cell r="G8">
            <v>97</v>
          </cell>
          <cell r="H8">
            <v>2</v>
          </cell>
          <cell r="I8" t="str">
            <v>-</v>
          </cell>
          <cell r="J8" t="str">
            <v>-</v>
          </cell>
          <cell r="L8">
            <v>0</v>
          </cell>
          <cell r="M8">
            <v>1</v>
          </cell>
          <cell r="Q8" t="str">
            <v>-</v>
          </cell>
          <cell r="R8">
            <v>361</v>
          </cell>
          <cell r="T8">
            <v>38</v>
          </cell>
          <cell r="U8">
            <v>143</v>
          </cell>
          <cell r="V8">
            <v>69</v>
          </cell>
          <cell r="W8">
            <v>332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>
            <v>1</v>
          </cell>
          <cell r="AC8">
            <v>6</v>
          </cell>
        </row>
        <row r="9">
          <cell r="B9">
            <v>27</v>
          </cell>
          <cell r="C9">
            <v>168</v>
          </cell>
          <cell r="D9">
            <v>18</v>
          </cell>
          <cell r="F9">
            <v>4</v>
          </cell>
          <cell r="G9">
            <v>175</v>
          </cell>
          <cell r="H9">
            <v>5</v>
          </cell>
          <cell r="I9" t="str">
            <v>-</v>
          </cell>
          <cell r="J9">
            <v>1</v>
          </cell>
          <cell r="L9">
            <v>1</v>
          </cell>
          <cell r="M9">
            <v>1</v>
          </cell>
          <cell r="Q9" t="str">
            <v>-</v>
          </cell>
          <cell r="R9">
            <v>759</v>
          </cell>
          <cell r="T9">
            <v>66</v>
          </cell>
          <cell r="U9">
            <v>283</v>
          </cell>
          <cell r="V9">
            <v>118</v>
          </cell>
          <cell r="W9">
            <v>634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>
            <v>3</v>
          </cell>
          <cell r="AC9">
            <v>14</v>
          </cell>
        </row>
        <row r="10">
          <cell r="B10">
            <v>19</v>
          </cell>
          <cell r="C10">
            <v>94</v>
          </cell>
          <cell r="D10" t="str">
            <v>-</v>
          </cell>
          <cell r="F10">
            <v>18</v>
          </cell>
          <cell r="G10">
            <v>72</v>
          </cell>
          <cell r="H10">
            <v>9</v>
          </cell>
          <cell r="I10" t="str">
            <v>-</v>
          </cell>
          <cell r="J10">
            <v>3</v>
          </cell>
          <cell r="L10">
            <v>1</v>
          </cell>
          <cell r="M10">
            <v>1</v>
          </cell>
          <cell r="Q10" t="str">
            <v>-</v>
          </cell>
          <cell r="R10">
            <v>392</v>
          </cell>
          <cell r="T10">
            <v>53</v>
          </cell>
          <cell r="U10">
            <v>188</v>
          </cell>
          <cell r="V10">
            <v>51</v>
          </cell>
          <cell r="W10">
            <v>300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</row>
        <row r="11">
          <cell r="B11">
            <v>14</v>
          </cell>
          <cell r="C11">
            <v>264</v>
          </cell>
          <cell r="D11" t="str">
            <v>-</v>
          </cell>
          <cell r="F11" t="str">
            <v>-</v>
          </cell>
          <cell r="G11">
            <v>228</v>
          </cell>
          <cell r="H11">
            <v>3</v>
          </cell>
          <cell r="I11" t="str">
            <v>-</v>
          </cell>
          <cell r="J11">
            <v>2</v>
          </cell>
          <cell r="L11">
            <v>3</v>
          </cell>
          <cell r="M11">
            <v>0</v>
          </cell>
          <cell r="Q11" t="str">
            <v>-</v>
          </cell>
          <cell r="R11">
            <v>816</v>
          </cell>
          <cell r="T11">
            <v>33</v>
          </cell>
          <cell r="U11">
            <v>246</v>
          </cell>
          <cell r="V11">
            <v>47</v>
          </cell>
          <cell r="W11">
            <v>422</v>
          </cell>
          <cell r="X11">
            <v>137</v>
          </cell>
          <cell r="Y11">
            <v>408</v>
          </cell>
          <cell r="Z11">
            <v>19</v>
          </cell>
          <cell r="AA11">
            <v>96</v>
          </cell>
          <cell r="AB11" t="str">
            <v>-</v>
          </cell>
          <cell r="AC11" t="str">
            <v>-</v>
          </cell>
        </row>
        <row r="12">
          <cell r="B12">
            <v>20</v>
          </cell>
          <cell r="C12">
            <v>149</v>
          </cell>
          <cell r="D12">
            <v>10</v>
          </cell>
          <cell r="F12">
            <v>6</v>
          </cell>
          <cell r="G12">
            <v>145</v>
          </cell>
          <cell r="H12">
            <v>13</v>
          </cell>
          <cell r="I12" t="str">
            <v>-</v>
          </cell>
          <cell r="J12">
            <v>1</v>
          </cell>
          <cell r="L12">
            <v>0</v>
          </cell>
          <cell r="M12">
            <v>0</v>
          </cell>
          <cell r="Q12" t="str">
            <v>-</v>
          </cell>
          <cell r="R12">
            <v>638</v>
          </cell>
          <cell r="T12">
            <v>62</v>
          </cell>
          <cell r="U12">
            <v>227</v>
          </cell>
          <cell r="V12">
            <v>20</v>
          </cell>
          <cell r="W12">
            <v>117</v>
          </cell>
          <cell r="X12">
            <v>31</v>
          </cell>
          <cell r="Y12">
            <v>192</v>
          </cell>
          <cell r="Z12">
            <v>52</v>
          </cell>
          <cell r="AA12">
            <v>303</v>
          </cell>
          <cell r="AB12" t="str">
            <v>-</v>
          </cell>
          <cell r="AC12" t="str">
            <v>-</v>
          </cell>
        </row>
        <row r="13">
          <cell r="B13">
            <v>9</v>
          </cell>
          <cell r="C13">
            <v>72</v>
          </cell>
          <cell r="D13">
            <v>2</v>
          </cell>
          <cell r="F13" t="str">
            <v>-</v>
          </cell>
          <cell r="G13">
            <v>55</v>
          </cell>
          <cell r="H13">
            <v>3</v>
          </cell>
          <cell r="I13" t="str">
            <v>-</v>
          </cell>
          <cell r="J13" t="str">
            <v>-</v>
          </cell>
          <cell r="L13">
            <v>5</v>
          </cell>
          <cell r="M13">
            <v>8</v>
          </cell>
          <cell r="Q13" t="str">
            <v>-</v>
          </cell>
          <cell r="R13">
            <v>431</v>
          </cell>
          <cell r="T13">
            <v>16</v>
          </cell>
          <cell r="U13">
            <v>67</v>
          </cell>
          <cell r="V13">
            <v>15</v>
          </cell>
          <cell r="W13">
            <v>100</v>
          </cell>
          <cell r="X13">
            <v>30</v>
          </cell>
          <cell r="Y13">
            <v>239</v>
          </cell>
          <cell r="Z13">
            <v>10</v>
          </cell>
          <cell r="AA13">
            <v>92</v>
          </cell>
          <cell r="AB13" t="str">
            <v>-</v>
          </cell>
          <cell r="AC13" t="str">
            <v>-</v>
          </cell>
        </row>
        <row r="14">
          <cell r="B14">
            <v>8</v>
          </cell>
          <cell r="C14">
            <v>147</v>
          </cell>
          <cell r="D14">
            <v>5</v>
          </cell>
          <cell r="F14">
            <v>6</v>
          </cell>
          <cell r="G14">
            <v>120</v>
          </cell>
          <cell r="H14">
            <v>12</v>
          </cell>
          <cell r="I14" t="str">
            <v>-</v>
          </cell>
          <cell r="J14">
            <v>3</v>
          </cell>
          <cell r="L14">
            <v>1</v>
          </cell>
          <cell r="M14">
            <v>1</v>
          </cell>
          <cell r="Q14">
            <v>2</v>
          </cell>
          <cell r="R14">
            <v>463</v>
          </cell>
          <cell r="T14">
            <v>45</v>
          </cell>
          <cell r="U14">
            <v>165</v>
          </cell>
          <cell r="V14">
            <v>29</v>
          </cell>
          <cell r="W14">
            <v>128</v>
          </cell>
          <cell r="X14">
            <v>44</v>
          </cell>
          <cell r="Y14">
            <v>169</v>
          </cell>
          <cell r="Z14">
            <v>10</v>
          </cell>
          <cell r="AA14">
            <v>50</v>
          </cell>
          <cell r="AB14">
            <v>15</v>
          </cell>
          <cell r="AC14">
            <v>78</v>
          </cell>
        </row>
        <row r="15">
          <cell r="B15">
            <v>21</v>
          </cell>
          <cell r="C15">
            <v>136</v>
          </cell>
          <cell r="D15">
            <v>6</v>
          </cell>
          <cell r="F15">
            <v>5</v>
          </cell>
          <cell r="G15">
            <v>130</v>
          </cell>
          <cell r="H15">
            <v>4</v>
          </cell>
          <cell r="I15" t="str">
            <v>-</v>
          </cell>
          <cell r="J15">
            <v>2</v>
          </cell>
          <cell r="L15">
            <v>1</v>
          </cell>
          <cell r="M15">
            <v>0</v>
          </cell>
          <cell r="Q15">
            <v>1</v>
          </cell>
          <cell r="R15">
            <v>556</v>
          </cell>
          <cell r="T15">
            <v>10</v>
          </cell>
          <cell r="U15">
            <v>45</v>
          </cell>
          <cell r="V15">
            <v>1</v>
          </cell>
          <cell r="W15">
            <v>7</v>
          </cell>
          <cell r="X15">
            <v>110</v>
          </cell>
          <cell r="Y15">
            <v>553</v>
          </cell>
          <cell r="Z15">
            <v>16</v>
          </cell>
          <cell r="AA15">
            <v>87</v>
          </cell>
          <cell r="AB15">
            <v>5</v>
          </cell>
          <cell r="AC15">
            <v>28</v>
          </cell>
        </row>
        <row r="16">
          <cell r="B16">
            <v>15</v>
          </cell>
          <cell r="C16">
            <v>132</v>
          </cell>
          <cell r="D16">
            <v>5</v>
          </cell>
          <cell r="F16">
            <v>3</v>
          </cell>
          <cell r="G16">
            <v>111</v>
          </cell>
          <cell r="H16">
            <v>7</v>
          </cell>
          <cell r="I16" t="str">
            <v>-</v>
          </cell>
          <cell r="J16">
            <v>1</v>
          </cell>
          <cell r="L16">
            <v>4</v>
          </cell>
          <cell r="M16">
            <v>8</v>
          </cell>
          <cell r="Q16">
            <v>2</v>
          </cell>
          <cell r="R16">
            <v>792</v>
          </cell>
          <cell r="T16">
            <v>22</v>
          </cell>
          <cell r="U16">
            <v>91</v>
          </cell>
          <cell r="V16">
            <v>6</v>
          </cell>
          <cell r="W16">
            <v>32</v>
          </cell>
          <cell r="X16">
            <v>87</v>
          </cell>
          <cell r="Y16">
            <v>633</v>
          </cell>
          <cell r="Z16">
            <v>19</v>
          </cell>
          <cell r="AA16">
            <v>124</v>
          </cell>
          <cell r="AB16" t="str">
            <v>-</v>
          </cell>
          <cell r="AC16" t="str">
            <v>-</v>
          </cell>
        </row>
        <row r="17">
          <cell r="B17">
            <v>30</v>
          </cell>
          <cell r="C17">
            <v>137</v>
          </cell>
          <cell r="D17">
            <v>5</v>
          </cell>
          <cell r="F17">
            <v>4</v>
          </cell>
          <cell r="G17">
            <v>131</v>
          </cell>
          <cell r="H17">
            <v>2</v>
          </cell>
          <cell r="I17" t="str">
            <v>-</v>
          </cell>
          <cell r="J17">
            <v>2</v>
          </cell>
          <cell r="L17">
            <v>5</v>
          </cell>
          <cell r="M17">
            <v>10</v>
          </cell>
          <cell r="Q17" t="str">
            <v>-</v>
          </cell>
          <cell r="R17">
            <v>840</v>
          </cell>
          <cell r="T17">
            <v>7</v>
          </cell>
          <cell r="U17">
            <v>28</v>
          </cell>
          <cell r="V17">
            <v>4</v>
          </cell>
          <cell r="W17">
            <v>16</v>
          </cell>
          <cell r="X17">
            <v>127</v>
          </cell>
          <cell r="Y17">
            <v>893</v>
          </cell>
          <cell r="Z17">
            <v>16</v>
          </cell>
          <cell r="AA17">
            <v>110</v>
          </cell>
          <cell r="AB17" t="str">
            <v>-</v>
          </cell>
          <cell r="AC17" t="str">
            <v>-</v>
          </cell>
        </row>
        <row r="19">
          <cell r="B19">
            <v>17</v>
          </cell>
          <cell r="C19">
            <v>83</v>
          </cell>
          <cell r="D19">
            <v>9</v>
          </cell>
          <cell r="F19">
            <v>5</v>
          </cell>
          <cell r="G19">
            <v>76</v>
          </cell>
          <cell r="H19">
            <v>11</v>
          </cell>
          <cell r="I19">
            <v>1</v>
          </cell>
          <cell r="J19">
            <v>2</v>
          </cell>
          <cell r="L19">
            <v>2</v>
          </cell>
          <cell r="M19">
            <v>0</v>
          </cell>
          <cell r="Q19" t="str">
            <v>-</v>
          </cell>
          <cell r="R19">
            <v>356</v>
          </cell>
          <cell r="T19">
            <v>33</v>
          </cell>
          <cell r="U19">
            <v>130</v>
          </cell>
          <cell r="V19">
            <v>25</v>
          </cell>
          <cell r="W19">
            <v>130</v>
          </cell>
          <cell r="X19" t="str">
            <v>-</v>
          </cell>
          <cell r="Y19" t="str">
            <v>-</v>
          </cell>
          <cell r="Z19">
            <v>39</v>
          </cell>
          <cell r="AA19">
            <v>212</v>
          </cell>
          <cell r="AB19" t="str">
            <v>-</v>
          </cell>
          <cell r="AC19" t="str">
            <v>-</v>
          </cell>
        </row>
        <row r="20">
          <cell r="B20">
            <v>0</v>
          </cell>
          <cell r="C20">
            <v>14</v>
          </cell>
          <cell r="D20">
            <v>16</v>
          </cell>
          <cell r="F20">
            <v>17</v>
          </cell>
          <cell r="G20" t="str">
            <v>-</v>
          </cell>
          <cell r="H20">
            <v>2</v>
          </cell>
          <cell r="I20" t="str">
            <v>-</v>
          </cell>
          <cell r="J20" t="str">
            <v>-</v>
          </cell>
          <cell r="L20">
            <v>8</v>
          </cell>
          <cell r="M20">
            <v>2</v>
          </cell>
          <cell r="Q20">
            <v>5</v>
          </cell>
          <cell r="R20">
            <v>76</v>
          </cell>
          <cell r="T20">
            <v>4</v>
          </cell>
          <cell r="U20">
            <v>15</v>
          </cell>
          <cell r="V20">
            <v>3</v>
          </cell>
          <cell r="W20">
            <v>13</v>
          </cell>
          <cell r="X20">
            <v>13</v>
          </cell>
          <cell r="Y20">
            <v>43</v>
          </cell>
          <cell r="Z20">
            <v>8</v>
          </cell>
          <cell r="AA20">
            <v>14</v>
          </cell>
          <cell r="AB20">
            <v>1</v>
          </cell>
          <cell r="AC20">
            <v>5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F49">
            <v>107</v>
          </cell>
          <cell r="G49">
            <v>0</v>
          </cell>
          <cell r="H49">
            <v>1</v>
          </cell>
          <cell r="J49">
            <v>185</v>
          </cell>
          <cell r="K49">
            <v>1</v>
          </cell>
          <cell r="L49">
            <v>1</v>
          </cell>
        </row>
        <row r="50">
          <cell r="N50">
            <v>102</v>
          </cell>
          <cell r="O50">
            <v>1</v>
          </cell>
          <cell r="P50">
            <v>1</v>
          </cell>
          <cell r="R50">
            <v>23</v>
          </cell>
          <cell r="S50" t="str">
            <v>-</v>
          </cell>
          <cell r="T50" t="str">
            <v>-</v>
          </cell>
          <cell r="V50">
            <v>38</v>
          </cell>
          <cell r="W50" t="str">
            <v>-</v>
          </cell>
          <cell r="X50" t="str">
            <v>-</v>
          </cell>
          <cell r="Z50">
            <v>6</v>
          </cell>
          <cell r="AA50">
            <v>1</v>
          </cell>
          <cell r="AB50">
            <v>1</v>
          </cell>
          <cell r="AD50">
            <v>22</v>
          </cell>
          <cell r="AE50" t="str">
            <v>-</v>
          </cell>
          <cell r="AF50" t="str">
            <v>-</v>
          </cell>
          <cell r="AT50">
            <v>95</v>
          </cell>
          <cell r="AU50">
            <v>2</v>
          </cell>
          <cell r="AV50">
            <v>0</v>
          </cell>
        </row>
        <row r="51">
          <cell r="R51">
            <v>36</v>
          </cell>
          <cell r="S51" t="str">
            <v>-</v>
          </cell>
          <cell r="T51" t="str">
            <v>-</v>
          </cell>
          <cell r="V51">
            <v>30</v>
          </cell>
          <cell r="W51" t="str">
            <v>-</v>
          </cell>
          <cell r="X51" t="str">
            <v>-</v>
          </cell>
          <cell r="Z51">
            <v>13</v>
          </cell>
          <cell r="AA51" t="str">
            <v>-</v>
          </cell>
          <cell r="AB51">
            <v>2</v>
          </cell>
          <cell r="AD51">
            <v>40</v>
          </cell>
          <cell r="AE51" t="str">
            <v>-</v>
          </cell>
          <cell r="AF51" t="str">
            <v>-</v>
          </cell>
          <cell r="AL51">
            <v>6</v>
          </cell>
          <cell r="AM51">
            <v>1</v>
          </cell>
          <cell r="AN51" t="str">
            <v>-</v>
          </cell>
        </row>
        <row r="52">
          <cell r="R52">
            <v>174</v>
          </cell>
          <cell r="S52">
            <v>3</v>
          </cell>
          <cell r="T52" t="str">
            <v>-</v>
          </cell>
          <cell r="V52">
            <v>97</v>
          </cell>
          <cell r="W52" t="str">
            <v>-</v>
          </cell>
          <cell r="X52" t="str">
            <v>-</v>
          </cell>
          <cell r="Z52">
            <v>39</v>
          </cell>
          <cell r="AA52">
            <v>4</v>
          </cell>
          <cell r="AB52">
            <v>5</v>
          </cell>
          <cell r="AD52">
            <v>79</v>
          </cell>
          <cell r="AE52">
            <v>1</v>
          </cell>
          <cell r="AF52">
            <v>1</v>
          </cell>
          <cell r="AH52">
            <v>141</v>
          </cell>
          <cell r="AI52">
            <v>1</v>
          </cell>
          <cell r="AJ52">
            <v>0</v>
          </cell>
          <cell r="AL52">
            <v>116</v>
          </cell>
          <cell r="AM52">
            <v>3</v>
          </cell>
          <cell r="AN52">
            <v>8</v>
          </cell>
          <cell r="AP52">
            <v>139</v>
          </cell>
          <cell r="AQ52">
            <v>5</v>
          </cell>
          <cell r="AR52">
            <v>10</v>
          </cell>
        </row>
        <row r="99">
          <cell r="L99">
            <v>10</v>
          </cell>
          <cell r="M99">
            <v>80</v>
          </cell>
          <cell r="N99">
            <v>18</v>
          </cell>
          <cell r="O99">
            <v>60</v>
          </cell>
          <cell r="P99">
            <v>5</v>
          </cell>
          <cell r="Q99">
            <v>22</v>
          </cell>
          <cell r="R99">
            <v>7</v>
          </cell>
          <cell r="S99">
            <v>21</v>
          </cell>
        </row>
        <row r="100">
          <cell r="L100">
            <v>13</v>
          </cell>
          <cell r="M100">
            <v>138</v>
          </cell>
          <cell r="N100">
            <v>10</v>
          </cell>
          <cell r="O100">
            <v>60</v>
          </cell>
          <cell r="P100">
            <v>5</v>
          </cell>
          <cell r="Q100">
            <v>38</v>
          </cell>
          <cell r="R100">
            <v>10</v>
          </cell>
          <cell r="S100">
            <v>42</v>
          </cell>
        </row>
        <row r="101">
          <cell r="L101" t="str">
            <v>-</v>
          </cell>
          <cell r="M101" t="str">
            <v>-</v>
          </cell>
          <cell r="N101">
            <v>2</v>
          </cell>
          <cell r="O101">
            <v>6</v>
          </cell>
          <cell r="P101">
            <v>6</v>
          </cell>
          <cell r="Q101">
            <v>41</v>
          </cell>
          <cell r="R101" t="str">
            <v>-</v>
          </cell>
          <cell r="S101" t="str">
            <v>-</v>
          </cell>
        </row>
        <row r="102">
          <cell r="L102" t="str">
            <v>-</v>
          </cell>
          <cell r="M102" t="str">
            <v>-</v>
          </cell>
          <cell r="N102">
            <v>8</v>
          </cell>
          <cell r="O102">
            <v>47</v>
          </cell>
          <cell r="P102">
            <v>2</v>
          </cell>
          <cell r="Q102">
            <v>12</v>
          </cell>
          <cell r="R102" t="str">
            <v>-</v>
          </cell>
          <cell r="S102" t="str">
            <v>-</v>
          </cell>
        </row>
        <row r="103"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>
            <v>4</v>
          </cell>
          <cell r="S103">
            <v>18</v>
          </cell>
        </row>
        <row r="105">
          <cell r="L105">
            <v>78</v>
          </cell>
          <cell r="N105">
            <v>159</v>
          </cell>
          <cell r="P105">
            <v>125</v>
          </cell>
          <cell r="R105">
            <v>67</v>
          </cell>
        </row>
        <row r="107">
          <cell r="L107">
            <v>15</v>
          </cell>
          <cell r="M107">
            <v>88</v>
          </cell>
          <cell r="N107">
            <v>25</v>
          </cell>
          <cell r="O107">
            <v>88</v>
          </cell>
          <cell r="P107">
            <v>5</v>
          </cell>
          <cell r="Q107">
            <v>28</v>
          </cell>
          <cell r="R107">
            <v>20</v>
          </cell>
          <cell r="S107">
            <v>73</v>
          </cell>
          <cell r="V107">
            <v>5</v>
          </cell>
          <cell r="W107">
            <v>16</v>
          </cell>
        </row>
        <row r="108">
          <cell r="L108">
            <v>21</v>
          </cell>
          <cell r="M108">
            <v>195</v>
          </cell>
          <cell r="N108">
            <v>5</v>
          </cell>
          <cell r="O108">
            <v>29</v>
          </cell>
          <cell r="P108">
            <v>6</v>
          </cell>
          <cell r="Q108">
            <v>42</v>
          </cell>
          <cell r="R108">
            <v>14</v>
          </cell>
          <cell r="S108">
            <v>59</v>
          </cell>
          <cell r="V108">
            <v>2</v>
          </cell>
          <cell r="W108">
            <v>8</v>
          </cell>
        </row>
        <row r="109"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V109" t="str">
            <v>-</v>
          </cell>
          <cell r="W109" t="str">
            <v>-</v>
          </cell>
        </row>
        <row r="110"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V110" t="str">
            <v>-</v>
          </cell>
          <cell r="W110" t="str">
            <v>-</v>
          </cell>
        </row>
        <row r="111"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>
            <v>5</v>
          </cell>
          <cell r="S111">
            <v>20</v>
          </cell>
          <cell r="V111" t="str">
            <v>-</v>
          </cell>
          <cell r="W111" t="str">
            <v>-</v>
          </cell>
        </row>
        <row r="113">
          <cell r="L113">
            <v>140</v>
          </cell>
          <cell r="N113">
            <v>86</v>
          </cell>
          <cell r="P113">
            <v>72</v>
          </cell>
          <cell r="R113">
            <v>121</v>
          </cell>
          <cell r="V113">
            <v>16</v>
          </cell>
        </row>
        <row r="115">
          <cell r="L115">
            <v>8</v>
          </cell>
          <cell r="M115">
            <v>78</v>
          </cell>
          <cell r="N115">
            <v>19</v>
          </cell>
          <cell r="O115">
            <v>79</v>
          </cell>
          <cell r="P115">
            <v>6</v>
          </cell>
          <cell r="Q115">
            <v>17</v>
          </cell>
          <cell r="R115">
            <v>18</v>
          </cell>
          <cell r="S115">
            <v>71</v>
          </cell>
          <cell r="V115">
            <v>17</v>
          </cell>
          <cell r="W115">
            <v>75</v>
          </cell>
        </row>
        <row r="116">
          <cell r="L116">
            <v>13</v>
          </cell>
          <cell r="M116">
            <v>89</v>
          </cell>
          <cell r="N116">
            <v>5</v>
          </cell>
          <cell r="O116">
            <v>28</v>
          </cell>
          <cell r="P116">
            <v>4</v>
          </cell>
          <cell r="Q116">
            <v>20</v>
          </cell>
          <cell r="R116">
            <v>5</v>
          </cell>
          <cell r="S116">
            <v>27</v>
          </cell>
          <cell r="V116">
            <v>4</v>
          </cell>
          <cell r="W116">
            <v>24</v>
          </cell>
        </row>
        <row r="117">
          <cell r="L117">
            <v>137</v>
          </cell>
          <cell r="M117">
            <v>408</v>
          </cell>
          <cell r="N117">
            <v>29</v>
          </cell>
          <cell r="O117">
            <v>186</v>
          </cell>
          <cell r="P117">
            <v>24</v>
          </cell>
          <cell r="Q117">
            <v>198</v>
          </cell>
          <cell r="R117">
            <v>44</v>
          </cell>
          <cell r="S117">
            <v>169</v>
          </cell>
          <cell r="V117">
            <v>87</v>
          </cell>
          <cell r="W117">
            <v>633</v>
          </cell>
        </row>
        <row r="118">
          <cell r="L118">
            <v>19</v>
          </cell>
          <cell r="M118">
            <v>96</v>
          </cell>
          <cell r="N118">
            <v>44</v>
          </cell>
          <cell r="O118">
            <v>256</v>
          </cell>
          <cell r="P118">
            <v>8</v>
          </cell>
          <cell r="Q118">
            <v>80</v>
          </cell>
          <cell r="R118">
            <v>10</v>
          </cell>
          <cell r="S118">
            <v>50</v>
          </cell>
          <cell r="V118">
            <v>19</v>
          </cell>
          <cell r="W118">
            <v>124</v>
          </cell>
        </row>
        <row r="119"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>
            <v>6</v>
          </cell>
          <cell r="S119">
            <v>40</v>
          </cell>
          <cell r="V119" t="str">
            <v>-</v>
          </cell>
          <cell r="W119" t="str">
            <v>-</v>
          </cell>
        </row>
        <row r="121">
          <cell r="L121">
            <v>598</v>
          </cell>
          <cell r="N121">
            <v>393</v>
          </cell>
          <cell r="P121">
            <v>234</v>
          </cell>
          <cell r="R121">
            <v>275</v>
          </cell>
          <cell r="V121">
            <v>776</v>
          </cell>
        </row>
      </sheetData>
      <sheetData sheetId="7" refreshError="1"/>
      <sheetData sheetId="8">
        <row r="7">
          <cell r="B7">
            <v>0</v>
          </cell>
        </row>
      </sheetData>
      <sheetData sheetId="9">
        <row r="7">
          <cell r="B7">
            <v>5</v>
          </cell>
        </row>
      </sheetData>
      <sheetData sheetId="10">
        <row r="7">
          <cell r="B7">
            <v>7</v>
          </cell>
        </row>
      </sheetData>
      <sheetData sheetId="11" refreshError="1"/>
      <sheetData sheetId="12">
        <row r="7">
          <cell r="B7">
            <v>4</v>
          </cell>
        </row>
      </sheetData>
      <sheetData sheetId="13">
        <row r="7">
          <cell r="B7">
            <v>4</v>
          </cell>
        </row>
      </sheetData>
      <sheetData sheetId="14">
        <row r="7">
          <cell r="B7">
            <v>2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H153"/>
  <sheetViews>
    <sheetView tabSelected="1" topLeftCell="A82" zoomScale="60" zoomScaleNormal="60" workbookViewId="0">
      <selection activeCell="X65" sqref="X65"/>
    </sheetView>
  </sheetViews>
  <sheetFormatPr defaultRowHeight="15.75" x14ac:dyDescent="0.25"/>
  <cols>
    <col min="1" max="1" width="17.28515625" style="3" customWidth="1"/>
    <col min="2" max="15" width="7.7109375" style="3" customWidth="1"/>
    <col min="16" max="16" width="9.140625" style="3" customWidth="1"/>
    <col min="17" max="17" width="7.7109375" style="3" customWidth="1"/>
    <col min="18" max="18" width="8.85546875" style="3" customWidth="1"/>
    <col min="19" max="19" width="9.42578125" style="3" customWidth="1"/>
    <col min="20" max="26" width="7.7109375" style="3" customWidth="1"/>
    <col min="27" max="27" width="9.140625" style="3" customWidth="1"/>
    <col min="28" max="30" width="7.7109375" style="3" customWidth="1"/>
    <col min="31" max="31" width="9.42578125" style="3" customWidth="1"/>
    <col min="32" max="51" width="6.7109375" style="3" customWidth="1"/>
    <col min="52" max="55" width="7.7109375" style="3" customWidth="1"/>
    <col min="56" max="16384" width="9.140625" style="3"/>
  </cols>
  <sheetData>
    <row r="1" spans="1:6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1</v>
      </c>
    </row>
    <row r="2" spans="1:60" ht="18" x14ac:dyDescent="0.2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60" ht="18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60" ht="16.5" thickBot="1" x14ac:dyDescent="0.3">
      <c r="A4" s="5"/>
      <c r="E4" s="6"/>
      <c r="K4" s="6"/>
      <c r="L4" s="7"/>
      <c r="M4" s="7"/>
      <c r="O4" s="6"/>
      <c r="P4" s="8"/>
      <c r="R4" s="9"/>
      <c r="S4" s="10"/>
      <c r="U4" s="11"/>
      <c r="W4" s="11"/>
      <c r="Y4" s="11"/>
      <c r="AA4" s="11"/>
      <c r="AC4" s="11"/>
      <c r="AD4" s="6"/>
      <c r="AE4" s="8"/>
    </row>
    <row r="5" spans="1:60" ht="26.25" customHeight="1" thickBot="1" x14ac:dyDescent="0.3">
      <c r="A5" s="12" t="s">
        <v>4</v>
      </c>
      <c r="B5" s="13" t="s">
        <v>5</v>
      </c>
      <c r="C5" s="13"/>
      <c r="D5" s="13"/>
      <c r="E5" s="13"/>
      <c r="F5" s="14" t="s">
        <v>6</v>
      </c>
      <c r="G5" s="13"/>
      <c r="H5" s="13"/>
      <c r="I5" s="13"/>
      <c r="J5" s="13"/>
      <c r="K5" s="15"/>
      <c r="L5" s="14" t="s">
        <v>7</v>
      </c>
      <c r="M5" s="13"/>
      <c r="N5" s="15"/>
      <c r="O5" s="16" t="s">
        <v>8</v>
      </c>
      <c r="P5" s="17" t="s">
        <v>9</v>
      </c>
      <c r="Q5" s="18" t="s">
        <v>10</v>
      </c>
      <c r="R5" s="19" t="s">
        <v>11</v>
      </c>
      <c r="S5" s="20" t="s">
        <v>12</v>
      </c>
      <c r="T5" s="14" t="s">
        <v>13</v>
      </c>
      <c r="U5" s="13"/>
      <c r="V5" s="13"/>
      <c r="W5" s="13"/>
      <c r="X5" s="13"/>
      <c r="Y5" s="13"/>
      <c r="Z5" s="13"/>
      <c r="AA5" s="13"/>
      <c r="AB5" s="13"/>
      <c r="AC5" s="15"/>
      <c r="AD5" s="21" t="s">
        <v>14</v>
      </c>
      <c r="AE5" s="22" t="s">
        <v>15</v>
      </c>
      <c r="BD5" s="6"/>
      <c r="BE5" s="6"/>
      <c r="BF5" s="6"/>
      <c r="BG5" s="6"/>
      <c r="BH5" s="6"/>
    </row>
    <row r="6" spans="1:60" ht="42" customHeight="1" thickTop="1" thickBot="1" x14ac:dyDescent="0.3">
      <c r="A6" s="23"/>
      <c r="B6" s="24" t="s">
        <v>16</v>
      </c>
      <c r="C6" s="25" t="s">
        <v>17</v>
      </c>
      <c r="D6" s="25" t="s">
        <v>18</v>
      </c>
      <c r="E6" s="26" t="s">
        <v>19</v>
      </c>
      <c r="F6" s="27" t="s">
        <v>20</v>
      </c>
      <c r="G6" s="25" t="s">
        <v>21</v>
      </c>
      <c r="H6" s="25" t="s">
        <v>22</v>
      </c>
      <c r="I6" s="25" t="s">
        <v>23</v>
      </c>
      <c r="J6" s="25" t="s">
        <v>24</v>
      </c>
      <c r="K6" s="28" t="s">
        <v>19</v>
      </c>
      <c r="L6" s="29" t="s">
        <v>25</v>
      </c>
      <c r="M6" s="30" t="s">
        <v>26</v>
      </c>
      <c r="N6" s="31" t="s">
        <v>19</v>
      </c>
      <c r="O6" s="32"/>
      <c r="P6" s="33"/>
      <c r="Q6" s="34"/>
      <c r="R6" s="35"/>
      <c r="S6" s="36"/>
      <c r="T6" s="37" t="s">
        <v>27</v>
      </c>
      <c r="U6" s="38" t="s">
        <v>28</v>
      </c>
      <c r="V6" s="39" t="s">
        <v>29</v>
      </c>
      <c r="W6" s="38" t="s">
        <v>28</v>
      </c>
      <c r="X6" s="40" t="s">
        <v>30</v>
      </c>
      <c r="Y6" s="38" t="s">
        <v>28</v>
      </c>
      <c r="Z6" s="40" t="s">
        <v>31</v>
      </c>
      <c r="AA6" s="38" t="s">
        <v>28</v>
      </c>
      <c r="AB6" s="39" t="s">
        <v>32</v>
      </c>
      <c r="AC6" s="41" t="s">
        <v>28</v>
      </c>
      <c r="AD6" s="42"/>
      <c r="AE6" s="43"/>
      <c r="BD6" s="6"/>
      <c r="BE6" s="6"/>
      <c r="BF6" s="6"/>
      <c r="BG6" s="6"/>
      <c r="BH6" s="6"/>
    </row>
    <row r="7" spans="1:60" ht="21.95" customHeight="1" x14ac:dyDescent="0.25">
      <c r="A7" s="44" t="s">
        <v>33</v>
      </c>
      <c r="B7" s="45">
        <f>SUM([1]APR!B7,[1]MEI!B7,[1]JUN!B7)</f>
        <v>0</v>
      </c>
      <c r="C7" s="46">
        <f>SUM([1]APR!C7,[1]MEI!C7,[1]JUN!C7)</f>
        <v>0</v>
      </c>
      <c r="D7" s="46">
        <f>SUM([1]APR!D7,[1]MEI!D7,[1]JUN!D7)</f>
        <v>0</v>
      </c>
      <c r="E7" s="47">
        <f>SUM(B7:D7)</f>
        <v>0</v>
      </c>
      <c r="F7" s="48">
        <f>SUM([1]APR!F7,[1]MEI!F7,[1]JUN!F7)</f>
        <v>0</v>
      </c>
      <c r="G7" s="46">
        <f>SUM([1]APR!G7,[1]MEI!G7,[1]JUN!G7)</f>
        <v>0</v>
      </c>
      <c r="H7" s="46">
        <f>SUM([1]APR!H7,[1]MEI!H7,[1]JUN!H7)</f>
        <v>0</v>
      </c>
      <c r="I7" s="46">
        <f>SUM([1]APR!I7,[1]MEI!I7,[1]JUN!I7)</f>
        <v>0</v>
      </c>
      <c r="J7" s="46">
        <f>SUM([1]APR!J7,[1]MEI!J7,[1]JUN!J7)</f>
        <v>0</v>
      </c>
      <c r="K7" s="49">
        <f>SUM(F7:J7)</f>
        <v>0</v>
      </c>
      <c r="L7" s="50">
        <f>SUM([1]APR!L7,[1]MEI!L7,[1]JUN!L7)</f>
        <v>0</v>
      </c>
      <c r="M7" s="51">
        <f>SUM([1]APR!M7,[1]MEI!M7,[1]JUN!M7)</f>
        <v>0</v>
      </c>
      <c r="N7" s="52">
        <f>SUM(L7:M7)</f>
        <v>0</v>
      </c>
      <c r="O7" s="53">
        <f>SUM(K7,N7)</f>
        <v>0</v>
      </c>
      <c r="P7" s="54">
        <f>AE7</f>
        <v>0</v>
      </c>
      <c r="Q7" s="55">
        <f>SUM([1]APR!Q7,[1]MEI!Q7,[1]JUN!Q7)</f>
        <v>0</v>
      </c>
      <c r="R7" s="56">
        <f>SUM([1]APR!R7,[1]MEI!R7,[1]JUN!R7)</f>
        <v>0</v>
      </c>
      <c r="S7" s="57">
        <f>R7</f>
        <v>0</v>
      </c>
      <c r="T7" s="48">
        <f>SUM([1]APR!T7,[1]MEI!T7,[1]JUN!T7)</f>
        <v>0</v>
      </c>
      <c r="U7" s="58">
        <f>SUM([1]APR!U7,[1]MEI!U7,[1]JUN!U7)</f>
        <v>0</v>
      </c>
      <c r="V7" s="46">
        <f>SUM([1]APR!V7,[1]MEI!V7,[1]JUN!V7)</f>
        <v>0</v>
      </c>
      <c r="W7" s="58">
        <f>SUM([1]APR!W7,[1]MEI!W7,[1]JUN!W7)</f>
        <v>0</v>
      </c>
      <c r="X7" s="46">
        <f>SUM([1]APR!X7,[1]MEI!X7,[1]JUN!X7)</f>
        <v>0</v>
      </c>
      <c r="Y7" s="58">
        <f>SUM([1]APR!Y7,[1]MEI!Y7,[1]JUN!Y7)</f>
        <v>0</v>
      </c>
      <c r="Z7" s="46">
        <f>SUM([1]APR!Z7,[1]MEI!Z7,[1]JUN!Z7)</f>
        <v>0</v>
      </c>
      <c r="AA7" s="58">
        <f>SUM([1]APR!AA7,[1]MEI!AA7,[1]JUN!AA7)</f>
        <v>0</v>
      </c>
      <c r="AB7" s="46">
        <f>SUM([1]APR!AB7,[1]MEI!AB7,[1]JUN!AB7)</f>
        <v>0</v>
      </c>
      <c r="AC7" s="59">
        <f>SUM([1]APR!AC7,[1]MEI!AC7,[1]JUN!AC7)</f>
        <v>0</v>
      </c>
      <c r="AD7" s="60">
        <f t="shared" ref="AD7:AE21" si="0">SUM(T7,X7,V7,Z7,AB7)</f>
        <v>0</v>
      </c>
      <c r="AE7" s="61">
        <f t="shared" si="0"/>
        <v>0</v>
      </c>
    </row>
    <row r="8" spans="1:60" ht="21.95" customHeight="1" x14ac:dyDescent="0.25">
      <c r="A8" s="62" t="s">
        <v>34</v>
      </c>
      <c r="B8" s="45">
        <f>SUM([1]APR!B8,[1]MEI!B8,[1]JUN!B8)</f>
        <v>38</v>
      </c>
      <c r="C8" s="46">
        <f>SUM([1]APR!C8,[1]MEI!C8,[1]JUN!C8)</f>
        <v>260</v>
      </c>
      <c r="D8" s="46">
        <f>SUM([1]APR!D8,[1]MEI!D8,[1]JUN!D8)</f>
        <v>32</v>
      </c>
      <c r="E8" s="47">
        <f t="shared" ref="E8:E17" si="1">SUM(B8:D8)</f>
        <v>330</v>
      </c>
      <c r="F8" s="48">
        <f>SUM([1]APR!F8,[1]MEI!F8,[1]JUN!F8)</f>
        <v>10</v>
      </c>
      <c r="G8" s="46">
        <f>SUM([1]APR!G8,[1]MEI!G8,[1]JUN!G8)</f>
        <v>267</v>
      </c>
      <c r="H8" s="46">
        <f>SUM([1]APR!H8,[1]MEI!H8,[1]JUN!H8)</f>
        <v>9</v>
      </c>
      <c r="I8" s="46">
        <f>SUM([1]APR!I8,[1]MEI!I8,[1]JUN!I8)</f>
        <v>0</v>
      </c>
      <c r="J8" s="46">
        <f>SUM([1]APR!J8,[1]MEI!J8,[1]JUN!J8)</f>
        <v>2</v>
      </c>
      <c r="K8" s="49">
        <f t="shared" ref="K8:K17" si="2">SUM(F8:J8)</f>
        <v>288</v>
      </c>
      <c r="L8" s="50">
        <f>SUM([1]APR!L8,[1]MEI!L8,[1]JUN!L8)</f>
        <v>1</v>
      </c>
      <c r="M8" s="51">
        <f>SUM([1]APR!M8,[1]MEI!M8,[1]JUN!M8)</f>
        <v>4</v>
      </c>
      <c r="N8" s="52">
        <f t="shared" ref="N8:N17" si="3">SUM(L8:M8)</f>
        <v>5</v>
      </c>
      <c r="O8" s="53">
        <f t="shared" ref="O8:O17" si="4">SUM(K8,N8)</f>
        <v>293</v>
      </c>
      <c r="P8" s="54">
        <f t="shared" ref="P8:P17" si="5">AE8</f>
        <v>1386</v>
      </c>
      <c r="Q8" s="55">
        <f>SUM([1]APR!Q8,[1]MEI!Q8,[1]JUN!Q8)</f>
        <v>0</v>
      </c>
      <c r="R8" s="56">
        <f>SUM([1]APR!R8,[1]MEI!R8,[1]JUN!R8)</f>
        <v>1083</v>
      </c>
      <c r="S8" s="57">
        <f t="shared" ref="S8:S21" si="6">R8</f>
        <v>1083</v>
      </c>
      <c r="T8" s="48">
        <f>SUM([1]APR!T8,[1]MEI!T8,[1]JUN!T8)</f>
        <v>106</v>
      </c>
      <c r="U8" s="58">
        <f>SUM([1]APR!U8,[1]MEI!U8,[1]JUN!U8)</f>
        <v>406</v>
      </c>
      <c r="V8" s="46">
        <f>SUM([1]APR!V8,[1]MEI!V8,[1]JUN!V8)</f>
        <v>183</v>
      </c>
      <c r="W8" s="58">
        <f>SUM([1]APR!W8,[1]MEI!W8,[1]JUN!W8)</f>
        <v>955</v>
      </c>
      <c r="X8" s="46">
        <f>SUM([1]APR!X8,[1]MEI!X8,[1]JUN!X8)</f>
        <v>0</v>
      </c>
      <c r="Y8" s="58">
        <f>SUM([1]APR!Y8,[1]MEI!Y8,[1]JUN!Y8)</f>
        <v>0</v>
      </c>
      <c r="Z8" s="46">
        <f>SUM([1]APR!Z8,[1]MEI!Z8,[1]JUN!Z8)</f>
        <v>0</v>
      </c>
      <c r="AA8" s="58">
        <f>SUM([1]APR!AA8,[1]MEI!AA8,[1]JUN!AA8)</f>
        <v>0</v>
      </c>
      <c r="AB8" s="46">
        <f>SUM([1]APR!AB8,[1]MEI!AB8,[1]JUN!AB8)</f>
        <v>4</v>
      </c>
      <c r="AC8" s="59">
        <f>SUM([1]APR!AC8,[1]MEI!AC8,[1]JUN!AC8)</f>
        <v>25</v>
      </c>
      <c r="AD8" s="60">
        <f t="shared" si="0"/>
        <v>293</v>
      </c>
      <c r="AE8" s="61">
        <f t="shared" si="0"/>
        <v>1386</v>
      </c>
    </row>
    <row r="9" spans="1:60" ht="21.95" customHeight="1" x14ac:dyDescent="0.25">
      <c r="A9" s="62" t="s">
        <v>35</v>
      </c>
      <c r="B9" s="45">
        <f>SUM([1]APR!B9,[1]MEI!B9,[1]JUN!B9)</f>
        <v>77</v>
      </c>
      <c r="C9" s="46">
        <f>SUM([1]APR!C9,[1]MEI!C9,[1]JUN!C9)</f>
        <v>506</v>
      </c>
      <c r="D9" s="46">
        <f>SUM([1]APR!D9,[1]MEI!D9,[1]JUN!D9)</f>
        <v>67</v>
      </c>
      <c r="E9" s="47">
        <f t="shared" si="1"/>
        <v>650</v>
      </c>
      <c r="F9" s="48">
        <f>SUM([1]APR!F9,[1]MEI!F9,[1]JUN!F9)</f>
        <v>12</v>
      </c>
      <c r="G9" s="46">
        <f>SUM([1]APR!G9,[1]MEI!G9,[1]JUN!G9)</f>
        <v>526</v>
      </c>
      <c r="H9" s="46">
        <f>SUM([1]APR!H9,[1]MEI!H9,[1]JUN!H9)</f>
        <v>15</v>
      </c>
      <c r="I9" s="46">
        <f>SUM([1]APR!I9,[1]MEI!I9,[1]JUN!I9)</f>
        <v>0</v>
      </c>
      <c r="J9" s="46">
        <f>SUM([1]APR!J9,[1]MEI!J9,[1]JUN!J9)</f>
        <v>9</v>
      </c>
      <c r="K9" s="49">
        <f t="shared" si="2"/>
        <v>562</v>
      </c>
      <c r="L9" s="50">
        <f>SUM([1]APR!L9,[1]MEI!L9,[1]JUN!L9)</f>
        <v>3</v>
      </c>
      <c r="M9" s="51">
        <f>SUM([1]APR!M9,[1]MEI!M9,[1]JUN!M9)</f>
        <v>9</v>
      </c>
      <c r="N9" s="52">
        <f t="shared" si="3"/>
        <v>12</v>
      </c>
      <c r="O9" s="53">
        <f t="shared" si="4"/>
        <v>574</v>
      </c>
      <c r="P9" s="54">
        <f t="shared" si="5"/>
        <v>2995</v>
      </c>
      <c r="Q9" s="55">
        <f>SUM([1]APR!Q9,[1]MEI!Q9,[1]JUN!Q9)</f>
        <v>0</v>
      </c>
      <c r="R9" s="56">
        <f>SUM([1]APR!R9,[1]MEI!R9,[1]JUN!R9)</f>
        <v>2392</v>
      </c>
      <c r="S9" s="57">
        <f t="shared" si="6"/>
        <v>2392</v>
      </c>
      <c r="T9" s="48">
        <f>SUM([1]APR!T9,[1]MEI!T9,[1]JUN!T9)</f>
        <v>210</v>
      </c>
      <c r="U9" s="58">
        <f>SUM([1]APR!U9,[1]MEI!U9,[1]JUN!U9)</f>
        <v>1017</v>
      </c>
      <c r="V9" s="46">
        <f>SUM([1]APR!V9,[1]MEI!V9,[1]JUN!V9)</f>
        <v>356</v>
      </c>
      <c r="W9" s="58">
        <f>SUM([1]APR!W9,[1]MEI!W9,[1]JUN!W9)</f>
        <v>1942</v>
      </c>
      <c r="X9" s="46">
        <f>SUM([1]APR!X9,[1]MEI!X9,[1]JUN!X9)</f>
        <v>0</v>
      </c>
      <c r="Y9" s="58">
        <f>SUM([1]APR!Y9,[1]MEI!Y9,[1]JUN!Y9)</f>
        <v>0</v>
      </c>
      <c r="Z9" s="46">
        <f>SUM([1]APR!Z9,[1]MEI!Z9,[1]JUN!Z9)</f>
        <v>0</v>
      </c>
      <c r="AA9" s="58">
        <f>SUM([1]APR!AA9,[1]MEI!AA9,[1]JUN!AA9)</f>
        <v>0</v>
      </c>
      <c r="AB9" s="46">
        <f>SUM([1]APR!AB9,[1]MEI!AB9,[1]JUN!AB9)</f>
        <v>8</v>
      </c>
      <c r="AC9" s="59">
        <f>SUM([1]APR!AC9,[1]MEI!AC9,[1]JUN!AC9)</f>
        <v>36</v>
      </c>
      <c r="AD9" s="60">
        <f t="shared" si="0"/>
        <v>574</v>
      </c>
      <c r="AE9" s="61">
        <f t="shared" si="0"/>
        <v>2995</v>
      </c>
    </row>
    <row r="10" spans="1:60" ht="21.95" customHeight="1" x14ac:dyDescent="0.25">
      <c r="A10" s="62" t="s">
        <v>36</v>
      </c>
      <c r="B10" s="45">
        <f>SUM([1]APR!B10,[1]MEI!B10,[1]JUN!B10)</f>
        <v>46</v>
      </c>
      <c r="C10" s="46">
        <f>SUM([1]APR!C10,[1]MEI!C10,[1]JUN!C10)</f>
        <v>336</v>
      </c>
      <c r="D10" s="46">
        <f>SUM([1]APR!D10,[1]MEI!D10,[1]JUN!D10)</f>
        <v>23</v>
      </c>
      <c r="E10" s="47">
        <f t="shared" si="1"/>
        <v>405</v>
      </c>
      <c r="F10" s="48">
        <f>SUM([1]APR!F10,[1]MEI!F10,[1]JUN!F10)</f>
        <v>52</v>
      </c>
      <c r="G10" s="46">
        <f>SUM([1]APR!G10,[1]MEI!G10,[1]JUN!G10)</f>
        <v>273</v>
      </c>
      <c r="H10" s="46">
        <f>SUM([1]APR!H10,[1]MEI!H10,[1]JUN!H10)</f>
        <v>27</v>
      </c>
      <c r="I10" s="46">
        <f>SUM([1]APR!I10,[1]MEI!I10,[1]JUN!I10)</f>
        <v>0</v>
      </c>
      <c r="J10" s="46">
        <f>SUM([1]APR!J10,[1]MEI!J10,[1]JUN!J10)</f>
        <v>8</v>
      </c>
      <c r="K10" s="49">
        <f t="shared" si="2"/>
        <v>360</v>
      </c>
      <c r="L10" s="50">
        <f>SUM([1]APR!L10,[1]MEI!L10,[1]JUN!L10)</f>
        <v>2</v>
      </c>
      <c r="M10" s="51">
        <f>SUM([1]APR!M10,[1]MEI!M10,[1]JUN!M10)</f>
        <v>1</v>
      </c>
      <c r="N10" s="52">
        <f t="shared" si="3"/>
        <v>3</v>
      </c>
      <c r="O10" s="53">
        <f t="shared" si="4"/>
        <v>363</v>
      </c>
      <c r="P10" s="54">
        <f t="shared" si="5"/>
        <v>1725</v>
      </c>
      <c r="Q10" s="55">
        <f>SUM([1]APR!Q10,[1]MEI!Q10,[1]JUN!Q10)</f>
        <v>0</v>
      </c>
      <c r="R10" s="56">
        <f>SUM([1]APR!R10,[1]MEI!R10,[1]JUN!R10)</f>
        <v>1420</v>
      </c>
      <c r="S10" s="57">
        <f t="shared" si="6"/>
        <v>1420</v>
      </c>
      <c r="T10" s="48">
        <f>SUM([1]APR!T10,[1]MEI!T10,[1]JUN!T10)</f>
        <v>179</v>
      </c>
      <c r="U10" s="58">
        <f>SUM([1]APR!U10,[1]MEI!U10,[1]JUN!U10)</f>
        <v>715</v>
      </c>
      <c r="V10" s="46">
        <f>SUM([1]APR!V10,[1]MEI!V10,[1]JUN!V10)</f>
        <v>184</v>
      </c>
      <c r="W10" s="58">
        <f>SUM([1]APR!W10,[1]MEI!W10,[1]JUN!W10)</f>
        <v>1010</v>
      </c>
      <c r="X10" s="46">
        <f>SUM([1]APR!X10,[1]MEI!X10,[1]JUN!X10)</f>
        <v>0</v>
      </c>
      <c r="Y10" s="58">
        <f>SUM([1]APR!Y10,[1]MEI!Y10,[1]JUN!Y10)</f>
        <v>0</v>
      </c>
      <c r="Z10" s="46">
        <f>SUM([1]APR!Z10,[1]MEI!Z10,[1]JUN!Z10)</f>
        <v>0</v>
      </c>
      <c r="AA10" s="58">
        <f>SUM([1]APR!AA10,[1]MEI!AA10,[1]JUN!AA10)</f>
        <v>0</v>
      </c>
      <c r="AB10" s="46">
        <f>SUM([1]APR!AB10,[1]MEI!AB10,[1]JUN!AB10)</f>
        <v>0</v>
      </c>
      <c r="AC10" s="59">
        <f>SUM([1]APR!AC10,[1]MEI!AC10,[1]JUN!AC10)</f>
        <v>0</v>
      </c>
      <c r="AD10" s="60">
        <f t="shared" si="0"/>
        <v>363</v>
      </c>
      <c r="AE10" s="61">
        <f t="shared" si="0"/>
        <v>1725</v>
      </c>
    </row>
    <row r="11" spans="1:60" ht="21.95" customHeight="1" x14ac:dyDescent="0.25">
      <c r="A11" s="62" t="s">
        <v>37</v>
      </c>
      <c r="B11" s="45">
        <f>SUM([1]APR!B11,[1]MEI!B11,[1]JUN!B11)</f>
        <v>71</v>
      </c>
      <c r="C11" s="46">
        <f>SUM([1]APR!C11,[1]MEI!C11,[1]JUN!C11)</f>
        <v>801</v>
      </c>
      <c r="D11" s="46">
        <f>SUM([1]APR!D11,[1]MEI!D11,[1]JUN!D11)</f>
        <v>1</v>
      </c>
      <c r="E11" s="47">
        <f t="shared" si="1"/>
        <v>873</v>
      </c>
      <c r="F11" s="48">
        <f>SUM([1]APR!F11,[1]MEI!F11,[1]JUN!F11)</f>
        <v>2</v>
      </c>
      <c r="G11" s="46">
        <f>SUM([1]APR!G11,[1]MEI!G11,[1]JUN!G11)</f>
        <v>777</v>
      </c>
      <c r="H11" s="46">
        <f>SUM([1]APR!H11,[1]MEI!H11,[1]JUN!H11)</f>
        <v>7</v>
      </c>
      <c r="I11" s="46">
        <f>SUM([1]APR!I11,[1]MEI!I11,[1]JUN!I11)</f>
        <v>0</v>
      </c>
      <c r="J11" s="46">
        <f>SUM([1]APR!J11,[1]MEI!J11,[1]JUN!J11)</f>
        <v>3</v>
      </c>
      <c r="K11" s="49">
        <f t="shared" si="2"/>
        <v>789</v>
      </c>
      <c r="L11" s="50">
        <f>SUM([1]APR!L11,[1]MEI!L11,[1]JUN!L11)</f>
        <v>3</v>
      </c>
      <c r="M11" s="51">
        <f>SUM([1]APR!M11,[1]MEI!M11,[1]JUN!M11)</f>
        <v>0</v>
      </c>
      <c r="N11" s="52">
        <f t="shared" si="3"/>
        <v>3</v>
      </c>
      <c r="O11" s="53">
        <f t="shared" si="4"/>
        <v>792</v>
      </c>
      <c r="P11" s="54">
        <f t="shared" si="5"/>
        <v>4143</v>
      </c>
      <c r="Q11" s="55">
        <f>SUM([1]APR!Q11,[1]MEI!Q11,[1]JUN!Q11)</f>
        <v>0</v>
      </c>
      <c r="R11" s="56">
        <f>SUM([1]APR!R11,[1]MEI!R11,[1]JUN!R11)</f>
        <v>2505</v>
      </c>
      <c r="S11" s="57">
        <f t="shared" si="6"/>
        <v>2505</v>
      </c>
      <c r="T11" s="48">
        <f>SUM([1]APR!T11,[1]MEI!T11,[1]JUN!T11)</f>
        <v>128</v>
      </c>
      <c r="U11" s="58">
        <f>SUM([1]APR!U11,[1]MEI!U11,[1]JUN!U11)</f>
        <v>995</v>
      </c>
      <c r="V11" s="46">
        <f>SUM([1]APR!V11,[1]MEI!V11,[1]JUN!V11)</f>
        <v>178</v>
      </c>
      <c r="W11" s="58">
        <f>SUM([1]APR!W11,[1]MEI!W11,[1]JUN!W11)</f>
        <v>1527</v>
      </c>
      <c r="X11" s="46">
        <f>SUM([1]APR!X11,[1]MEI!X11,[1]JUN!X11)</f>
        <v>421</v>
      </c>
      <c r="Y11" s="58">
        <f>SUM([1]APR!Y11,[1]MEI!Y11,[1]JUN!Y11)</f>
        <v>1275</v>
      </c>
      <c r="Z11" s="46">
        <f>SUM([1]APR!Z11,[1]MEI!Z11,[1]JUN!Z11)</f>
        <v>65</v>
      </c>
      <c r="AA11" s="58">
        <f>SUM([1]APR!AA11,[1]MEI!AA11,[1]JUN!AA11)</f>
        <v>346</v>
      </c>
      <c r="AB11" s="46">
        <f>SUM([1]APR!AB11,[1]MEI!AB11,[1]JUN!AB11)</f>
        <v>0</v>
      </c>
      <c r="AC11" s="59">
        <f>SUM([1]APR!AC11,[1]MEI!AC11,[1]JUN!AC11)</f>
        <v>0</v>
      </c>
      <c r="AD11" s="60">
        <f t="shared" si="0"/>
        <v>792</v>
      </c>
      <c r="AE11" s="61">
        <f t="shared" si="0"/>
        <v>4143</v>
      </c>
    </row>
    <row r="12" spans="1:60" ht="21.95" customHeight="1" x14ac:dyDescent="0.25">
      <c r="A12" s="62" t="s">
        <v>38</v>
      </c>
      <c r="B12" s="45">
        <f>SUM([1]APR!B12,[1]MEI!B12,[1]JUN!B12)</f>
        <v>65</v>
      </c>
      <c r="C12" s="46">
        <f>SUM([1]APR!C12,[1]MEI!C12,[1]JUN!C12)</f>
        <v>450</v>
      </c>
      <c r="D12" s="46">
        <f>SUM([1]APR!D12,[1]MEI!D12,[1]JUN!D12)</f>
        <v>25</v>
      </c>
      <c r="E12" s="47">
        <f t="shared" si="1"/>
        <v>540</v>
      </c>
      <c r="F12" s="48">
        <f>SUM([1]APR!F12,[1]MEI!F12,[1]JUN!F12)</f>
        <v>28</v>
      </c>
      <c r="G12" s="46">
        <f>SUM([1]APR!G12,[1]MEI!G12,[1]JUN!G12)</f>
        <v>420</v>
      </c>
      <c r="H12" s="46">
        <f>SUM([1]APR!H12,[1]MEI!H12,[1]JUN!H12)</f>
        <v>32</v>
      </c>
      <c r="I12" s="46">
        <f>SUM([1]APR!I12,[1]MEI!I12,[1]JUN!I12)</f>
        <v>0</v>
      </c>
      <c r="J12" s="46">
        <f>SUM([1]APR!J12,[1]MEI!J12,[1]JUN!J12)</f>
        <v>1</v>
      </c>
      <c r="K12" s="49">
        <f t="shared" si="2"/>
        <v>481</v>
      </c>
      <c r="L12" s="50">
        <f>SUM([1]APR!L12,[1]MEI!L12,[1]JUN!L12)</f>
        <v>3</v>
      </c>
      <c r="M12" s="51">
        <f>SUM([1]APR!M12,[1]MEI!M12,[1]JUN!M12)</f>
        <v>0</v>
      </c>
      <c r="N12" s="52">
        <f t="shared" si="3"/>
        <v>3</v>
      </c>
      <c r="O12" s="53">
        <f t="shared" si="4"/>
        <v>484</v>
      </c>
      <c r="P12" s="54">
        <f t="shared" si="5"/>
        <v>2494</v>
      </c>
      <c r="Q12" s="55">
        <f>SUM([1]APR!Q12,[1]MEI!Q12,[1]JUN!Q12)</f>
        <v>0</v>
      </c>
      <c r="R12" s="56">
        <f>SUM([1]APR!R12,[1]MEI!R12,[1]JUN!R12)</f>
        <v>1985</v>
      </c>
      <c r="S12" s="57">
        <f t="shared" si="6"/>
        <v>1985</v>
      </c>
      <c r="T12" s="48">
        <f>SUM([1]APR!T12,[1]MEI!T12,[1]JUN!T12)</f>
        <v>159</v>
      </c>
      <c r="U12" s="58">
        <f>SUM([1]APR!U12,[1]MEI!U12,[1]JUN!U12)</f>
        <v>616</v>
      </c>
      <c r="V12" s="46">
        <f>SUM([1]APR!V12,[1]MEI!V12,[1]JUN!V12)</f>
        <v>70</v>
      </c>
      <c r="W12" s="58">
        <f>SUM([1]APR!W12,[1]MEI!W12,[1]JUN!W12)</f>
        <v>376</v>
      </c>
      <c r="X12" s="46">
        <f>SUM([1]APR!X12,[1]MEI!X12,[1]JUN!X12)</f>
        <v>92</v>
      </c>
      <c r="Y12" s="58">
        <f>SUM([1]APR!Y12,[1]MEI!Y12,[1]JUN!Y12)</f>
        <v>517</v>
      </c>
      <c r="Z12" s="46">
        <f>SUM([1]APR!Z12,[1]MEI!Z12,[1]JUN!Z12)</f>
        <v>163</v>
      </c>
      <c r="AA12" s="58">
        <f>SUM([1]APR!AA12,[1]MEI!AA12,[1]JUN!AA12)</f>
        <v>985</v>
      </c>
      <c r="AB12" s="46">
        <f>SUM([1]APR!AB12,[1]MEI!AB12,[1]JUN!AB12)</f>
        <v>0</v>
      </c>
      <c r="AC12" s="59">
        <f>SUM([1]APR!AC12,[1]MEI!AC12,[1]JUN!AC12)</f>
        <v>0</v>
      </c>
      <c r="AD12" s="60">
        <f t="shared" si="0"/>
        <v>484</v>
      </c>
      <c r="AE12" s="61">
        <f t="shared" si="0"/>
        <v>2494</v>
      </c>
    </row>
    <row r="13" spans="1:60" ht="21.95" customHeight="1" x14ac:dyDescent="0.25">
      <c r="A13" s="62" t="s">
        <v>39</v>
      </c>
      <c r="B13" s="45">
        <f>SUM([1]APR!B13,[1]MEI!B13,[1]JUN!B13)</f>
        <v>41</v>
      </c>
      <c r="C13" s="46">
        <f>SUM([1]APR!C13,[1]MEI!C13,[1]JUN!C13)</f>
        <v>212</v>
      </c>
      <c r="D13" s="46">
        <f>SUM([1]APR!D13,[1]MEI!D13,[1]JUN!D13)</f>
        <v>4</v>
      </c>
      <c r="E13" s="47">
        <f t="shared" si="1"/>
        <v>257</v>
      </c>
      <c r="F13" s="48">
        <f>SUM([1]APR!F13,[1]MEI!F13,[1]JUN!F13)</f>
        <v>10</v>
      </c>
      <c r="G13" s="46">
        <f>SUM([1]APR!G13,[1]MEI!G13,[1]JUN!G13)</f>
        <v>163</v>
      </c>
      <c r="H13" s="46">
        <f>SUM([1]APR!H13,[1]MEI!H13,[1]JUN!H13)</f>
        <v>9</v>
      </c>
      <c r="I13" s="46">
        <f>SUM([1]APR!I13,[1]MEI!I13,[1]JUN!I13)</f>
        <v>1</v>
      </c>
      <c r="J13" s="46">
        <f>SUM([1]APR!J13,[1]MEI!J13,[1]JUN!J13)</f>
        <v>0</v>
      </c>
      <c r="K13" s="49">
        <f t="shared" si="2"/>
        <v>183</v>
      </c>
      <c r="L13" s="50">
        <f>SUM([1]APR!L13,[1]MEI!L13,[1]JUN!L13)</f>
        <v>12</v>
      </c>
      <c r="M13" s="51">
        <f>SUM([1]APR!M13,[1]MEI!M13,[1]JUN!M13)</f>
        <v>26</v>
      </c>
      <c r="N13" s="52">
        <f t="shared" si="3"/>
        <v>38</v>
      </c>
      <c r="O13" s="53">
        <f t="shared" si="4"/>
        <v>221</v>
      </c>
      <c r="P13" s="54">
        <f t="shared" si="5"/>
        <v>1514</v>
      </c>
      <c r="Q13" s="55">
        <f>SUM([1]APR!Q13,[1]MEI!Q13,[1]JUN!Q13)</f>
        <v>0</v>
      </c>
      <c r="R13" s="56">
        <f>SUM([1]APR!R13,[1]MEI!R13,[1]JUN!R13)</f>
        <v>1277</v>
      </c>
      <c r="S13" s="57">
        <f t="shared" si="6"/>
        <v>1277</v>
      </c>
      <c r="T13" s="48">
        <f>SUM([1]APR!T13,[1]MEI!T13,[1]JUN!T13)</f>
        <v>52</v>
      </c>
      <c r="U13" s="58">
        <f>SUM([1]APR!U13,[1]MEI!U13,[1]JUN!U13)</f>
        <v>242</v>
      </c>
      <c r="V13" s="46">
        <f>SUM([1]APR!V13,[1]MEI!V13,[1]JUN!V13)</f>
        <v>38</v>
      </c>
      <c r="W13" s="58">
        <f>SUM([1]APR!W13,[1]MEI!W13,[1]JUN!W13)</f>
        <v>243</v>
      </c>
      <c r="X13" s="46">
        <f>SUM([1]APR!X13,[1]MEI!X13,[1]JUN!X13)</f>
        <v>106</v>
      </c>
      <c r="Y13" s="58">
        <f>SUM([1]APR!Y13,[1]MEI!Y13,[1]JUN!Y13)</f>
        <v>848</v>
      </c>
      <c r="Z13" s="46">
        <f>SUM([1]APR!Z13,[1]MEI!Z13,[1]JUN!Z13)</f>
        <v>25</v>
      </c>
      <c r="AA13" s="58">
        <f>SUM([1]APR!AA13,[1]MEI!AA13,[1]JUN!AA13)</f>
        <v>181</v>
      </c>
      <c r="AB13" s="46">
        <f>SUM([1]APR!AB13,[1]MEI!AB13,[1]JUN!AB13)</f>
        <v>0</v>
      </c>
      <c r="AC13" s="59">
        <f>SUM([1]APR!AC13,[1]MEI!AC13,[1]JUN!AC13)</f>
        <v>0</v>
      </c>
      <c r="AD13" s="60">
        <f t="shared" si="0"/>
        <v>221</v>
      </c>
      <c r="AE13" s="61">
        <f t="shared" si="0"/>
        <v>1514</v>
      </c>
    </row>
    <row r="14" spans="1:60" ht="21.95" customHeight="1" x14ac:dyDescent="0.25">
      <c r="A14" s="62" t="s">
        <v>40</v>
      </c>
      <c r="B14" s="45">
        <f>SUM([1]APR!B14,[1]MEI!B14,[1]JUN!B14)</f>
        <v>46</v>
      </c>
      <c r="C14" s="46">
        <f>SUM([1]APR!C14,[1]MEI!C14,[1]JUN!C14)</f>
        <v>453</v>
      </c>
      <c r="D14" s="46">
        <f>SUM([1]APR!D14,[1]MEI!D14,[1]JUN!D14)</f>
        <v>16</v>
      </c>
      <c r="E14" s="47">
        <f t="shared" si="1"/>
        <v>515</v>
      </c>
      <c r="F14" s="48">
        <f>SUM([1]APR!F14,[1]MEI!F14,[1]JUN!F14)</f>
        <v>22</v>
      </c>
      <c r="G14" s="46">
        <f>SUM([1]APR!G14,[1]MEI!G14,[1]JUN!G14)</f>
        <v>413</v>
      </c>
      <c r="H14" s="46">
        <f>SUM([1]APR!H14,[1]MEI!H14,[1]JUN!H14)</f>
        <v>24</v>
      </c>
      <c r="I14" s="46">
        <f>SUM([1]APR!I14,[1]MEI!I14,[1]JUN!I14)</f>
        <v>0</v>
      </c>
      <c r="J14" s="46">
        <f>SUM([1]APR!J14,[1]MEI!J14,[1]JUN!J14)</f>
        <v>8</v>
      </c>
      <c r="K14" s="49">
        <f t="shared" si="2"/>
        <v>467</v>
      </c>
      <c r="L14" s="50">
        <f>SUM([1]APR!L14,[1]MEI!L14,[1]JUN!L14)</f>
        <v>6</v>
      </c>
      <c r="M14" s="51">
        <f>SUM([1]APR!M14,[1]MEI!M14,[1]JUN!M14)</f>
        <v>3</v>
      </c>
      <c r="N14" s="52">
        <f t="shared" si="3"/>
        <v>9</v>
      </c>
      <c r="O14" s="53">
        <f t="shared" si="4"/>
        <v>476</v>
      </c>
      <c r="P14" s="54">
        <f t="shared" si="5"/>
        <v>1895</v>
      </c>
      <c r="Q14" s="55">
        <f>SUM([1]APR!Q14,[1]MEI!Q14,[1]JUN!Q14)</f>
        <v>9</v>
      </c>
      <c r="R14" s="56">
        <f>SUM([1]APR!R14,[1]MEI!R14,[1]JUN!R14)</f>
        <v>1437</v>
      </c>
      <c r="S14" s="57">
        <f t="shared" si="6"/>
        <v>1437</v>
      </c>
      <c r="T14" s="48">
        <f>SUM([1]APR!T14,[1]MEI!T14,[1]JUN!T14)</f>
        <v>115</v>
      </c>
      <c r="U14" s="58">
        <f>SUM([1]APR!U14,[1]MEI!U14,[1]JUN!U14)</f>
        <v>388</v>
      </c>
      <c r="V14" s="46">
        <f>SUM([1]APR!V14,[1]MEI!V14,[1]JUN!V14)</f>
        <v>128</v>
      </c>
      <c r="W14" s="58">
        <f>SUM([1]APR!W14,[1]MEI!W14,[1]JUN!W14)</f>
        <v>513</v>
      </c>
      <c r="X14" s="46">
        <f>SUM([1]APR!X14,[1]MEI!X14,[1]JUN!X14)</f>
        <v>164</v>
      </c>
      <c r="Y14" s="58">
        <f>SUM([1]APR!Y14,[1]MEI!Y14,[1]JUN!Y14)</f>
        <v>683</v>
      </c>
      <c r="Z14" s="46">
        <f>SUM([1]APR!Z14,[1]MEI!Z14,[1]JUN!Z14)</f>
        <v>24</v>
      </c>
      <c r="AA14" s="58">
        <f>SUM([1]APR!AA14,[1]MEI!AA14,[1]JUN!AA14)</f>
        <v>92</v>
      </c>
      <c r="AB14" s="46">
        <f>SUM([1]APR!AB14,[1]MEI!AB14,[1]JUN!AB14)</f>
        <v>45</v>
      </c>
      <c r="AC14" s="59">
        <f>SUM([1]APR!AC14,[1]MEI!AC14,[1]JUN!AC14)</f>
        <v>219</v>
      </c>
      <c r="AD14" s="60">
        <f t="shared" si="0"/>
        <v>476</v>
      </c>
      <c r="AE14" s="61">
        <f t="shared" si="0"/>
        <v>1895</v>
      </c>
    </row>
    <row r="15" spans="1:60" ht="21.95" customHeight="1" x14ac:dyDescent="0.25">
      <c r="A15" s="62" t="s">
        <v>41</v>
      </c>
      <c r="B15" s="45">
        <f>SUM([1]APR!B15,[1]MEI!B15,[1]JUN!B15)</f>
        <v>55</v>
      </c>
      <c r="C15" s="46">
        <f>SUM([1]APR!C15,[1]MEI!C15,[1]JUN!C15)</f>
        <v>426</v>
      </c>
      <c r="D15" s="46">
        <f>SUM([1]APR!D15,[1]MEI!D15,[1]JUN!D15)</f>
        <v>21</v>
      </c>
      <c r="E15" s="47">
        <f t="shared" si="1"/>
        <v>502</v>
      </c>
      <c r="F15" s="48">
        <f>SUM([1]APR!F15,[1]MEI!F15,[1]JUN!F15)</f>
        <v>19</v>
      </c>
      <c r="G15" s="46">
        <f>SUM([1]APR!G15,[1]MEI!G15,[1]JUN!G15)</f>
        <v>408</v>
      </c>
      <c r="H15" s="46">
        <f>SUM([1]APR!H15,[1]MEI!H15,[1]JUN!H15)</f>
        <v>10</v>
      </c>
      <c r="I15" s="46">
        <f>SUM([1]APR!I15,[1]MEI!I15,[1]JUN!I15)</f>
        <v>1</v>
      </c>
      <c r="J15" s="46">
        <f>SUM([1]APR!J15,[1]MEI!J15,[1]JUN!J15)</f>
        <v>5</v>
      </c>
      <c r="K15" s="49">
        <f t="shared" si="2"/>
        <v>443</v>
      </c>
      <c r="L15" s="50">
        <f>SUM([1]APR!L15,[1]MEI!L15,[1]JUN!L15)</f>
        <v>2</v>
      </c>
      <c r="M15" s="51">
        <f>SUM([1]APR!M15,[1]MEI!M15,[1]JUN!M15)</f>
        <v>6</v>
      </c>
      <c r="N15" s="52">
        <f t="shared" si="3"/>
        <v>8</v>
      </c>
      <c r="O15" s="53">
        <f t="shared" si="4"/>
        <v>451</v>
      </c>
      <c r="P15" s="54">
        <f t="shared" si="5"/>
        <v>2342</v>
      </c>
      <c r="Q15" s="55">
        <f>SUM([1]APR!Q15,[1]MEI!Q15,[1]JUN!Q15)</f>
        <v>4</v>
      </c>
      <c r="R15" s="56">
        <f>SUM([1]APR!R15,[1]MEI!R15,[1]JUN!R15)</f>
        <v>1783</v>
      </c>
      <c r="S15" s="57">
        <f t="shared" si="6"/>
        <v>1783</v>
      </c>
      <c r="T15" s="48">
        <f>SUM([1]APR!T15,[1]MEI!T15,[1]JUN!T15)</f>
        <v>36</v>
      </c>
      <c r="U15" s="58">
        <f>SUM([1]APR!U15,[1]MEI!U15,[1]JUN!U15)</f>
        <v>159</v>
      </c>
      <c r="V15" s="46">
        <f>SUM([1]APR!V15,[1]MEI!V15,[1]JUN!V15)</f>
        <v>6</v>
      </c>
      <c r="W15" s="58">
        <f>SUM([1]APR!W15,[1]MEI!W15,[1]JUN!W15)</f>
        <v>34</v>
      </c>
      <c r="X15" s="46">
        <f>SUM([1]APR!X15,[1]MEI!X15,[1]JUN!X15)</f>
        <v>340</v>
      </c>
      <c r="Y15" s="58">
        <f>SUM([1]APR!Y15,[1]MEI!Y15,[1]JUN!Y15)</f>
        <v>1783</v>
      </c>
      <c r="Z15" s="46">
        <f>SUM([1]APR!Z15,[1]MEI!Z15,[1]JUN!Z15)</f>
        <v>58</v>
      </c>
      <c r="AA15" s="58">
        <f>SUM([1]APR!AA15,[1]MEI!AA15,[1]JUN!AA15)</f>
        <v>307</v>
      </c>
      <c r="AB15" s="46">
        <f>SUM([1]APR!AB15,[1]MEI!AB15,[1]JUN!AB15)</f>
        <v>11</v>
      </c>
      <c r="AC15" s="59">
        <f>SUM([1]APR!AC15,[1]MEI!AC15,[1]JUN!AC15)</f>
        <v>59</v>
      </c>
      <c r="AD15" s="60">
        <f t="shared" si="0"/>
        <v>451</v>
      </c>
      <c r="AE15" s="61">
        <f t="shared" si="0"/>
        <v>2342</v>
      </c>
    </row>
    <row r="16" spans="1:60" ht="21.95" customHeight="1" x14ac:dyDescent="0.25">
      <c r="A16" s="63" t="s">
        <v>42</v>
      </c>
      <c r="B16" s="45">
        <f>SUM([1]APR!B16,[1]MEI!B16,[1]JUN!B16)</f>
        <v>82</v>
      </c>
      <c r="C16" s="46">
        <f>SUM([1]APR!C16,[1]MEI!C16,[1]JUN!C16)</f>
        <v>450</v>
      </c>
      <c r="D16" s="46">
        <f>SUM([1]APR!D16,[1]MEI!D16,[1]JUN!D16)</f>
        <v>12</v>
      </c>
      <c r="E16" s="47">
        <f t="shared" si="1"/>
        <v>544</v>
      </c>
      <c r="F16" s="48">
        <f>SUM([1]APR!F16,[1]MEI!F16,[1]JUN!F16)</f>
        <v>22</v>
      </c>
      <c r="G16" s="46">
        <f>SUM([1]APR!G16,[1]MEI!G16,[1]JUN!G16)</f>
        <v>385</v>
      </c>
      <c r="H16" s="46">
        <f>SUM([1]APR!H16,[1]MEI!H16,[1]JUN!H16)</f>
        <v>28</v>
      </c>
      <c r="I16" s="46">
        <f>SUM([1]APR!I16,[1]MEI!I16,[1]JUN!I16)</f>
        <v>0</v>
      </c>
      <c r="J16" s="46">
        <f>SUM([1]APR!J16,[1]MEI!J16,[1]JUN!J16)</f>
        <v>1</v>
      </c>
      <c r="K16" s="49">
        <f t="shared" si="2"/>
        <v>436</v>
      </c>
      <c r="L16" s="50">
        <f>SUM([1]APR!L16,[1]MEI!L16,[1]JUN!L16)</f>
        <v>12</v>
      </c>
      <c r="M16" s="51">
        <f>SUM([1]APR!M16,[1]MEI!M16,[1]JUN!M16)</f>
        <v>29</v>
      </c>
      <c r="N16" s="52">
        <f t="shared" si="3"/>
        <v>41</v>
      </c>
      <c r="O16" s="53">
        <f t="shared" si="4"/>
        <v>477</v>
      </c>
      <c r="P16" s="54">
        <f t="shared" si="5"/>
        <v>3235</v>
      </c>
      <c r="Q16" s="55">
        <f>SUM([1]APR!Q16,[1]MEI!Q16,[1]JUN!Q16)</f>
        <v>10</v>
      </c>
      <c r="R16" s="56">
        <f>SUM([1]APR!R16,[1]MEI!R16,[1]JUN!R16)</f>
        <v>2580</v>
      </c>
      <c r="S16" s="57">
        <f t="shared" si="6"/>
        <v>2580</v>
      </c>
      <c r="T16" s="48">
        <f>SUM([1]APR!T16,[1]MEI!T16,[1]JUN!T16)</f>
        <v>91</v>
      </c>
      <c r="U16" s="58">
        <f>SUM([1]APR!U16,[1]MEI!U16,[1]JUN!U16)</f>
        <v>376</v>
      </c>
      <c r="V16" s="46">
        <f>SUM([1]APR!V16,[1]MEI!V16,[1]JUN!V16)</f>
        <v>47</v>
      </c>
      <c r="W16" s="58">
        <f>SUM([1]APR!W16,[1]MEI!W16,[1]JUN!W16)</f>
        <v>282</v>
      </c>
      <c r="X16" s="46">
        <f>SUM([1]APR!X16,[1]MEI!X16,[1]JUN!X16)</f>
        <v>287</v>
      </c>
      <c r="Y16" s="58">
        <f>SUM([1]APR!Y16,[1]MEI!Y16,[1]JUN!Y16)</f>
        <v>2183</v>
      </c>
      <c r="Z16" s="46">
        <f>SUM([1]APR!Z16,[1]MEI!Z16,[1]JUN!Z16)</f>
        <v>52</v>
      </c>
      <c r="AA16" s="58">
        <f>SUM([1]APR!AA16,[1]MEI!AA16,[1]JUN!AA16)</f>
        <v>394</v>
      </c>
      <c r="AB16" s="46">
        <f>SUM([1]APR!AB16,[1]MEI!AB16,[1]JUN!AB16)</f>
        <v>0</v>
      </c>
      <c r="AC16" s="59">
        <f>SUM([1]APR!AC16,[1]MEI!AC16,[1]JUN!AC16)</f>
        <v>0</v>
      </c>
      <c r="AD16" s="60">
        <f t="shared" si="0"/>
        <v>477</v>
      </c>
      <c r="AE16" s="61">
        <f t="shared" si="0"/>
        <v>3235</v>
      </c>
    </row>
    <row r="17" spans="1:60" ht="21.95" customHeight="1" thickBot="1" x14ac:dyDescent="0.3">
      <c r="A17" s="64" t="s">
        <v>43</v>
      </c>
      <c r="B17" s="45">
        <f>SUM([1]APR!B17,[1]MEI!B17,[1]JUN!B17)</f>
        <v>87</v>
      </c>
      <c r="C17" s="46">
        <f>SUM([1]APR!C17,[1]MEI!C17,[1]JUN!C17)</f>
        <v>418</v>
      </c>
      <c r="D17" s="46">
        <f>SUM([1]APR!D17,[1]MEI!D17,[1]JUN!D17)</f>
        <v>15</v>
      </c>
      <c r="E17" s="47">
        <f t="shared" si="1"/>
        <v>520</v>
      </c>
      <c r="F17" s="48">
        <f>SUM([1]APR!F17,[1]MEI!F17,[1]JUN!F17)</f>
        <v>20</v>
      </c>
      <c r="G17" s="46">
        <f>SUM([1]APR!G17,[1]MEI!G17,[1]JUN!G17)</f>
        <v>364</v>
      </c>
      <c r="H17" s="46">
        <f>SUM([1]APR!H17,[1]MEI!H17,[1]JUN!H17)</f>
        <v>13</v>
      </c>
      <c r="I17" s="46">
        <f>SUM([1]APR!I17,[1]MEI!I17,[1]JUN!I17)</f>
        <v>0</v>
      </c>
      <c r="J17" s="46">
        <f>SUM([1]APR!J17,[1]MEI!J17,[1]JUN!J17)</f>
        <v>7</v>
      </c>
      <c r="K17" s="49">
        <f t="shared" si="2"/>
        <v>404</v>
      </c>
      <c r="L17" s="50">
        <f>SUM([1]APR!L17,[1]MEI!L17,[1]JUN!L17)</f>
        <v>15</v>
      </c>
      <c r="M17" s="51">
        <f>SUM([1]APR!M17,[1]MEI!M17,[1]JUN!M17)</f>
        <v>25</v>
      </c>
      <c r="N17" s="52">
        <f t="shared" si="3"/>
        <v>40</v>
      </c>
      <c r="O17" s="53">
        <f t="shared" si="4"/>
        <v>444</v>
      </c>
      <c r="P17" s="54">
        <f t="shared" si="5"/>
        <v>3070</v>
      </c>
      <c r="Q17" s="55">
        <f>SUM([1]APR!Q17,[1]MEI!Q17,[1]JUN!Q17)</f>
        <v>0</v>
      </c>
      <c r="R17" s="56">
        <f>SUM([1]APR!R17,[1]MEI!R17,[1]JUN!R17)</f>
        <v>2576</v>
      </c>
      <c r="S17" s="57">
        <f t="shared" si="6"/>
        <v>2576</v>
      </c>
      <c r="T17" s="48">
        <f>SUM([1]APR!T17,[1]MEI!T17,[1]JUN!T17)</f>
        <v>26</v>
      </c>
      <c r="U17" s="58">
        <f>SUM([1]APR!U17,[1]MEI!U17,[1]JUN!U17)</f>
        <v>116</v>
      </c>
      <c r="V17" s="46">
        <f>SUM([1]APR!V17,[1]MEI!V17,[1]JUN!V17)</f>
        <v>13</v>
      </c>
      <c r="W17" s="58">
        <f>SUM([1]APR!W17,[1]MEI!W17,[1]JUN!W17)</f>
        <v>48</v>
      </c>
      <c r="X17" s="46">
        <f>SUM([1]APR!X17,[1]MEI!X17,[1]JUN!X17)</f>
        <v>346</v>
      </c>
      <c r="Y17" s="58">
        <f>SUM([1]APR!Y17,[1]MEI!Y17,[1]JUN!Y17)</f>
        <v>2458</v>
      </c>
      <c r="Z17" s="46">
        <f>SUM([1]APR!Z17,[1]MEI!Z17,[1]JUN!Z17)</f>
        <v>59</v>
      </c>
      <c r="AA17" s="58">
        <f>SUM([1]APR!AA17,[1]MEI!AA17,[1]JUN!AA17)</f>
        <v>448</v>
      </c>
      <c r="AB17" s="46">
        <f>SUM([1]APR!AB17,[1]MEI!AB17,[1]JUN!AB17)</f>
        <v>0</v>
      </c>
      <c r="AC17" s="59">
        <f>SUM([1]APR!AC17,[1]MEI!AC17,[1]JUN!AC17)</f>
        <v>0</v>
      </c>
      <c r="AD17" s="60">
        <f t="shared" si="0"/>
        <v>444</v>
      </c>
      <c r="AE17" s="61">
        <f t="shared" si="0"/>
        <v>3070</v>
      </c>
    </row>
    <row r="18" spans="1:60" ht="30" customHeight="1" thickTop="1" thickBot="1" x14ac:dyDescent="0.3">
      <c r="A18" s="65" t="s">
        <v>44</v>
      </c>
      <c r="B18" s="66">
        <f>SUM(B7:B17)</f>
        <v>608</v>
      </c>
      <c r="C18" s="67">
        <f t="shared" ref="C18:AC18" si="7">SUM(C7:C17)</f>
        <v>4312</v>
      </c>
      <c r="D18" s="67">
        <f t="shared" si="7"/>
        <v>216</v>
      </c>
      <c r="E18" s="68">
        <f t="shared" si="7"/>
        <v>5136</v>
      </c>
      <c r="F18" s="66">
        <f t="shared" si="7"/>
        <v>197</v>
      </c>
      <c r="G18" s="67">
        <f t="shared" si="7"/>
        <v>3996</v>
      </c>
      <c r="H18" s="67">
        <f t="shared" si="7"/>
        <v>174</v>
      </c>
      <c r="I18" s="67">
        <f t="shared" si="7"/>
        <v>2</v>
      </c>
      <c r="J18" s="67">
        <f t="shared" si="7"/>
        <v>44</v>
      </c>
      <c r="K18" s="69">
        <f t="shared" si="7"/>
        <v>4413</v>
      </c>
      <c r="L18" s="66">
        <f t="shared" si="7"/>
        <v>59</v>
      </c>
      <c r="M18" s="67">
        <f t="shared" si="7"/>
        <v>103</v>
      </c>
      <c r="N18" s="69">
        <f t="shared" si="7"/>
        <v>162</v>
      </c>
      <c r="O18" s="66">
        <f t="shared" si="7"/>
        <v>4575</v>
      </c>
      <c r="P18" s="70">
        <f t="shared" si="7"/>
        <v>24799</v>
      </c>
      <c r="Q18" s="67">
        <f t="shared" si="7"/>
        <v>23</v>
      </c>
      <c r="R18" s="71">
        <f t="shared" si="7"/>
        <v>19038</v>
      </c>
      <c r="S18" s="68">
        <f t="shared" si="7"/>
        <v>19038</v>
      </c>
      <c r="T18" s="66">
        <f t="shared" si="7"/>
        <v>1102</v>
      </c>
      <c r="U18" s="72">
        <f t="shared" si="7"/>
        <v>5030</v>
      </c>
      <c r="V18" s="67">
        <f>SUM(V7:V17)</f>
        <v>1203</v>
      </c>
      <c r="W18" s="72">
        <f>SUM(W7:W17)</f>
        <v>6930</v>
      </c>
      <c r="X18" s="67">
        <f>SUM(X7:X17)</f>
        <v>1756</v>
      </c>
      <c r="Y18" s="73">
        <f>SUM(Y7:Y17)</f>
        <v>9747</v>
      </c>
      <c r="Z18" s="67">
        <f t="shared" si="7"/>
        <v>446</v>
      </c>
      <c r="AA18" s="73">
        <f t="shared" si="7"/>
        <v>2753</v>
      </c>
      <c r="AB18" s="67">
        <f t="shared" si="7"/>
        <v>68</v>
      </c>
      <c r="AC18" s="74">
        <f t="shared" si="7"/>
        <v>339</v>
      </c>
      <c r="AD18" s="75">
        <f t="shared" si="0"/>
        <v>4575</v>
      </c>
      <c r="AE18" s="76">
        <f t="shared" si="0"/>
        <v>24799</v>
      </c>
      <c r="BD18" s="6"/>
      <c r="BE18" s="6"/>
      <c r="BF18" s="6"/>
      <c r="BG18" s="6"/>
      <c r="BH18" s="6"/>
    </row>
    <row r="19" spans="1:60" ht="21.95" customHeight="1" x14ac:dyDescent="0.25">
      <c r="A19" s="77" t="s">
        <v>45</v>
      </c>
      <c r="B19" s="45">
        <f>SUM([1]APR!B19,[1]MEI!B19,[1]JUN!B19)</f>
        <v>44</v>
      </c>
      <c r="C19" s="46">
        <f>SUM([1]APR!C19,[1]MEI!C19,[1]JUN!C19)</f>
        <v>237</v>
      </c>
      <c r="D19" s="46">
        <f>SUM([1]APR!D19,[1]MEI!D19,[1]JUN!D19)</f>
        <v>33</v>
      </c>
      <c r="E19" s="47">
        <f t="shared" ref="E19:E20" si="8">SUM(B19:D19)</f>
        <v>314</v>
      </c>
      <c r="F19" s="48">
        <f>SUM([1]APR!F19,[1]MEI!F19,[1]JUN!F19)</f>
        <v>6</v>
      </c>
      <c r="G19" s="46">
        <f>SUM([1]APR!G19,[1]MEI!G19,[1]JUN!G19)</f>
        <v>224</v>
      </c>
      <c r="H19" s="46">
        <f>SUM([1]APR!H19,[1]MEI!H19,[1]JUN!H19)</f>
        <v>27</v>
      </c>
      <c r="I19" s="46">
        <f>SUM([1]APR!I19,[1]MEI!I19,[1]JUN!I19)</f>
        <v>1</v>
      </c>
      <c r="J19" s="46">
        <f>SUM([1]APR!J19,[1]MEI!J19,[1]JUN!J19)</f>
        <v>5</v>
      </c>
      <c r="K19" s="49">
        <f t="shared" ref="K19:K20" si="9">SUM(F19:J19)</f>
        <v>263</v>
      </c>
      <c r="L19" s="50">
        <f>SUM([1]APR!L19,[1]MEI!L19,[1]JUN!L19)</f>
        <v>7</v>
      </c>
      <c r="M19" s="51">
        <f>SUM([1]APR!M19,[1]MEI!M19,[1]JUN!M19)</f>
        <v>2</v>
      </c>
      <c r="N19" s="52">
        <f t="shared" ref="N19:N20" si="10">SUM(L19:M19)</f>
        <v>9</v>
      </c>
      <c r="O19" s="53">
        <f t="shared" ref="O19:O20" si="11">SUM(K19,N19)</f>
        <v>272</v>
      </c>
      <c r="P19" s="54">
        <f t="shared" ref="P19:P20" si="12">AE19</f>
        <v>1325</v>
      </c>
      <c r="Q19" s="55">
        <f>SUM([1]APR!Q19,[1]MEI!Q19,[1]JUN!Q19)</f>
        <v>0</v>
      </c>
      <c r="R19" s="56">
        <f>SUM([1]APR!R19,[1]MEI!R19,[1]JUN!R19)</f>
        <v>1065</v>
      </c>
      <c r="S19" s="57">
        <f t="shared" si="6"/>
        <v>1065</v>
      </c>
      <c r="T19" s="48">
        <f>SUM([1]APR!T19,[1]MEI!T19,[1]JUN!T19)</f>
        <v>85</v>
      </c>
      <c r="U19" s="58">
        <f>SUM([1]APR!U19,[1]MEI!U19,[1]JUN!U19)</f>
        <v>345</v>
      </c>
      <c r="V19" s="46">
        <f>SUM([1]APR!V19,[1]MEI!V19,[1]JUN!V19)</f>
        <v>56</v>
      </c>
      <c r="W19" s="58">
        <f>SUM([1]APR!W19,[1]MEI!W19,[1]JUN!W19)</f>
        <v>283</v>
      </c>
      <c r="X19" s="46">
        <f>SUM([1]APR!X19,[1]MEI!X19,[1]JUN!X19)</f>
        <v>0</v>
      </c>
      <c r="Y19" s="58">
        <f>SUM([1]APR!Y19,[1]MEI!Y19,[1]JUN!Y19)</f>
        <v>0</v>
      </c>
      <c r="Z19" s="46">
        <f>SUM([1]APR!Z19,[1]MEI!Z19,[1]JUN!Z19)</f>
        <v>90</v>
      </c>
      <c r="AA19" s="58">
        <f>SUM([1]APR!AA19,[1]MEI!AA19,[1]JUN!AA19)</f>
        <v>487</v>
      </c>
      <c r="AB19" s="46">
        <f>SUM([1]APR!AB19,[1]MEI!AB19,[1]JUN!AB19)</f>
        <v>41</v>
      </c>
      <c r="AC19" s="59">
        <f>SUM([1]APR!AC19,[1]MEI!AC19,[1]JUN!AC19)</f>
        <v>210</v>
      </c>
      <c r="AD19" s="60">
        <f t="shared" si="0"/>
        <v>272</v>
      </c>
      <c r="AE19" s="61">
        <f t="shared" si="0"/>
        <v>1325</v>
      </c>
    </row>
    <row r="20" spans="1:60" ht="21.95" customHeight="1" thickBot="1" x14ac:dyDescent="0.3">
      <c r="A20" s="78" t="s">
        <v>46</v>
      </c>
      <c r="B20" s="79">
        <f>SUM([1]APR!B20,[1]MEI!B20,[1]JUN!B20)</f>
        <v>65</v>
      </c>
      <c r="C20" s="80">
        <f>SUM([1]APR!C20,[1]MEI!C20,[1]JUN!C20)</f>
        <v>46</v>
      </c>
      <c r="D20" s="80">
        <f>SUM([1]APR!D20,[1]MEI!D20,[1]JUN!D20)</f>
        <v>44</v>
      </c>
      <c r="E20" s="81">
        <f t="shared" si="8"/>
        <v>155</v>
      </c>
      <c r="F20" s="79">
        <f>SUM([1]APR!F20,[1]MEI!F20,[1]JUN!F20)</f>
        <v>55</v>
      </c>
      <c r="G20" s="80">
        <f>SUM([1]APR!G20,[1]MEI!G20,[1]JUN!G20)</f>
        <v>0</v>
      </c>
      <c r="H20" s="80">
        <f>SUM([1]APR!H20,[1]MEI!H20,[1]JUN!H20)</f>
        <v>3</v>
      </c>
      <c r="I20" s="80">
        <f>SUM([1]APR!I20,[1]MEI!I20,[1]JUN!I20)</f>
        <v>0</v>
      </c>
      <c r="J20" s="80">
        <f>SUM([1]APR!J20,[1]MEI!J20,[1]JUN!J20)</f>
        <v>0</v>
      </c>
      <c r="K20" s="82">
        <f t="shared" si="9"/>
        <v>58</v>
      </c>
      <c r="L20" s="83">
        <f>SUM([1]APR!L20,[1]MEI!L20,[1]JUN!L20)</f>
        <v>26</v>
      </c>
      <c r="M20" s="84">
        <f>SUM([1]APR!M20,[1]MEI!M20,[1]JUN!M20)</f>
        <v>6</v>
      </c>
      <c r="N20" s="85">
        <f t="shared" si="10"/>
        <v>32</v>
      </c>
      <c r="O20" s="86">
        <f t="shared" si="11"/>
        <v>90</v>
      </c>
      <c r="P20" s="87">
        <f t="shared" si="12"/>
        <v>269</v>
      </c>
      <c r="Q20" s="88">
        <f>SUM([1]APR!Q20,[1]MEI!Q20,[1]JUN!Q20)</f>
        <v>8</v>
      </c>
      <c r="R20" s="89">
        <f>SUM([1]APR!R20,[1]MEI!R20,[1]JUN!R20)</f>
        <v>223</v>
      </c>
      <c r="S20" s="90">
        <f t="shared" si="6"/>
        <v>223</v>
      </c>
      <c r="T20" s="79">
        <f>SUM([1]APR!T20,[1]MEI!T20,[1]JUN!T20)</f>
        <v>14</v>
      </c>
      <c r="U20" s="91">
        <f>SUM([1]APR!U20,[1]MEI!U20,[1]JUN!U20)</f>
        <v>45</v>
      </c>
      <c r="V20" s="80">
        <f>SUM([1]APR!V20,[1]MEI!V20,[1]JUN!V20)</f>
        <v>18</v>
      </c>
      <c r="W20" s="91">
        <f>SUM([1]APR!W20,[1]MEI!W20,[1]JUN!W20)</f>
        <v>59</v>
      </c>
      <c r="X20" s="80">
        <f>SUM([1]APR!X20,[1]MEI!X20,[1]JUN!X20)</f>
        <v>31</v>
      </c>
      <c r="Y20" s="91">
        <f>SUM([1]APR!Y20,[1]MEI!Y20,[1]JUN!Y20)</f>
        <v>94</v>
      </c>
      <c r="Z20" s="80">
        <f>SUM([1]APR!Z20,[1]MEI!Z20,[1]JUN!Z20)</f>
        <v>26</v>
      </c>
      <c r="AA20" s="91">
        <f>SUM([1]APR!AA20,[1]MEI!AA20,[1]JUN!AA20)</f>
        <v>66</v>
      </c>
      <c r="AB20" s="80">
        <f>SUM([1]APR!AB20,[1]MEI!AB20,[1]JUN!AB20)</f>
        <v>1</v>
      </c>
      <c r="AC20" s="92">
        <f>SUM([1]APR!AC20,[1]MEI!AC20,[1]JUN!AC20)</f>
        <v>5</v>
      </c>
      <c r="AD20" s="93">
        <f t="shared" si="0"/>
        <v>90</v>
      </c>
      <c r="AE20" s="94">
        <f t="shared" si="0"/>
        <v>269</v>
      </c>
    </row>
    <row r="21" spans="1:60" ht="38.25" customHeight="1" thickTop="1" thickBot="1" x14ac:dyDescent="0.3">
      <c r="A21" s="95" t="s">
        <v>47</v>
      </c>
      <c r="B21" s="96">
        <f>SUM(B18:B20)</f>
        <v>717</v>
      </c>
      <c r="C21" s="97">
        <f t="shared" ref="C21:AC21" si="13">SUM(C18:C20)</f>
        <v>4595</v>
      </c>
      <c r="D21" s="97">
        <f t="shared" si="13"/>
        <v>293</v>
      </c>
      <c r="E21" s="98">
        <f t="shared" si="13"/>
        <v>5605</v>
      </c>
      <c r="F21" s="99">
        <f t="shared" si="13"/>
        <v>258</v>
      </c>
      <c r="G21" s="97">
        <f t="shared" si="13"/>
        <v>4220</v>
      </c>
      <c r="H21" s="97">
        <f t="shared" si="13"/>
        <v>204</v>
      </c>
      <c r="I21" s="97">
        <f t="shared" si="13"/>
        <v>3</v>
      </c>
      <c r="J21" s="97">
        <f t="shared" si="13"/>
        <v>49</v>
      </c>
      <c r="K21" s="100">
        <f t="shared" si="13"/>
        <v>4734</v>
      </c>
      <c r="L21" s="99">
        <f t="shared" si="13"/>
        <v>92</v>
      </c>
      <c r="M21" s="97">
        <f t="shared" si="13"/>
        <v>111</v>
      </c>
      <c r="N21" s="100">
        <f t="shared" si="13"/>
        <v>203</v>
      </c>
      <c r="O21" s="96">
        <f t="shared" si="13"/>
        <v>4937</v>
      </c>
      <c r="P21" s="101">
        <f t="shared" si="13"/>
        <v>26393</v>
      </c>
      <c r="Q21" s="102">
        <f t="shared" si="13"/>
        <v>31</v>
      </c>
      <c r="R21" s="103">
        <f t="shared" si="13"/>
        <v>20326</v>
      </c>
      <c r="S21" s="104">
        <f t="shared" si="6"/>
        <v>20326</v>
      </c>
      <c r="T21" s="99">
        <f t="shared" si="13"/>
        <v>1201</v>
      </c>
      <c r="U21" s="105">
        <f t="shared" si="13"/>
        <v>5420</v>
      </c>
      <c r="V21" s="97">
        <f>SUM(V18:V20)</f>
        <v>1277</v>
      </c>
      <c r="W21" s="105">
        <f>SUM(W18:W20)</f>
        <v>7272</v>
      </c>
      <c r="X21" s="97">
        <f>SUM(X18:X20)</f>
        <v>1787</v>
      </c>
      <c r="Y21" s="105">
        <f>SUM(Y18:Y20)</f>
        <v>9841</v>
      </c>
      <c r="Z21" s="97">
        <f t="shared" si="13"/>
        <v>562</v>
      </c>
      <c r="AA21" s="105">
        <f t="shared" si="13"/>
        <v>3306</v>
      </c>
      <c r="AB21" s="97">
        <f t="shared" si="13"/>
        <v>110</v>
      </c>
      <c r="AC21" s="106">
        <f t="shared" si="13"/>
        <v>554</v>
      </c>
      <c r="AD21" s="96">
        <f t="shared" si="0"/>
        <v>4937</v>
      </c>
      <c r="AE21" s="107">
        <f t="shared" si="0"/>
        <v>26393</v>
      </c>
      <c r="AJ21" s="108"/>
      <c r="AK21" s="108"/>
      <c r="BD21" s="6"/>
      <c r="BE21" s="6"/>
      <c r="BF21" s="6"/>
      <c r="BG21" s="6"/>
      <c r="BH21" s="6"/>
    </row>
    <row r="22" spans="1:60" x14ac:dyDescent="0.25">
      <c r="E22" s="6"/>
      <c r="K22" s="6"/>
      <c r="L22" s="7"/>
      <c r="M22" s="7"/>
      <c r="O22" s="6"/>
      <c r="P22" s="8"/>
      <c r="R22" s="9"/>
      <c r="S22" s="10"/>
      <c r="U22" s="11"/>
      <c r="W22" s="11"/>
      <c r="Y22" s="11"/>
      <c r="AA22" s="11"/>
      <c r="AC22" s="11"/>
      <c r="AD22" s="6"/>
      <c r="AE22" s="8"/>
      <c r="AG22" s="11"/>
      <c r="AI22" s="11"/>
      <c r="AK22" s="11"/>
      <c r="AM22" s="11"/>
      <c r="AO22" s="11"/>
      <c r="AQ22" s="11"/>
      <c r="AS22" s="11"/>
      <c r="AU22" s="11"/>
      <c r="AW22" s="11"/>
      <c r="AY22" s="11"/>
    </row>
    <row r="23" spans="1:60" x14ac:dyDescent="0.25">
      <c r="A23" s="3" t="s">
        <v>48</v>
      </c>
      <c r="K23" s="6"/>
      <c r="L23" s="7"/>
      <c r="M23" s="7"/>
      <c r="O23" s="6"/>
      <c r="P23" s="8"/>
      <c r="R23" s="9"/>
      <c r="S23" s="10" t="s">
        <v>49</v>
      </c>
      <c r="U23" s="11"/>
      <c r="W23" s="11"/>
      <c r="Y23" s="11"/>
      <c r="AA23" s="11"/>
      <c r="AC23" s="11"/>
      <c r="AD23" s="6"/>
      <c r="AE23" s="8"/>
      <c r="AG23" s="11"/>
      <c r="AI23" s="11"/>
      <c r="AK23" s="11"/>
      <c r="AM23" s="11"/>
      <c r="AO23" s="11"/>
      <c r="AQ23" s="11"/>
      <c r="AS23" s="11"/>
      <c r="AU23" s="11"/>
      <c r="AW23" s="11"/>
      <c r="AY23" s="11"/>
    </row>
    <row r="24" spans="1:60" x14ac:dyDescent="0.25">
      <c r="K24" s="6"/>
      <c r="L24" s="7"/>
      <c r="M24" s="7"/>
      <c r="N24" s="7"/>
      <c r="O24" s="109"/>
      <c r="P24" s="8"/>
      <c r="Q24" s="7"/>
      <c r="R24" s="9"/>
      <c r="S24" s="10"/>
      <c r="U24" s="11"/>
      <c r="W24" s="11"/>
      <c r="Y24" s="11"/>
      <c r="AA24" s="11"/>
      <c r="AC24" s="11"/>
      <c r="AD24" s="6"/>
      <c r="AE24" s="8"/>
      <c r="AG24" s="11"/>
      <c r="AI24" s="11"/>
      <c r="AK24" s="11"/>
      <c r="AM24" s="11"/>
      <c r="AO24" s="11"/>
      <c r="AQ24" s="11"/>
      <c r="AS24" s="11"/>
      <c r="AU24" s="11"/>
      <c r="AW24" s="11"/>
      <c r="AY24" s="11"/>
    </row>
    <row r="25" spans="1:60" x14ac:dyDescent="0.25">
      <c r="K25" s="6"/>
      <c r="L25" s="7"/>
      <c r="M25" s="7"/>
      <c r="O25" s="6"/>
      <c r="P25" s="8"/>
      <c r="R25" s="9"/>
      <c r="S25" s="10"/>
      <c r="U25" s="11"/>
      <c r="W25" s="11"/>
      <c r="Y25" s="11"/>
      <c r="AA25" s="11"/>
      <c r="AC25" s="11"/>
      <c r="AD25" s="6"/>
      <c r="AE25" s="8"/>
      <c r="AG25" s="11"/>
      <c r="AI25" s="11"/>
      <c r="AK25" s="11"/>
      <c r="AM25" s="11"/>
      <c r="AO25" s="11"/>
      <c r="AQ25" s="11"/>
      <c r="AS25" s="11"/>
      <c r="AU25" s="11"/>
      <c r="AW25" s="11"/>
      <c r="AY25" s="11"/>
    </row>
    <row r="26" spans="1:60" x14ac:dyDescent="0.25">
      <c r="E26" s="6"/>
      <c r="K26" s="6"/>
      <c r="L26" s="7"/>
      <c r="M26" s="7"/>
      <c r="O26" s="6"/>
      <c r="P26" s="8"/>
      <c r="R26" s="9"/>
      <c r="S26" s="10"/>
      <c r="U26" s="11"/>
      <c r="W26" s="11"/>
      <c r="Y26" s="11"/>
      <c r="AA26" s="11"/>
      <c r="AC26" s="11"/>
      <c r="AD26" s="6"/>
      <c r="AE26" s="8"/>
      <c r="AG26" s="11"/>
      <c r="AI26" s="11"/>
      <c r="AK26" s="11"/>
      <c r="AM26" s="11"/>
      <c r="AO26" s="11"/>
      <c r="AQ26" s="11"/>
      <c r="AS26" s="11"/>
      <c r="AU26" s="11"/>
      <c r="AW26" s="11"/>
      <c r="AY26" s="11"/>
    </row>
    <row r="27" spans="1:60" x14ac:dyDescent="0.25">
      <c r="E27" s="6"/>
      <c r="K27" s="6"/>
      <c r="L27" s="7"/>
      <c r="M27" s="7"/>
      <c r="O27" s="6"/>
      <c r="P27" s="8"/>
      <c r="R27" s="9"/>
      <c r="S27" s="10"/>
      <c r="U27" s="11"/>
      <c r="W27" s="11"/>
      <c r="Y27" s="11"/>
      <c r="AA27" s="11"/>
      <c r="AC27" s="11"/>
      <c r="AD27" s="6"/>
      <c r="AE27" s="8"/>
      <c r="AG27" s="11"/>
      <c r="AI27" s="11"/>
      <c r="AK27" s="11"/>
      <c r="AM27" s="11"/>
      <c r="AO27" s="11"/>
      <c r="AQ27" s="11"/>
      <c r="AS27" s="11"/>
      <c r="AU27" s="11"/>
      <c r="AW27" s="11"/>
      <c r="AY27" s="11"/>
    </row>
    <row r="28" spans="1:60" x14ac:dyDescent="0.25">
      <c r="E28" s="6"/>
      <c r="K28" s="6"/>
      <c r="L28" s="7"/>
      <c r="M28" s="7"/>
      <c r="O28" s="6"/>
      <c r="P28" s="8"/>
      <c r="R28" s="9"/>
      <c r="S28" s="10"/>
      <c r="U28" s="11"/>
      <c r="W28" s="11"/>
      <c r="Y28" s="11"/>
      <c r="AA28" s="11"/>
      <c r="AC28" s="11"/>
      <c r="AD28" s="6"/>
      <c r="AE28" s="8"/>
      <c r="AG28" s="11"/>
      <c r="AI28" s="11"/>
      <c r="AK28" s="11"/>
      <c r="AM28" s="11"/>
      <c r="AO28" s="11"/>
      <c r="AQ28" s="11"/>
      <c r="AS28" s="11"/>
      <c r="AU28" s="11"/>
      <c r="AW28" s="11"/>
      <c r="AY28" s="11"/>
    </row>
    <row r="29" spans="1:60" x14ac:dyDescent="0.25">
      <c r="E29" s="6"/>
      <c r="I29" s="110"/>
      <c r="K29" s="6"/>
      <c r="L29" s="7"/>
      <c r="M29" s="7"/>
      <c r="O29" s="6"/>
      <c r="P29" s="8"/>
      <c r="R29" s="9"/>
      <c r="S29" s="10"/>
      <c r="U29" s="11"/>
      <c r="W29" s="11"/>
      <c r="Y29" s="11"/>
      <c r="AA29" s="11"/>
      <c r="AC29" s="11"/>
      <c r="AD29" s="6"/>
      <c r="AE29" s="8"/>
      <c r="AG29" s="11"/>
      <c r="AI29" s="11"/>
      <c r="AK29" s="11"/>
      <c r="AM29" s="11"/>
      <c r="AO29" s="11"/>
      <c r="AQ29" s="11"/>
      <c r="AS29" s="11"/>
      <c r="AU29" s="11"/>
      <c r="AW29" s="11"/>
      <c r="AY29" s="11"/>
    </row>
    <row r="30" spans="1:60" x14ac:dyDescent="0.25">
      <c r="E30" s="6"/>
      <c r="K30" s="6"/>
      <c r="L30" s="7"/>
      <c r="M30" s="7"/>
      <c r="O30" s="6"/>
      <c r="P30" s="8"/>
      <c r="R30" s="9"/>
      <c r="S30" s="10"/>
      <c r="U30" s="11"/>
      <c r="W30" s="11"/>
      <c r="Y30" s="11"/>
      <c r="AA30" s="11"/>
      <c r="AC30" s="11"/>
      <c r="AD30" s="6"/>
      <c r="AE30" s="8"/>
      <c r="AG30" s="11"/>
      <c r="AI30" s="11"/>
      <c r="AK30" s="11"/>
      <c r="AM30" s="11"/>
      <c r="AO30" s="11"/>
      <c r="AQ30" s="11"/>
      <c r="AS30" s="11"/>
      <c r="AU30" s="11"/>
      <c r="AW30" s="11"/>
      <c r="AY30" s="11"/>
    </row>
    <row r="31" spans="1:60" x14ac:dyDescent="0.25">
      <c r="E31" s="6"/>
      <c r="K31" s="6"/>
      <c r="L31" s="7"/>
      <c r="M31" s="7"/>
      <c r="O31" s="6"/>
      <c r="P31" s="8"/>
      <c r="R31" s="9"/>
      <c r="S31" s="10"/>
      <c r="U31" s="11"/>
      <c r="W31" s="11"/>
      <c r="Y31" s="11"/>
      <c r="AA31" s="11"/>
      <c r="AC31" s="11"/>
      <c r="AD31" s="6"/>
      <c r="AE31" s="8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1:60" x14ac:dyDescent="0.25">
      <c r="E32" s="6"/>
      <c r="K32" s="6"/>
      <c r="L32" s="7"/>
      <c r="M32" s="7"/>
      <c r="O32" s="6"/>
      <c r="P32" s="8"/>
      <c r="R32" s="9"/>
      <c r="S32" s="10"/>
      <c r="U32" s="11"/>
      <c r="W32" s="11"/>
      <c r="Y32" s="11"/>
      <c r="AA32" s="11"/>
      <c r="AC32" s="11"/>
      <c r="AD32" s="6"/>
      <c r="AE32" s="8"/>
      <c r="AG32" s="11"/>
      <c r="AI32" s="11"/>
      <c r="AK32" s="11"/>
      <c r="AM32" s="11"/>
      <c r="AO32" s="11"/>
      <c r="AQ32" s="11"/>
      <c r="AS32" s="11"/>
      <c r="AU32" s="11"/>
      <c r="AW32" s="11"/>
      <c r="AY32" s="11"/>
    </row>
    <row r="33" spans="1:53" x14ac:dyDescent="0.25">
      <c r="E33" s="6"/>
      <c r="K33" s="6"/>
      <c r="L33" s="7"/>
      <c r="M33" s="7"/>
      <c r="O33" s="6"/>
      <c r="P33" s="8"/>
      <c r="R33" s="9"/>
      <c r="S33" s="10"/>
      <c r="U33" s="11"/>
      <c r="W33" s="11"/>
      <c r="Y33" s="11"/>
      <c r="AA33" s="11"/>
      <c r="AC33" s="11"/>
      <c r="AD33" s="6"/>
      <c r="AE33" s="8"/>
      <c r="AG33" s="11"/>
      <c r="AM33" s="11"/>
      <c r="AO33" s="11"/>
      <c r="AQ33" s="11"/>
      <c r="AS33" s="11"/>
      <c r="AU33" s="11"/>
      <c r="AW33" s="11"/>
      <c r="AY33" s="11"/>
    </row>
    <row r="34" spans="1:53" x14ac:dyDescent="0.25">
      <c r="E34" s="6"/>
      <c r="K34" s="6"/>
      <c r="L34" s="7"/>
      <c r="M34" s="7"/>
      <c r="O34" s="6"/>
      <c r="P34" s="8"/>
      <c r="R34" s="9"/>
      <c r="S34" s="10"/>
      <c r="U34" s="11"/>
      <c r="W34" s="11"/>
      <c r="Y34" s="11"/>
      <c r="AA34" s="11"/>
      <c r="AC34" s="11"/>
      <c r="AD34" s="6"/>
      <c r="AE34" s="8"/>
      <c r="AG34" s="11"/>
      <c r="AM34" s="11"/>
      <c r="AO34" s="11"/>
      <c r="AQ34" s="11"/>
      <c r="AS34" s="11"/>
      <c r="AU34" s="11"/>
      <c r="AW34" s="11"/>
      <c r="AY34" s="11"/>
    </row>
    <row r="35" spans="1:53" x14ac:dyDescent="0.25">
      <c r="E35" s="6"/>
      <c r="K35" s="6"/>
      <c r="L35" s="7"/>
      <c r="M35" s="7"/>
      <c r="O35" s="6"/>
      <c r="P35" s="8"/>
      <c r="R35" s="9"/>
      <c r="S35" s="10"/>
      <c r="U35" s="11"/>
      <c r="W35" s="11"/>
      <c r="Y35" s="11"/>
      <c r="AA35" s="11"/>
      <c r="AC35" s="11"/>
      <c r="AD35" s="6"/>
      <c r="AE35" s="8"/>
      <c r="AG35" s="11"/>
      <c r="AM35" s="11"/>
      <c r="AO35" s="11"/>
      <c r="AQ35" s="11"/>
      <c r="AS35" s="11"/>
      <c r="AU35" s="11"/>
      <c r="AW35" s="11"/>
      <c r="AY35" s="11"/>
    </row>
    <row r="36" spans="1:53" x14ac:dyDescent="0.25">
      <c r="E36" s="6"/>
      <c r="K36" s="6"/>
      <c r="L36" s="7"/>
      <c r="M36" s="7"/>
      <c r="O36" s="6"/>
      <c r="P36" s="8"/>
      <c r="R36" s="9"/>
      <c r="S36" s="10"/>
      <c r="U36" s="11"/>
      <c r="W36" s="11"/>
      <c r="Y36" s="11"/>
      <c r="AA36" s="11"/>
      <c r="AC36" s="11"/>
      <c r="AD36" s="6"/>
      <c r="AE36" s="8"/>
      <c r="AG36" s="11"/>
      <c r="AM36" s="11"/>
      <c r="AO36" s="11"/>
      <c r="AQ36" s="11"/>
      <c r="AS36" s="11"/>
      <c r="AU36" s="11"/>
      <c r="AW36" s="11"/>
      <c r="AY36" s="11"/>
    </row>
    <row r="37" spans="1:53" x14ac:dyDescent="0.25">
      <c r="E37" s="6"/>
      <c r="K37" s="6"/>
      <c r="L37" s="7"/>
      <c r="M37" s="7"/>
      <c r="O37" s="6"/>
      <c r="P37" s="8"/>
      <c r="R37" s="9"/>
      <c r="S37" s="10"/>
      <c r="U37" s="11"/>
      <c r="W37" s="11"/>
      <c r="Y37" s="11"/>
      <c r="AA37" s="11"/>
      <c r="AC37" s="11"/>
      <c r="AD37" s="6"/>
      <c r="AE37" s="8"/>
      <c r="AG37" s="11"/>
      <c r="AM37" s="11"/>
      <c r="AO37" s="11"/>
      <c r="AQ37" s="11"/>
      <c r="AS37" s="11"/>
      <c r="AU37" s="11"/>
      <c r="AW37" s="11"/>
      <c r="AY37" s="11"/>
    </row>
    <row r="38" spans="1:53" x14ac:dyDescent="0.25">
      <c r="E38" s="6"/>
      <c r="K38" s="6"/>
      <c r="L38" s="7"/>
      <c r="M38" s="7"/>
      <c r="O38" s="6"/>
      <c r="P38" s="8"/>
      <c r="R38" s="9"/>
      <c r="S38" s="10"/>
      <c r="U38" s="11"/>
      <c r="W38" s="11"/>
      <c r="Y38" s="11"/>
      <c r="AA38" s="11"/>
      <c r="AC38" s="11"/>
      <c r="AD38" s="6"/>
      <c r="AE38" s="8"/>
      <c r="AG38" s="11"/>
      <c r="AM38" s="11"/>
      <c r="AO38" s="11"/>
      <c r="AQ38" s="11"/>
      <c r="AS38" s="11"/>
      <c r="AU38" s="11"/>
      <c r="AW38" s="11"/>
      <c r="AY38" s="11"/>
    </row>
    <row r="39" spans="1:53" x14ac:dyDescent="0.25">
      <c r="E39" s="6"/>
      <c r="K39" s="6"/>
      <c r="L39" s="7"/>
      <c r="M39" s="7"/>
      <c r="O39" s="6"/>
      <c r="P39" s="8"/>
      <c r="R39" s="9"/>
      <c r="S39" s="10"/>
      <c r="U39" s="11"/>
      <c r="W39" s="11"/>
      <c r="Y39" s="11"/>
      <c r="AA39" s="11"/>
      <c r="AC39" s="11"/>
      <c r="AD39" s="6"/>
      <c r="AE39" s="8"/>
      <c r="AG39" s="11"/>
      <c r="AM39" s="11"/>
      <c r="AO39" s="11"/>
      <c r="AQ39" s="11"/>
      <c r="AS39" s="11"/>
      <c r="AU39" s="11"/>
      <c r="AW39" s="11"/>
      <c r="AY39" s="11"/>
    </row>
    <row r="40" spans="1:53" ht="18" x14ac:dyDescent="0.25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11"/>
      <c r="AA40" s="111"/>
      <c r="AB40" s="111"/>
      <c r="AC40" s="112" t="s">
        <v>1</v>
      </c>
      <c r="AD40" s="111"/>
      <c r="AE40" s="111"/>
      <c r="AV40" s="6"/>
      <c r="AW40" s="6"/>
      <c r="AX40" s="6"/>
      <c r="AY40" s="8"/>
    </row>
    <row r="41" spans="1:53" ht="18" x14ac:dyDescent="0.25">
      <c r="A41" s="1" t="s">
        <v>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11"/>
      <c r="AA41" s="111"/>
      <c r="AB41" s="111"/>
      <c r="AC41" s="111"/>
      <c r="AD41" s="111"/>
      <c r="AE41" s="111"/>
      <c r="AV41" s="6"/>
      <c r="AW41" s="6"/>
      <c r="AX41" s="6"/>
      <c r="AY41" s="8"/>
    </row>
    <row r="42" spans="1:53" ht="18" x14ac:dyDescent="0.25">
      <c r="A42" s="113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14"/>
      <c r="AA42" s="114"/>
      <c r="AB42" s="114"/>
      <c r="AC42" s="114"/>
      <c r="AD42" s="114"/>
      <c r="AE42" s="114"/>
      <c r="AV42" s="115"/>
      <c r="AW42" s="115"/>
      <c r="AX42" s="115"/>
      <c r="AY42" s="8"/>
    </row>
    <row r="43" spans="1:53" ht="16.5" thickBot="1" x14ac:dyDescent="0.3">
      <c r="A43" s="116"/>
      <c r="B43" s="116"/>
      <c r="C43" s="116"/>
      <c r="D43" s="116"/>
      <c r="E43" s="117"/>
      <c r="F43" s="116"/>
      <c r="G43" s="116"/>
      <c r="H43" s="116"/>
      <c r="I43" s="116"/>
      <c r="J43" s="116"/>
      <c r="K43" s="117"/>
      <c r="L43" s="118"/>
      <c r="M43" s="118"/>
      <c r="N43" s="116"/>
      <c r="O43" s="117"/>
      <c r="P43" s="119"/>
      <c r="Q43" s="116"/>
      <c r="R43" s="120"/>
      <c r="S43" s="121"/>
      <c r="T43" s="116"/>
      <c r="U43" s="122"/>
      <c r="V43" s="116"/>
      <c r="W43" s="122"/>
      <c r="X43" s="116"/>
      <c r="Y43" s="122"/>
      <c r="Z43" s="116"/>
      <c r="AA43" s="122"/>
      <c r="AB43" s="116"/>
      <c r="AC43" s="122"/>
      <c r="AD43" s="117"/>
      <c r="AE43" s="119"/>
      <c r="AF43" s="116"/>
      <c r="AG43" s="122"/>
      <c r="AH43" s="116"/>
      <c r="AI43" s="122"/>
      <c r="AJ43" s="116"/>
      <c r="AK43" s="122"/>
      <c r="AL43" s="116"/>
      <c r="AM43" s="122"/>
      <c r="AN43" s="116"/>
      <c r="AO43" s="122"/>
      <c r="AP43" s="116"/>
      <c r="AQ43" s="122"/>
      <c r="AR43" s="116"/>
      <c r="AS43" s="122"/>
      <c r="AT43" s="116"/>
      <c r="AU43" s="122"/>
      <c r="AV43" s="116"/>
      <c r="AW43" s="122"/>
      <c r="AX43" s="116"/>
      <c r="AY43" s="122"/>
      <c r="AZ43" s="116"/>
    </row>
    <row r="44" spans="1:53" ht="20.100000000000001" customHeight="1" thickBot="1" x14ac:dyDescent="0.3">
      <c r="A44" s="123" t="s">
        <v>52</v>
      </c>
      <c r="B44" s="124" t="s">
        <v>53</v>
      </c>
      <c r="C44" s="125"/>
      <c r="D44" s="125"/>
      <c r="E44" s="126"/>
      <c r="F44" s="124" t="s">
        <v>54</v>
      </c>
      <c r="G44" s="125"/>
      <c r="H44" s="125"/>
      <c r="I44" s="126"/>
      <c r="J44" s="124" t="s">
        <v>55</v>
      </c>
      <c r="K44" s="125"/>
      <c r="L44" s="125"/>
      <c r="M44" s="126"/>
      <c r="N44" s="124" t="s">
        <v>56</v>
      </c>
      <c r="O44" s="125"/>
      <c r="P44" s="125"/>
      <c r="Q44" s="126"/>
      <c r="R44" s="124" t="s">
        <v>57</v>
      </c>
      <c r="S44" s="125"/>
      <c r="T44" s="125"/>
      <c r="U44" s="126"/>
      <c r="V44" s="124" t="s">
        <v>58</v>
      </c>
      <c r="W44" s="125"/>
      <c r="X44" s="125"/>
      <c r="Y44" s="126"/>
      <c r="Z44" s="124" t="s">
        <v>59</v>
      </c>
      <c r="AA44" s="125"/>
      <c r="AB44" s="125"/>
      <c r="AC44" s="126"/>
      <c r="AD44" s="14" t="s">
        <v>60</v>
      </c>
      <c r="AE44" s="13"/>
      <c r="AF44" s="13"/>
      <c r="AG44" s="15"/>
      <c r="AH44" s="14" t="s">
        <v>61</v>
      </c>
      <c r="AI44" s="13"/>
      <c r="AJ44" s="13"/>
      <c r="AK44" s="15"/>
      <c r="AL44" s="14" t="s">
        <v>62</v>
      </c>
      <c r="AM44" s="13"/>
      <c r="AN44" s="13"/>
      <c r="AO44" s="15"/>
      <c r="AP44" s="124" t="s">
        <v>63</v>
      </c>
      <c r="AQ44" s="125"/>
      <c r="AR44" s="125"/>
      <c r="AS44" s="126"/>
      <c r="AT44" s="124" t="s">
        <v>64</v>
      </c>
      <c r="AU44" s="125"/>
      <c r="AV44" s="125"/>
      <c r="AW44" s="126"/>
      <c r="AX44" s="127" t="s">
        <v>65</v>
      </c>
      <c r="AY44" s="128"/>
      <c r="AZ44" s="128"/>
      <c r="BA44" s="129"/>
    </row>
    <row r="45" spans="1:53" ht="20.100000000000001" customHeight="1" thickTop="1" thickBot="1" x14ac:dyDescent="0.3">
      <c r="A45" s="123"/>
      <c r="B45" s="130" t="s">
        <v>66</v>
      </c>
      <c r="C45" s="131"/>
      <c r="D45" s="131"/>
      <c r="E45" s="132"/>
      <c r="F45" s="130" t="s">
        <v>66</v>
      </c>
      <c r="G45" s="131"/>
      <c r="H45" s="131"/>
      <c r="I45" s="132"/>
      <c r="J45" s="130" t="s">
        <v>66</v>
      </c>
      <c r="K45" s="131"/>
      <c r="L45" s="131"/>
      <c r="M45" s="132"/>
      <c r="N45" s="130" t="s">
        <v>66</v>
      </c>
      <c r="O45" s="131"/>
      <c r="P45" s="131"/>
      <c r="Q45" s="132"/>
      <c r="R45" s="130" t="s">
        <v>66</v>
      </c>
      <c r="S45" s="131"/>
      <c r="T45" s="131"/>
      <c r="U45" s="132"/>
      <c r="V45" s="130" t="s">
        <v>66</v>
      </c>
      <c r="W45" s="131"/>
      <c r="X45" s="131"/>
      <c r="Y45" s="132"/>
      <c r="Z45" s="130" t="s">
        <v>66</v>
      </c>
      <c r="AA45" s="131"/>
      <c r="AB45" s="131"/>
      <c r="AC45" s="132"/>
      <c r="AD45" s="14" t="s">
        <v>66</v>
      </c>
      <c r="AE45" s="13"/>
      <c r="AF45" s="13"/>
      <c r="AG45" s="15"/>
      <c r="AH45" s="14" t="s">
        <v>66</v>
      </c>
      <c r="AI45" s="13"/>
      <c r="AJ45" s="13"/>
      <c r="AK45" s="15"/>
      <c r="AL45" s="14" t="s">
        <v>66</v>
      </c>
      <c r="AM45" s="13"/>
      <c r="AN45" s="13"/>
      <c r="AO45" s="15"/>
      <c r="AP45" s="130" t="s">
        <v>66</v>
      </c>
      <c r="AQ45" s="131"/>
      <c r="AR45" s="131"/>
      <c r="AS45" s="132"/>
      <c r="AT45" s="130" t="s">
        <v>66</v>
      </c>
      <c r="AU45" s="131"/>
      <c r="AV45" s="131"/>
      <c r="AW45" s="132"/>
      <c r="AX45" s="133" t="s">
        <v>66</v>
      </c>
      <c r="AY45" s="134"/>
      <c r="AZ45" s="134"/>
      <c r="BA45" s="135"/>
    </row>
    <row r="46" spans="1:53" ht="20.100000000000001" customHeight="1" thickTop="1" thickBot="1" x14ac:dyDescent="0.3">
      <c r="A46" s="136"/>
      <c r="B46" s="27" t="s">
        <v>67</v>
      </c>
      <c r="C46" s="25" t="s">
        <v>68</v>
      </c>
      <c r="D46" s="25" t="s">
        <v>69</v>
      </c>
      <c r="E46" s="137" t="s">
        <v>19</v>
      </c>
      <c r="F46" s="24" t="s">
        <v>67</v>
      </c>
      <c r="G46" s="25" t="s">
        <v>70</v>
      </c>
      <c r="H46" s="25" t="s">
        <v>71</v>
      </c>
      <c r="I46" s="138" t="s">
        <v>19</v>
      </c>
      <c r="J46" s="27" t="s">
        <v>67</v>
      </c>
      <c r="K46" s="25" t="s">
        <v>70</v>
      </c>
      <c r="L46" s="25" t="s">
        <v>71</v>
      </c>
      <c r="M46" s="137" t="s">
        <v>19</v>
      </c>
      <c r="N46" s="139" t="s">
        <v>67</v>
      </c>
      <c r="O46" s="30" t="s">
        <v>70</v>
      </c>
      <c r="P46" s="30" t="s">
        <v>71</v>
      </c>
      <c r="Q46" s="140" t="s">
        <v>19</v>
      </c>
      <c r="R46" s="141" t="s">
        <v>67</v>
      </c>
      <c r="S46" s="142" t="s">
        <v>70</v>
      </c>
      <c r="T46" s="30" t="s">
        <v>71</v>
      </c>
      <c r="U46" s="143" t="s">
        <v>19</v>
      </c>
      <c r="V46" s="24" t="s">
        <v>67</v>
      </c>
      <c r="W46" s="25" t="s">
        <v>70</v>
      </c>
      <c r="X46" s="25" t="s">
        <v>71</v>
      </c>
      <c r="Y46" s="138" t="s">
        <v>19</v>
      </c>
      <c r="Z46" s="27" t="s">
        <v>67</v>
      </c>
      <c r="AA46" s="25" t="s">
        <v>70</v>
      </c>
      <c r="AB46" s="25" t="s">
        <v>71</v>
      </c>
      <c r="AC46" s="137" t="s">
        <v>19</v>
      </c>
      <c r="AD46" s="27" t="s">
        <v>67</v>
      </c>
      <c r="AE46" s="25" t="s">
        <v>70</v>
      </c>
      <c r="AF46" s="25" t="s">
        <v>71</v>
      </c>
      <c r="AG46" s="137" t="s">
        <v>19</v>
      </c>
      <c r="AH46" s="27" t="s">
        <v>67</v>
      </c>
      <c r="AI46" s="25" t="s">
        <v>70</v>
      </c>
      <c r="AJ46" s="25" t="s">
        <v>71</v>
      </c>
      <c r="AK46" s="137" t="s">
        <v>19</v>
      </c>
      <c r="AL46" s="27" t="s">
        <v>67</v>
      </c>
      <c r="AM46" s="25" t="s">
        <v>70</v>
      </c>
      <c r="AN46" s="25" t="s">
        <v>71</v>
      </c>
      <c r="AO46" s="137" t="s">
        <v>19</v>
      </c>
      <c r="AP46" s="27" t="s">
        <v>67</v>
      </c>
      <c r="AQ46" s="25" t="s">
        <v>70</v>
      </c>
      <c r="AR46" s="25" t="s">
        <v>71</v>
      </c>
      <c r="AS46" s="137" t="s">
        <v>19</v>
      </c>
      <c r="AT46" s="27" t="s">
        <v>67</v>
      </c>
      <c r="AU46" s="25" t="s">
        <v>70</v>
      </c>
      <c r="AV46" s="25" t="s">
        <v>71</v>
      </c>
      <c r="AW46" s="137" t="s">
        <v>19</v>
      </c>
      <c r="AX46" s="144" t="s">
        <v>67</v>
      </c>
      <c r="AY46" s="145" t="s">
        <v>70</v>
      </c>
      <c r="AZ46" s="145" t="s">
        <v>71</v>
      </c>
      <c r="BA46" s="146" t="s">
        <v>19</v>
      </c>
    </row>
    <row r="47" spans="1:53" ht="15" customHeight="1" x14ac:dyDescent="0.25">
      <c r="A47" s="147"/>
      <c r="B47" s="148"/>
      <c r="C47" s="149"/>
      <c r="D47" s="150"/>
      <c r="E47" s="151"/>
      <c r="F47" s="152"/>
      <c r="G47" s="149"/>
      <c r="H47" s="149"/>
      <c r="I47" s="153"/>
      <c r="J47" s="154"/>
      <c r="K47" s="149"/>
      <c r="L47" s="149"/>
      <c r="M47" s="151"/>
      <c r="N47" s="152"/>
      <c r="O47" s="149"/>
      <c r="P47" s="149"/>
      <c r="Q47" s="153"/>
      <c r="R47" s="154"/>
      <c r="S47" s="149"/>
      <c r="T47" s="149"/>
      <c r="U47" s="151"/>
      <c r="V47" s="152"/>
      <c r="W47" s="149"/>
      <c r="X47" s="149"/>
      <c r="Y47" s="153"/>
      <c r="Z47" s="154"/>
      <c r="AA47" s="149"/>
      <c r="AB47" s="149"/>
      <c r="AC47" s="151"/>
      <c r="AD47" s="154"/>
      <c r="AE47" s="149"/>
      <c r="AF47" s="149"/>
      <c r="AG47" s="151"/>
      <c r="AH47" s="154"/>
      <c r="AI47" s="149"/>
      <c r="AJ47" s="149"/>
      <c r="AK47" s="151"/>
      <c r="AL47" s="154"/>
      <c r="AM47" s="149"/>
      <c r="AN47" s="149"/>
      <c r="AO47" s="151"/>
      <c r="AP47" s="154"/>
      <c r="AQ47" s="149"/>
      <c r="AR47" s="149"/>
      <c r="AS47" s="151"/>
      <c r="AT47" s="154"/>
      <c r="AU47" s="149"/>
      <c r="AV47" s="149"/>
      <c r="AW47" s="151"/>
      <c r="AX47" s="154"/>
      <c r="AY47" s="149"/>
      <c r="AZ47" s="149"/>
      <c r="BA47" s="151"/>
    </row>
    <row r="48" spans="1:53" ht="20.100000000000001" customHeight="1" x14ac:dyDescent="0.25">
      <c r="A48" s="155" t="s">
        <v>72</v>
      </c>
      <c r="B48" s="156">
        <f>SUM([1]APR!B48,[1]MEI!B48,[1]JUN!B48)</f>
        <v>0</v>
      </c>
      <c r="C48" s="157">
        <f>SUM([1]APR!C48,[1]MEI!C48,[1]JUN!C48)</f>
        <v>0</v>
      </c>
      <c r="D48" s="157">
        <f>SUM([1]APR!D48,[1]MEI!D48,[1]JUN!D48)</f>
        <v>0</v>
      </c>
      <c r="E48" s="158">
        <f>SUM(B48:D48)</f>
        <v>0</v>
      </c>
      <c r="F48" s="159">
        <f>SUM([1]APR!F48,[1]MEI!F48,[1]JUN!F48)</f>
        <v>0</v>
      </c>
      <c r="G48" s="160">
        <f>SUM([1]APR!G48,[1]MEI!G48,[1]JUN!G48)</f>
        <v>0</v>
      </c>
      <c r="H48" s="160">
        <f>SUM([1]APR!H48,[1]MEI!H48,[1]JUN!H48)</f>
        <v>0</v>
      </c>
      <c r="I48" s="161">
        <f t="shared" ref="I48:I52" si="14">SUM(F48:H48)</f>
        <v>0</v>
      </c>
      <c r="J48" s="159">
        <f>SUM([1]APR!J48,[1]MEI!J48,[1]JUN!J48)</f>
        <v>0</v>
      </c>
      <c r="K48" s="160">
        <f>SUM([1]APR!K48,[1]MEI!K48,[1]JUN!K48)</f>
        <v>0</v>
      </c>
      <c r="L48" s="160">
        <f>SUM([1]APR!L48,[1]MEI!L48,[1]JUN!L48)</f>
        <v>0</v>
      </c>
      <c r="M48" s="161">
        <f t="shared" ref="M48:M52" si="15">SUM(J48:L48)</f>
        <v>0</v>
      </c>
      <c r="N48" s="159">
        <f>SUM([1]APR!N48,[1]MEI!N48,[1]JUN!N48)</f>
        <v>0</v>
      </c>
      <c r="O48" s="160">
        <f>SUM([1]APR!O48,[1]MEI!O48,[1]JUN!O48)</f>
        <v>0</v>
      </c>
      <c r="P48" s="160">
        <f>SUM([1]APR!P48,[1]MEI!P48,[1]JUN!P48)</f>
        <v>0</v>
      </c>
      <c r="Q48" s="161">
        <f t="shared" ref="Q48:Q52" si="16">SUM(N48:P48)</f>
        <v>0</v>
      </c>
      <c r="R48" s="159">
        <f>SUM([1]APR!R48,[1]MEI!R48,[1]JUN!R48)</f>
        <v>0</v>
      </c>
      <c r="S48" s="160">
        <f>SUM([1]APR!S48,[1]MEI!S48,[1]JUN!S48)</f>
        <v>0</v>
      </c>
      <c r="T48" s="160">
        <f>SUM([1]APR!T48,[1]MEI!T48,[1]JUN!T48)</f>
        <v>0</v>
      </c>
      <c r="U48" s="161">
        <f t="shared" ref="U48:U52" si="17">SUM(R48:T48)</f>
        <v>0</v>
      </c>
      <c r="V48" s="159">
        <f>SUM([1]APR!V48,[1]MEI!V48,[1]JUN!V48)</f>
        <v>0</v>
      </c>
      <c r="W48" s="160">
        <f>SUM([1]APR!W48,[1]MEI!W48,[1]JUN!W48)</f>
        <v>0</v>
      </c>
      <c r="X48" s="160">
        <f>SUM([1]APR!X48,[1]MEI!X48,[1]JUN!X48)</f>
        <v>0</v>
      </c>
      <c r="Y48" s="161">
        <f t="shared" ref="Y48:Y52" si="18">SUM(V48:X48)</f>
        <v>0</v>
      </c>
      <c r="Z48" s="159">
        <f>SUM([1]APR!Z48,[1]MEI!Z48,[1]JUN!Z48)</f>
        <v>0</v>
      </c>
      <c r="AA48" s="160">
        <f>SUM([1]APR!AA48,[1]MEI!AA48,[1]JUN!AA48)</f>
        <v>0</v>
      </c>
      <c r="AB48" s="160">
        <f>SUM([1]APR!AB48,[1]MEI!AB48,[1]JUN!AB48)</f>
        <v>0</v>
      </c>
      <c r="AC48" s="161">
        <f t="shared" ref="AC48:AC52" si="19">SUM(Z48:AB48)</f>
        <v>0</v>
      </c>
      <c r="AD48" s="159">
        <f>SUM([1]APR!AD48,[1]MEI!AD48,[1]JUN!AD48)</f>
        <v>0</v>
      </c>
      <c r="AE48" s="160">
        <f>SUM([1]APR!AE48,[1]MEI!AE48,[1]JUN!AE48)</f>
        <v>0</v>
      </c>
      <c r="AF48" s="160">
        <f>SUM([1]APR!AF48,[1]MEI!AF48,[1]JUN!AF48)</f>
        <v>0</v>
      </c>
      <c r="AG48" s="161">
        <f t="shared" ref="AG48:AG52" si="20">SUM(AD48:AF48)</f>
        <v>0</v>
      </c>
      <c r="AH48" s="159">
        <f>SUM([1]APR!AH48,[1]MEI!AH48,[1]JUN!AH48)</f>
        <v>0</v>
      </c>
      <c r="AI48" s="160">
        <f>SUM([1]APR!AI48,[1]MEI!AI48,[1]JUN!AI48)</f>
        <v>0</v>
      </c>
      <c r="AJ48" s="160">
        <f>SUM([1]APR!AJ48,[1]MEI!AJ48,[1]JUN!AJ48)</f>
        <v>0</v>
      </c>
      <c r="AK48" s="161">
        <f t="shared" ref="AK48:AK52" si="21">SUM(AH48:AJ48)</f>
        <v>0</v>
      </c>
      <c r="AL48" s="159">
        <f>SUM([1]APR!AL48,[1]MEI!AL48,[1]JUN!AL48)</f>
        <v>0</v>
      </c>
      <c r="AM48" s="160">
        <f>SUM([1]APR!AM48,[1]MEI!AM48,[1]JUN!AM48)</f>
        <v>0</v>
      </c>
      <c r="AN48" s="160">
        <f>SUM([1]APR!AN48,[1]MEI!AN48,[1]JUN!AN48)</f>
        <v>0</v>
      </c>
      <c r="AO48" s="161">
        <f t="shared" ref="AO48:AO52" si="22">SUM(AL48:AN48)</f>
        <v>0</v>
      </c>
      <c r="AP48" s="159">
        <f>SUM([1]APR!AP48,[1]MEI!AP48,[1]JUN!AP48)</f>
        <v>0</v>
      </c>
      <c r="AQ48" s="160">
        <f>SUM([1]APR!AQ48,[1]MEI!AQ48,[1]JUN!AQ48)</f>
        <v>0</v>
      </c>
      <c r="AR48" s="160">
        <f>SUM([1]APR!AR48,[1]MEI!AR48,[1]JUN!AR48)</f>
        <v>0</v>
      </c>
      <c r="AS48" s="161">
        <f t="shared" ref="AS48:AS52" si="23">SUM(AP48:AR48)</f>
        <v>0</v>
      </c>
      <c r="AT48" s="159">
        <f>SUM([1]APR!AT48,[1]MEI!AT48,[1]JUN!AT48)</f>
        <v>0</v>
      </c>
      <c r="AU48" s="160">
        <f>SUM([1]APR!AU48,[1]MEI!AU48,[1]JUN!AU48)</f>
        <v>0</v>
      </c>
      <c r="AV48" s="160">
        <f>SUM([1]APR!AV48,[1]MEI!AV48,[1]JUN!AV48)</f>
        <v>0</v>
      </c>
      <c r="AW48" s="161">
        <f t="shared" ref="AW48:AW52" si="24">SUM(AT48:AV48)</f>
        <v>0</v>
      </c>
      <c r="AX48" s="162">
        <f>SUM(B48,F48,J48,N48,R48,V48,Z48,AD48,AH48,AL48,AP48,AT48)</f>
        <v>0</v>
      </c>
      <c r="AY48" s="163">
        <f t="shared" ref="AY48:AZ52" si="25">SUM(C48,G48,K48,O48,S48,W48,AA48,AE48,AI48,AM48,AQ48,AU48)</f>
        <v>0</v>
      </c>
      <c r="AZ48" s="164">
        <f t="shared" si="25"/>
        <v>0</v>
      </c>
      <c r="BA48" s="165">
        <f>SUM(E48,I48,M48,Q48,U48,Y48,AC48,AW48,AG48,AK48,AO48,AS48)</f>
        <v>0</v>
      </c>
    </row>
    <row r="49" spans="1:60" ht="20.100000000000001" customHeight="1" x14ac:dyDescent="0.25">
      <c r="A49" s="155" t="s">
        <v>73</v>
      </c>
      <c r="B49" s="159">
        <f>SUM([1]APR!B49,[1]MEI!B49,[1]JUN!B49)</f>
        <v>0</v>
      </c>
      <c r="C49" s="160">
        <f>SUM([1]APR!C49,[1]MEI!C49,[1]JUN!C49)</f>
        <v>0</v>
      </c>
      <c r="D49" s="160">
        <f>SUM([1]APR!D49,[1]MEI!D49,[1]JUN!D49)</f>
        <v>0</v>
      </c>
      <c r="E49" s="166">
        <f>SUM(B49:D49)</f>
        <v>0</v>
      </c>
      <c r="F49" s="156">
        <f>SUM([1]APR!F49,[1]MEI!F49,[1]JUN!F49)</f>
        <v>288</v>
      </c>
      <c r="G49" s="157">
        <f>SUM([1]APR!G49,[1]MEI!G49,[1]JUN!G49)</f>
        <v>1</v>
      </c>
      <c r="H49" s="157">
        <f>SUM([1]APR!H49,[1]MEI!H49,[1]JUN!H49)</f>
        <v>4</v>
      </c>
      <c r="I49" s="167">
        <f t="shared" si="14"/>
        <v>293</v>
      </c>
      <c r="J49" s="156">
        <f>SUM([1]APR!J49,[1]MEI!J49,[1]JUN!J49)</f>
        <v>562</v>
      </c>
      <c r="K49" s="157">
        <f>SUM([1]APR!K49,[1]MEI!K49,[1]JUN!K49)</f>
        <v>3</v>
      </c>
      <c r="L49" s="157">
        <f>SUM([1]APR!L49,[1]MEI!L49,[1]JUN!L49)</f>
        <v>9</v>
      </c>
      <c r="M49" s="167">
        <f t="shared" si="15"/>
        <v>574</v>
      </c>
      <c r="N49" s="159">
        <f>SUM([1]APR!N49,[1]MEI!N49,[1]JUN!N49)</f>
        <v>0</v>
      </c>
      <c r="O49" s="160">
        <f>SUM([1]APR!O49,[1]MEI!O49,[1]JUN!O49)</f>
        <v>0</v>
      </c>
      <c r="P49" s="160">
        <f>SUM([1]APR!P49,[1]MEI!P49,[1]JUN!P49)</f>
        <v>0</v>
      </c>
      <c r="Q49" s="166">
        <f t="shared" si="16"/>
        <v>0</v>
      </c>
      <c r="R49" s="156">
        <f>SUM([1]APR!R49,[1]MEI!R49,[1]JUN!R49)</f>
        <v>0</v>
      </c>
      <c r="S49" s="157">
        <f>SUM([1]APR!S49,[1]MEI!S49,[1]JUN!S49)</f>
        <v>0</v>
      </c>
      <c r="T49" s="157">
        <f>SUM([1]APR!T49,[1]MEI!T49,[1]JUN!T49)</f>
        <v>0</v>
      </c>
      <c r="U49" s="167">
        <f t="shared" si="17"/>
        <v>0</v>
      </c>
      <c r="V49" s="159">
        <f>SUM([1]APR!V49,[1]MEI!V49,[1]JUN!V49)</f>
        <v>0</v>
      </c>
      <c r="W49" s="160">
        <f>SUM([1]APR!W49,[1]MEI!W49,[1]JUN!W49)</f>
        <v>0</v>
      </c>
      <c r="X49" s="160">
        <f>SUM([1]APR!X49,[1]MEI!X49,[1]JUN!X49)</f>
        <v>0</v>
      </c>
      <c r="Y49" s="166">
        <f t="shared" si="18"/>
        <v>0</v>
      </c>
      <c r="Z49" s="159">
        <f>SUM([1]APR!Z49,[1]MEI!Z49,[1]JUN!Z49)</f>
        <v>0</v>
      </c>
      <c r="AA49" s="160">
        <f>SUM([1]APR!AA49,[1]MEI!AA49,[1]JUN!AA49)</f>
        <v>0</v>
      </c>
      <c r="AB49" s="160">
        <f>SUM([1]APR!AB49,[1]MEI!AB49,[1]JUN!AB49)</f>
        <v>0</v>
      </c>
      <c r="AC49" s="166">
        <f t="shared" si="19"/>
        <v>0</v>
      </c>
      <c r="AD49" s="159">
        <f>SUM([1]APR!AD49,[1]MEI!AD49,[1]JUN!AD49)</f>
        <v>0</v>
      </c>
      <c r="AE49" s="160">
        <f>SUM([1]APR!AE49,[1]MEI!AE49,[1]JUN!AE49)</f>
        <v>0</v>
      </c>
      <c r="AF49" s="160">
        <f>SUM([1]APR!AF49,[1]MEI!AF49,[1]JUN!AF49)</f>
        <v>0</v>
      </c>
      <c r="AG49" s="166">
        <f t="shared" si="20"/>
        <v>0</v>
      </c>
      <c r="AH49" s="159">
        <f>SUM([1]APR!AH49,[1]MEI!AH49,[1]JUN!AH49)</f>
        <v>0</v>
      </c>
      <c r="AI49" s="160">
        <f>SUM([1]APR!AI49,[1]MEI!AI49,[1]JUN!AI49)</f>
        <v>0</v>
      </c>
      <c r="AJ49" s="160">
        <f>SUM([1]APR!AJ49,[1]MEI!AJ49,[1]JUN!AJ49)</f>
        <v>0</v>
      </c>
      <c r="AK49" s="166">
        <f t="shared" si="21"/>
        <v>0</v>
      </c>
      <c r="AL49" s="159">
        <f>SUM([1]APR!AL49,[1]MEI!AL49,[1]JUN!AL49)</f>
        <v>0</v>
      </c>
      <c r="AM49" s="160">
        <f>SUM([1]APR!AM49,[1]MEI!AM49,[1]JUN!AM49)</f>
        <v>0</v>
      </c>
      <c r="AN49" s="160">
        <f>SUM([1]APR!AN49,[1]MEI!AN49,[1]JUN!AN49)</f>
        <v>0</v>
      </c>
      <c r="AO49" s="166">
        <f t="shared" si="22"/>
        <v>0</v>
      </c>
      <c r="AP49" s="159">
        <f>SUM([1]APR!AP49,[1]MEI!AP49,[1]JUN!AP49)</f>
        <v>0</v>
      </c>
      <c r="AQ49" s="160">
        <f>SUM([1]APR!AQ49,[1]MEI!AQ49,[1]JUN!AQ49)</f>
        <v>0</v>
      </c>
      <c r="AR49" s="160">
        <f>SUM([1]APR!AR49,[1]MEI!AR49,[1]JUN!AR49)</f>
        <v>0</v>
      </c>
      <c r="AS49" s="166">
        <f t="shared" si="23"/>
        <v>0</v>
      </c>
      <c r="AT49" s="159">
        <f>SUM([1]APR!AT49,[1]MEI!AT49,[1]JUN!AT49)</f>
        <v>0</v>
      </c>
      <c r="AU49" s="160">
        <f>SUM([1]APR!AU49,[1]MEI!AU49,[1]JUN!AU49)</f>
        <v>0</v>
      </c>
      <c r="AV49" s="160">
        <f>SUM([1]APR!AV49,[1]MEI!AV49,[1]JUN!AV49)</f>
        <v>0</v>
      </c>
      <c r="AW49" s="166">
        <f t="shared" si="24"/>
        <v>0</v>
      </c>
      <c r="AX49" s="162">
        <f t="shared" ref="AX49:AX52" si="26">SUM(B49,F49,J49,N49,R49,V49,Z49,AD49,AH49,AL49,AP49,AT49)</f>
        <v>850</v>
      </c>
      <c r="AY49" s="168">
        <f t="shared" si="25"/>
        <v>4</v>
      </c>
      <c r="AZ49" s="164">
        <f t="shared" si="25"/>
        <v>13</v>
      </c>
      <c r="BA49" s="169">
        <f>SUM(E49,I49,M49,Q49,U49,Y49,AC49,AW49,AG49,AK49,AO49,AS49)</f>
        <v>867</v>
      </c>
    </row>
    <row r="50" spans="1:60" ht="20.100000000000001" customHeight="1" x14ac:dyDescent="0.25">
      <c r="A50" s="155" t="s">
        <v>74</v>
      </c>
      <c r="B50" s="159">
        <f>SUM([1]APR!B50,[1]MEI!B50,[1]JUN!B50)</f>
        <v>0</v>
      </c>
      <c r="C50" s="160">
        <f>SUM([1]APR!C50,[1]MEI!C50,[1]JUN!C50)</f>
        <v>0</v>
      </c>
      <c r="D50" s="160">
        <f>SUM([1]APR!D50,[1]MEI!D50,[1]JUN!D50)</f>
        <v>0</v>
      </c>
      <c r="E50" s="166">
        <f>SUM(B50:D50)</f>
        <v>0</v>
      </c>
      <c r="F50" s="159">
        <f>SUM([1]APR!F50,[1]MEI!F50,[1]JUN!F50)</f>
        <v>0</v>
      </c>
      <c r="G50" s="160">
        <f>SUM([1]APR!G50,[1]MEI!G50,[1]JUN!G50)</f>
        <v>0</v>
      </c>
      <c r="H50" s="160">
        <f>SUM([1]APR!H50,[1]MEI!H50,[1]JUN!H50)</f>
        <v>0</v>
      </c>
      <c r="I50" s="166">
        <f t="shared" si="14"/>
        <v>0</v>
      </c>
      <c r="J50" s="159">
        <f>SUM([1]APR!J50,[1]MEI!J50,[1]JUN!J50)</f>
        <v>0</v>
      </c>
      <c r="K50" s="160">
        <f>SUM([1]APR!K50,[1]MEI!K50,[1]JUN!K50)</f>
        <v>0</v>
      </c>
      <c r="L50" s="160">
        <f>SUM([1]APR!L50,[1]MEI!L50,[1]JUN!L50)</f>
        <v>0</v>
      </c>
      <c r="M50" s="166">
        <f t="shared" si="15"/>
        <v>0</v>
      </c>
      <c r="N50" s="156">
        <f>SUM([1]APR!N50,[1]MEI!N50,[1]JUN!N50)</f>
        <v>360</v>
      </c>
      <c r="O50" s="157">
        <f>SUM([1]APR!O50,[1]MEI!O50,[1]JUN!O50)</f>
        <v>2</v>
      </c>
      <c r="P50" s="157">
        <f>SUM([1]APR!P50,[1]MEI!P50,[1]JUN!P50)</f>
        <v>1</v>
      </c>
      <c r="Q50" s="167">
        <f t="shared" si="16"/>
        <v>363</v>
      </c>
      <c r="R50" s="156">
        <f>SUM([1]APR!R50,[1]MEI!R50,[1]JUN!R50)</f>
        <v>96</v>
      </c>
      <c r="S50" s="157">
        <f>SUM([1]APR!S50,[1]MEI!S50,[1]JUN!S50)</f>
        <v>0</v>
      </c>
      <c r="T50" s="157">
        <f>SUM([1]APR!T50,[1]MEI!T50,[1]JUN!T50)</f>
        <v>0</v>
      </c>
      <c r="U50" s="167">
        <f t="shared" si="17"/>
        <v>96</v>
      </c>
      <c r="V50" s="156">
        <f>SUM([1]APR!V50,[1]MEI!V50,[1]JUN!V50)</f>
        <v>93</v>
      </c>
      <c r="W50" s="157">
        <f>SUM([1]APR!W50,[1]MEI!W50,[1]JUN!W50)</f>
        <v>3</v>
      </c>
      <c r="X50" s="157">
        <f>SUM([1]APR!X50,[1]MEI!X50,[1]JUN!X50)</f>
        <v>0</v>
      </c>
      <c r="Y50" s="167">
        <f t="shared" si="18"/>
        <v>96</v>
      </c>
      <c r="Z50" s="156">
        <f>SUM([1]APR!Z50,[1]MEI!Z50,[1]JUN!Z50)</f>
        <v>45</v>
      </c>
      <c r="AA50" s="157">
        <f>SUM([1]APR!AA50,[1]MEI!AA50,[1]JUN!AA50)</f>
        <v>2</v>
      </c>
      <c r="AB50" s="157">
        <f>SUM([1]APR!AB50,[1]MEI!AB50,[1]JUN!AB50)</f>
        <v>5</v>
      </c>
      <c r="AC50" s="167">
        <f t="shared" si="19"/>
        <v>52</v>
      </c>
      <c r="AD50" s="156">
        <f>SUM([1]APR!AD50,[1]MEI!AD50,[1]JUN!AD50)</f>
        <v>76</v>
      </c>
      <c r="AE50" s="157">
        <f>SUM([1]APR!AE50,[1]MEI!AE50,[1]JUN!AE50)</f>
        <v>0</v>
      </c>
      <c r="AF50" s="157">
        <f>SUM([1]APR!AF50,[1]MEI!AF50,[1]JUN!AF50)</f>
        <v>0</v>
      </c>
      <c r="AG50" s="167">
        <f t="shared" si="20"/>
        <v>76</v>
      </c>
      <c r="AH50" s="159">
        <f>SUM([1]APR!AH50,[1]MEI!AH50,[1]JUN!AH50)</f>
        <v>0</v>
      </c>
      <c r="AI50" s="160">
        <f>SUM([1]APR!AI50,[1]MEI!AI50,[1]JUN!AI50)</f>
        <v>0</v>
      </c>
      <c r="AJ50" s="160">
        <f>SUM([1]APR!AJ50,[1]MEI!AJ50,[1]JUN!AJ50)</f>
        <v>0</v>
      </c>
      <c r="AK50" s="166">
        <f t="shared" si="21"/>
        <v>0</v>
      </c>
      <c r="AL50" s="159">
        <f>SUM([1]APR!AL50,[1]MEI!AL50,[1]JUN!AL50)</f>
        <v>0</v>
      </c>
      <c r="AM50" s="160">
        <f>SUM([1]APR!AM50,[1]MEI!AM50,[1]JUN!AM50)</f>
        <v>0</v>
      </c>
      <c r="AN50" s="160">
        <f>SUM([1]APR!AN50,[1]MEI!AN50,[1]JUN!AN50)</f>
        <v>0</v>
      </c>
      <c r="AO50" s="166">
        <f t="shared" si="22"/>
        <v>0</v>
      </c>
      <c r="AP50" s="159">
        <f>SUM([1]APR!AP50,[1]MEI!AP50,[1]JUN!AP50)</f>
        <v>0</v>
      </c>
      <c r="AQ50" s="160">
        <f>SUM([1]APR!AQ50,[1]MEI!AQ50,[1]JUN!AQ50)</f>
        <v>0</v>
      </c>
      <c r="AR50" s="160">
        <f>SUM([1]APR!AR50,[1]MEI!AR50,[1]JUN!AR50)</f>
        <v>0</v>
      </c>
      <c r="AS50" s="166">
        <f t="shared" si="23"/>
        <v>0</v>
      </c>
      <c r="AT50" s="156">
        <f>SUM([1]APR!AT50,[1]MEI!AT50,[1]JUN!AT50)</f>
        <v>263</v>
      </c>
      <c r="AU50" s="157">
        <f>SUM([1]APR!AU50,[1]MEI!AU50,[1]JUN!AU50)</f>
        <v>7</v>
      </c>
      <c r="AV50" s="157">
        <f>SUM([1]APR!AV50,[1]MEI!AV50,[1]JUN!AV50)</f>
        <v>2</v>
      </c>
      <c r="AW50" s="167">
        <f t="shared" si="24"/>
        <v>272</v>
      </c>
      <c r="AX50" s="162">
        <f t="shared" si="26"/>
        <v>933</v>
      </c>
      <c r="AY50" s="168">
        <f t="shared" si="25"/>
        <v>14</v>
      </c>
      <c r="AZ50" s="164">
        <f t="shared" si="25"/>
        <v>8</v>
      </c>
      <c r="BA50" s="169">
        <f>SUM(E50,I50,M50,Q50,U50,Y50,AC50,AW50,AG50,AK50,AO50,AS50)</f>
        <v>955</v>
      </c>
    </row>
    <row r="51" spans="1:60" ht="20.100000000000001" customHeight="1" x14ac:dyDescent="0.25">
      <c r="A51" s="155" t="s">
        <v>75</v>
      </c>
      <c r="B51" s="159">
        <f>SUM([1]APR!B51,[1]MEI!B51,[1]JUN!B51)</f>
        <v>0</v>
      </c>
      <c r="C51" s="160">
        <f>SUM([1]APR!C51,[1]MEI!C51,[1]JUN!C51)</f>
        <v>0</v>
      </c>
      <c r="D51" s="160">
        <f>SUM([1]APR!D51,[1]MEI!D51,[1]JUN!D51)</f>
        <v>0</v>
      </c>
      <c r="E51" s="166">
        <f>SUM(B51:D51)</f>
        <v>0</v>
      </c>
      <c r="F51" s="159">
        <f>SUM([1]APR!F51,[1]MEI!F51,[1]JUN!F51)</f>
        <v>0</v>
      </c>
      <c r="G51" s="160">
        <f>SUM([1]APR!G51,[1]MEI!G51,[1]JUN!G51)</f>
        <v>0</v>
      </c>
      <c r="H51" s="160">
        <f>SUM([1]APR!H51,[1]MEI!H51,[1]JUN!H51)</f>
        <v>0</v>
      </c>
      <c r="I51" s="166">
        <f t="shared" si="14"/>
        <v>0</v>
      </c>
      <c r="J51" s="159">
        <f>SUM([1]APR!J51,[1]MEI!J51,[1]JUN!J51)</f>
        <v>0</v>
      </c>
      <c r="K51" s="160">
        <f>SUM([1]APR!K51,[1]MEI!K51,[1]JUN!K51)</f>
        <v>0</v>
      </c>
      <c r="L51" s="160">
        <f>SUM([1]APR!L51,[1]MEI!L51,[1]JUN!L51)</f>
        <v>0</v>
      </c>
      <c r="M51" s="166">
        <f t="shared" si="15"/>
        <v>0</v>
      </c>
      <c r="N51" s="159">
        <f>SUM([1]APR!N51,[1]MEI!N51,[1]JUN!N51)</f>
        <v>0</v>
      </c>
      <c r="O51" s="160">
        <f>SUM([1]APR!O51,[1]MEI!O51,[1]JUN!O51)</f>
        <v>0</v>
      </c>
      <c r="P51" s="160">
        <f>SUM([1]APR!P51,[1]MEI!P51,[1]JUN!P51)</f>
        <v>0</v>
      </c>
      <c r="Q51" s="166">
        <f t="shared" si="16"/>
        <v>0</v>
      </c>
      <c r="R51" s="156">
        <f>SUM([1]APR!R51,[1]MEI!R51,[1]JUN!R51)</f>
        <v>135</v>
      </c>
      <c r="S51" s="157">
        <f>SUM([1]APR!S51,[1]MEI!S51,[1]JUN!S51)</f>
        <v>0</v>
      </c>
      <c r="T51" s="157">
        <f>SUM([1]APR!T51,[1]MEI!T51,[1]JUN!T51)</f>
        <v>0</v>
      </c>
      <c r="U51" s="167">
        <f t="shared" si="17"/>
        <v>135</v>
      </c>
      <c r="V51" s="156">
        <f>SUM([1]APR!V51,[1]MEI!V51,[1]JUN!V51)</f>
        <v>95</v>
      </c>
      <c r="W51" s="157">
        <f>SUM([1]APR!W51,[1]MEI!W51,[1]JUN!W51)</f>
        <v>0</v>
      </c>
      <c r="X51" s="157">
        <f>SUM([1]APR!X51,[1]MEI!X51,[1]JUN!X51)</f>
        <v>0</v>
      </c>
      <c r="Y51" s="167">
        <f t="shared" si="18"/>
        <v>95</v>
      </c>
      <c r="Z51" s="156">
        <f>SUM([1]APR!Z51,[1]MEI!Z51,[1]JUN!Z51)</f>
        <v>50</v>
      </c>
      <c r="AA51" s="157">
        <f>SUM([1]APR!AA51,[1]MEI!AA51,[1]JUN!AA51)</f>
        <v>2</v>
      </c>
      <c r="AB51" s="157">
        <f>SUM([1]APR!AB51,[1]MEI!AB51,[1]JUN!AB51)</f>
        <v>4</v>
      </c>
      <c r="AC51" s="167">
        <f t="shared" si="19"/>
        <v>56</v>
      </c>
      <c r="AD51" s="156">
        <f>SUM([1]APR!AD51,[1]MEI!AD51,[1]JUN!AD51)</f>
        <v>128</v>
      </c>
      <c r="AE51" s="157">
        <f>SUM([1]APR!AE51,[1]MEI!AE51,[1]JUN!AE51)</f>
        <v>0</v>
      </c>
      <c r="AF51" s="157">
        <f>SUM([1]APR!AF51,[1]MEI!AF51,[1]JUN!AF51)</f>
        <v>1</v>
      </c>
      <c r="AG51" s="167">
        <f t="shared" si="20"/>
        <v>129</v>
      </c>
      <c r="AH51" s="159">
        <f>SUM([1]APR!AH51,[1]MEI!AH51,[1]JUN!AH51)</f>
        <v>0</v>
      </c>
      <c r="AI51" s="160">
        <f>SUM([1]APR!AI51,[1]MEI!AI51,[1]JUN!AI51)</f>
        <v>0</v>
      </c>
      <c r="AJ51" s="160">
        <f>SUM([1]APR!AJ51,[1]MEI!AJ51,[1]JUN!AJ51)</f>
        <v>0</v>
      </c>
      <c r="AK51" s="166">
        <f t="shared" si="21"/>
        <v>0</v>
      </c>
      <c r="AL51" s="156">
        <f>SUM([1]APR!AL51,[1]MEI!AL51,[1]JUN!AL51)</f>
        <v>63</v>
      </c>
      <c r="AM51" s="157">
        <f>SUM([1]APR!AM51,[1]MEI!AM51,[1]JUN!AM51)</f>
        <v>1</v>
      </c>
      <c r="AN51" s="157">
        <f>SUM([1]APR!AN51,[1]MEI!AN51,[1]JUN!AN51)</f>
        <v>4</v>
      </c>
      <c r="AO51" s="167">
        <f t="shared" si="22"/>
        <v>68</v>
      </c>
      <c r="AP51" s="159">
        <f>SUM([1]APR!AP51,[1]MEI!AP51,[1]JUN!AP51)</f>
        <v>0</v>
      </c>
      <c r="AQ51" s="160">
        <f>SUM([1]APR!AQ51,[1]MEI!AQ51,[1]JUN!AQ51)</f>
        <v>0</v>
      </c>
      <c r="AR51" s="160">
        <f>SUM([1]APR!AR51,[1]MEI!AR51,[1]JUN!AR51)</f>
        <v>0</v>
      </c>
      <c r="AS51" s="166">
        <f t="shared" si="23"/>
        <v>0</v>
      </c>
      <c r="AT51" s="159">
        <f>SUM([1]APR!AT51,[1]MEI!AT51,[1]JUN!AT51)</f>
        <v>0</v>
      </c>
      <c r="AU51" s="160">
        <f>SUM([1]APR!AU51,[1]MEI!AU51,[1]JUN!AU51)</f>
        <v>0</v>
      </c>
      <c r="AV51" s="160">
        <f>SUM([1]APR!AV51,[1]MEI!AV51,[1]JUN!AV51)</f>
        <v>0</v>
      </c>
      <c r="AW51" s="166">
        <f t="shared" si="24"/>
        <v>0</v>
      </c>
      <c r="AX51" s="162">
        <f t="shared" si="26"/>
        <v>471</v>
      </c>
      <c r="AY51" s="168">
        <f t="shared" si="25"/>
        <v>3</v>
      </c>
      <c r="AZ51" s="164">
        <f t="shared" si="25"/>
        <v>9</v>
      </c>
      <c r="BA51" s="169">
        <f>SUM(E51,I51,M51,Q51,U51,Y51,AC51,AW51,AG51,AK51,AO51,AS51)</f>
        <v>483</v>
      </c>
    </row>
    <row r="52" spans="1:60" ht="20.100000000000001" customHeight="1" thickBot="1" x14ac:dyDescent="0.3">
      <c r="A52" s="170" t="s">
        <v>76</v>
      </c>
      <c r="B52" s="171">
        <f>SUM([1]APR!B52,[1]MEI!B52,[1]JUN!B52)</f>
        <v>0</v>
      </c>
      <c r="C52" s="172">
        <f>SUM([1]APR!C52,[1]MEI!C52,[1]JUN!C52)</f>
        <v>0</v>
      </c>
      <c r="D52" s="172">
        <f>SUM([1]APR!D52,[1]MEI!D52,[1]JUN!D52)</f>
        <v>0</v>
      </c>
      <c r="E52" s="173">
        <f>SUM(B52:D52)</f>
        <v>0</v>
      </c>
      <c r="F52" s="171">
        <f>SUM([1]APR!F52,[1]MEI!F52,[1]JUN!F52)</f>
        <v>0</v>
      </c>
      <c r="G52" s="172">
        <f>SUM([1]APR!G52,[1]MEI!G52,[1]JUN!G52)</f>
        <v>0</v>
      </c>
      <c r="H52" s="172">
        <f>SUM([1]APR!H52,[1]MEI!H52,[1]JUN!H52)</f>
        <v>0</v>
      </c>
      <c r="I52" s="173">
        <f t="shared" si="14"/>
        <v>0</v>
      </c>
      <c r="J52" s="171">
        <f>SUM([1]APR!J52,[1]MEI!J52,[1]JUN!J52)</f>
        <v>0</v>
      </c>
      <c r="K52" s="172">
        <f>SUM([1]APR!K52,[1]MEI!K52,[1]JUN!K52)</f>
        <v>0</v>
      </c>
      <c r="L52" s="172">
        <f>SUM([1]APR!L52,[1]MEI!L52,[1]JUN!L52)</f>
        <v>0</v>
      </c>
      <c r="M52" s="173">
        <f t="shared" si="15"/>
        <v>0</v>
      </c>
      <c r="N52" s="171">
        <f>SUM([1]APR!N52,[1]MEI!N52,[1]JUN!N52)</f>
        <v>0</v>
      </c>
      <c r="O52" s="172">
        <f>SUM([1]APR!O52,[1]MEI!O52,[1]JUN!O52)</f>
        <v>0</v>
      </c>
      <c r="P52" s="172">
        <f>SUM([1]APR!P52,[1]MEI!P52,[1]JUN!P52)</f>
        <v>0</v>
      </c>
      <c r="Q52" s="173">
        <f t="shared" si="16"/>
        <v>0</v>
      </c>
      <c r="R52" s="174">
        <f>SUM([1]APR!R52,[1]MEI!R52,[1]JUN!R52)</f>
        <v>558</v>
      </c>
      <c r="S52" s="175">
        <f>SUM([1]APR!S52,[1]MEI!S52,[1]JUN!S52)</f>
        <v>3</v>
      </c>
      <c r="T52" s="175">
        <f>SUM([1]APR!T52,[1]MEI!T52,[1]JUN!T52)</f>
        <v>0</v>
      </c>
      <c r="U52" s="176">
        <f t="shared" si="17"/>
        <v>561</v>
      </c>
      <c r="V52" s="174">
        <f>SUM([1]APR!V52,[1]MEI!V52,[1]JUN!V52)</f>
        <v>293</v>
      </c>
      <c r="W52" s="175">
        <f>SUM([1]APR!W52,[1]MEI!W52,[1]JUN!W52)</f>
        <v>0</v>
      </c>
      <c r="X52" s="175">
        <f>SUM([1]APR!X52,[1]MEI!X52,[1]JUN!X52)</f>
        <v>0</v>
      </c>
      <c r="Y52" s="176">
        <f t="shared" si="18"/>
        <v>293</v>
      </c>
      <c r="Z52" s="174">
        <f>SUM([1]APR!Z52,[1]MEI!Z52,[1]JUN!Z52)</f>
        <v>88</v>
      </c>
      <c r="AA52" s="175">
        <f>SUM([1]APR!AA52,[1]MEI!AA52,[1]JUN!AA52)</f>
        <v>8</v>
      </c>
      <c r="AB52" s="175">
        <f>SUM([1]APR!AB52,[1]MEI!AB52,[1]JUN!AB52)</f>
        <v>17</v>
      </c>
      <c r="AC52" s="176">
        <f t="shared" si="19"/>
        <v>113</v>
      </c>
      <c r="AD52" s="174">
        <f>SUM([1]APR!AD52,[1]MEI!AD52,[1]JUN!AD52)</f>
        <v>263</v>
      </c>
      <c r="AE52" s="175">
        <f>SUM([1]APR!AE52,[1]MEI!AE52,[1]JUN!AE52)</f>
        <v>6</v>
      </c>
      <c r="AF52" s="175">
        <f>SUM([1]APR!AF52,[1]MEI!AF52,[1]JUN!AF52)</f>
        <v>2</v>
      </c>
      <c r="AG52" s="176">
        <f t="shared" si="20"/>
        <v>271</v>
      </c>
      <c r="AH52" s="174">
        <f>SUM([1]APR!AH52,[1]MEI!AH52,[1]JUN!AH52)</f>
        <v>443</v>
      </c>
      <c r="AI52" s="175">
        <f>SUM([1]APR!AI52,[1]MEI!AI52,[1]JUN!AI52)</f>
        <v>2</v>
      </c>
      <c r="AJ52" s="175">
        <f>SUM([1]APR!AJ52,[1]MEI!AJ52,[1]JUN!AJ52)</f>
        <v>6</v>
      </c>
      <c r="AK52" s="176">
        <f t="shared" si="21"/>
        <v>451</v>
      </c>
      <c r="AL52" s="174">
        <f>SUM([1]APR!AL52,[1]MEI!AL52,[1]JUN!AL52)</f>
        <v>373</v>
      </c>
      <c r="AM52" s="175">
        <f>SUM([1]APR!AM52,[1]MEI!AM52,[1]JUN!AM52)</f>
        <v>11</v>
      </c>
      <c r="AN52" s="175">
        <f>SUM([1]APR!AN52,[1]MEI!AN52,[1]JUN!AN52)</f>
        <v>25</v>
      </c>
      <c r="AO52" s="176">
        <f t="shared" si="22"/>
        <v>409</v>
      </c>
      <c r="AP52" s="174">
        <f>SUM([1]APR!AP52,[1]MEI!AP52,[1]JUN!AP52)</f>
        <v>404</v>
      </c>
      <c r="AQ52" s="175">
        <f>SUM([1]APR!AQ52,[1]MEI!AQ52,[1]JUN!AQ52)</f>
        <v>15</v>
      </c>
      <c r="AR52" s="175">
        <f>SUM([1]APR!AR52,[1]MEI!AR52,[1]JUN!AR52)</f>
        <v>25</v>
      </c>
      <c r="AS52" s="176">
        <f t="shared" si="23"/>
        <v>444</v>
      </c>
      <c r="AT52" s="171">
        <f>SUM([1]APR!AT52,[1]MEI!AT52,[1]JUN!AT52)</f>
        <v>0</v>
      </c>
      <c r="AU52" s="172">
        <f>SUM([1]APR!AU52,[1]MEI!AU52,[1]JUN!AU52)</f>
        <v>0</v>
      </c>
      <c r="AV52" s="172">
        <f>SUM([1]APR!AV52,[1]MEI!AV52,[1]JUN!AV52)</f>
        <v>0</v>
      </c>
      <c r="AW52" s="173">
        <f t="shared" si="24"/>
        <v>0</v>
      </c>
      <c r="AX52" s="177">
        <f t="shared" si="26"/>
        <v>2422</v>
      </c>
      <c r="AY52" s="178">
        <f t="shared" si="25"/>
        <v>45</v>
      </c>
      <c r="AZ52" s="179">
        <f t="shared" si="25"/>
        <v>75</v>
      </c>
      <c r="BA52" s="180">
        <f>SUM(E52,I52,M52,Q52,U52,Y52,AC52,AW52,AG52,AK52,AO52,AS52)</f>
        <v>2542</v>
      </c>
    </row>
    <row r="53" spans="1:60" ht="33.75" customHeight="1" thickTop="1" thickBot="1" x14ac:dyDescent="0.3">
      <c r="A53" s="181" t="s">
        <v>65</v>
      </c>
      <c r="B53" s="182">
        <f>SUM(B48:B52)</f>
        <v>0</v>
      </c>
      <c r="C53" s="183">
        <f t="shared" ref="C53:BA53" si="27">SUM(C48:C52)</f>
        <v>0</v>
      </c>
      <c r="D53" s="183">
        <f t="shared" si="27"/>
        <v>0</v>
      </c>
      <c r="E53" s="28">
        <f t="shared" si="27"/>
        <v>0</v>
      </c>
      <c r="F53" s="182">
        <f t="shared" si="27"/>
        <v>288</v>
      </c>
      <c r="G53" s="183">
        <f t="shared" si="27"/>
        <v>1</v>
      </c>
      <c r="H53" s="183">
        <f t="shared" si="27"/>
        <v>4</v>
      </c>
      <c r="I53" s="28">
        <f t="shared" si="27"/>
        <v>293</v>
      </c>
      <c r="J53" s="182">
        <f t="shared" si="27"/>
        <v>562</v>
      </c>
      <c r="K53" s="183">
        <f t="shared" si="27"/>
        <v>3</v>
      </c>
      <c r="L53" s="183">
        <f t="shared" si="27"/>
        <v>9</v>
      </c>
      <c r="M53" s="28">
        <f t="shared" si="27"/>
        <v>574</v>
      </c>
      <c r="N53" s="182">
        <f t="shared" si="27"/>
        <v>360</v>
      </c>
      <c r="O53" s="183">
        <f t="shared" si="27"/>
        <v>2</v>
      </c>
      <c r="P53" s="183">
        <f t="shared" si="27"/>
        <v>1</v>
      </c>
      <c r="Q53" s="28">
        <f t="shared" si="27"/>
        <v>363</v>
      </c>
      <c r="R53" s="182">
        <f t="shared" si="27"/>
        <v>789</v>
      </c>
      <c r="S53" s="183">
        <f t="shared" si="27"/>
        <v>3</v>
      </c>
      <c r="T53" s="183">
        <f t="shared" si="27"/>
        <v>0</v>
      </c>
      <c r="U53" s="28">
        <f t="shared" si="27"/>
        <v>792</v>
      </c>
      <c r="V53" s="182">
        <f t="shared" si="27"/>
        <v>481</v>
      </c>
      <c r="W53" s="183">
        <f t="shared" si="27"/>
        <v>3</v>
      </c>
      <c r="X53" s="183">
        <f t="shared" si="27"/>
        <v>0</v>
      </c>
      <c r="Y53" s="28">
        <f t="shared" si="27"/>
        <v>484</v>
      </c>
      <c r="Z53" s="182">
        <f t="shared" si="27"/>
        <v>183</v>
      </c>
      <c r="AA53" s="183">
        <f t="shared" si="27"/>
        <v>12</v>
      </c>
      <c r="AB53" s="183">
        <f t="shared" si="27"/>
        <v>26</v>
      </c>
      <c r="AC53" s="28">
        <f t="shared" si="27"/>
        <v>221</v>
      </c>
      <c r="AD53" s="182">
        <f t="shared" si="27"/>
        <v>467</v>
      </c>
      <c r="AE53" s="183">
        <f t="shared" si="27"/>
        <v>6</v>
      </c>
      <c r="AF53" s="183">
        <f t="shared" si="27"/>
        <v>3</v>
      </c>
      <c r="AG53" s="28">
        <f t="shared" si="27"/>
        <v>476</v>
      </c>
      <c r="AH53" s="182">
        <f t="shared" si="27"/>
        <v>443</v>
      </c>
      <c r="AI53" s="183">
        <f t="shared" si="27"/>
        <v>2</v>
      </c>
      <c r="AJ53" s="183">
        <f t="shared" si="27"/>
        <v>6</v>
      </c>
      <c r="AK53" s="28">
        <f t="shared" si="27"/>
        <v>451</v>
      </c>
      <c r="AL53" s="182">
        <f t="shared" si="27"/>
        <v>436</v>
      </c>
      <c r="AM53" s="183">
        <f t="shared" si="27"/>
        <v>12</v>
      </c>
      <c r="AN53" s="183">
        <f t="shared" si="27"/>
        <v>29</v>
      </c>
      <c r="AO53" s="28">
        <f t="shared" si="27"/>
        <v>477</v>
      </c>
      <c r="AP53" s="182">
        <f t="shared" si="27"/>
        <v>404</v>
      </c>
      <c r="AQ53" s="183">
        <f t="shared" si="27"/>
        <v>15</v>
      </c>
      <c r="AR53" s="183">
        <f t="shared" si="27"/>
        <v>25</v>
      </c>
      <c r="AS53" s="28">
        <f t="shared" si="27"/>
        <v>444</v>
      </c>
      <c r="AT53" s="182">
        <f t="shared" si="27"/>
        <v>263</v>
      </c>
      <c r="AU53" s="183">
        <f t="shared" si="27"/>
        <v>7</v>
      </c>
      <c r="AV53" s="183">
        <f t="shared" si="27"/>
        <v>2</v>
      </c>
      <c r="AW53" s="28">
        <f t="shared" si="27"/>
        <v>272</v>
      </c>
      <c r="AX53" s="144">
        <f t="shared" si="27"/>
        <v>4676</v>
      </c>
      <c r="AY53" s="145">
        <f t="shared" si="27"/>
        <v>66</v>
      </c>
      <c r="AZ53" s="145">
        <f t="shared" si="27"/>
        <v>105</v>
      </c>
      <c r="BA53" s="184">
        <f t="shared" si="27"/>
        <v>4847</v>
      </c>
      <c r="BD53" s="185"/>
      <c r="BE53" s="185"/>
      <c r="BF53" s="185"/>
      <c r="BG53" s="185"/>
      <c r="BH53" s="185"/>
    </row>
    <row r="54" spans="1:60" ht="33.75" customHeight="1" x14ac:dyDescent="0.25">
      <c r="A54" s="186"/>
      <c r="B54" s="186"/>
      <c r="C54" s="186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5"/>
      <c r="BE54" s="185"/>
      <c r="BF54" s="185"/>
      <c r="BG54" s="185"/>
      <c r="BH54" s="185"/>
    </row>
    <row r="55" spans="1:60" ht="16.5" thickBot="1" x14ac:dyDescent="0.3">
      <c r="E55" s="6"/>
      <c r="K55" s="6"/>
      <c r="L55" s="7"/>
      <c r="M55" s="7"/>
      <c r="O55" s="6"/>
      <c r="P55" s="8"/>
      <c r="R55" s="9"/>
      <c r="S55" s="10"/>
      <c r="U55" s="11"/>
      <c r="W55" s="11"/>
      <c r="Y55" s="11"/>
      <c r="AA55" s="11"/>
      <c r="AC55" s="11"/>
      <c r="AD55" s="6"/>
      <c r="AE55" s="8"/>
      <c r="AG55" s="11"/>
      <c r="AI55" s="11"/>
      <c r="AK55" s="11"/>
      <c r="AM55" s="11"/>
      <c r="AO55" s="11"/>
      <c r="AQ55" s="11"/>
      <c r="AS55" s="11"/>
      <c r="AU55" s="11"/>
      <c r="AW55" s="11"/>
      <c r="AY55" s="11"/>
    </row>
    <row r="56" spans="1:60" ht="18" customHeight="1" thickBot="1" x14ac:dyDescent="0.3">
      <c r="A56" s="188" t="s">
        <v>52</v>
      </c>
      <c r="B56" s="14" t="s">
        <v>59</v>
      </c>
      <c r="C56" s="13"/>
      <c r="D56" s="13"/>
      <c r="E56" s="15"/>
      <c r="F56" s="189" t="s">
        <v>60</v>
      </c>
      <c r="G56" s="190"/>
      <c r="H56" s="190"/>
      <c r="I56" s="191"/>
      <c r="J56" s="189" t="s">
        <v>61</v>
      </c>
      <c r="K56" s="190"/>
      <c r="L56" s="190"/>
      <c r="M56" s="191"/>
      <c r="N56" s="189" t="s">
        <v>62</v>
      </c>
      <c r="O56" s="190"/>
      <c r="P56" s="190"/>
      <c r="Q56" s="191"/>
      <c r="R56" s="189" t="s">
        <v>63</v>
      </c>
      <c r="S56" s="190"/>
      <c r="T56" s="190"/>
      <c r="U56" s="191"/>
      <c r="V56" s="192" t="s">
        <v>65</v>
      </c>
      <c r="W56" s="193"/>
      <c r="X56" s="193"/>
      <c r="Y56" s="194"/>
      <c r="AC56" s="11"/>
      <c r="AD56" s="6"/>
      <c r="AE56" s="8"/>
      <c r="AG56" s="11"/>
      <c r="AI56" s="11"/>
      <c r="AK56" s="11"/>
      <c r="AM56" s="11"/>
      <c r="AO56" s="11"/>
      <c r="AQ56" s="11"/>
      <c r="AS56" s="11"/>
      <c r="AU56" s="11"/>
      <c r="AW56" s="11"/>
      <c r="AY56" s="11"/>
    </row>
    <row r="57" spans="1:60" ht="18" customHeight="1" thickTop="1" thickBot="1" x14ac:dyDescent="0.3">
      <c r="A57" s="123"/>
      <c r="B57" s="130" t="s">
        <v>66</v>
      </c>
      <c r="C57" s="131"/>
      <c r="D57" s="131"/>
      <c r="E57" s="132"/>
      <c r="F57" s="130" t="s">
        <v>66</v>
      </c>
      <c r="G57" s="131"/>
      <c r="H57" s="131"/>
      <c r="I57" s="132"/>
      <c r="J57" s="130" t="s">
        <v>66</v>
      </c>
      <c r="K57" s="131"/>
      <c r="L57" s="131"/>
      <c r="M57" s="132"/>
      <c r="N57" s="130" t="s">
        <v>66</v>
      </c>
      <c r="O57" s="131"/>
      <c r="P57" s="131"/>
      <c r="Q57" s="132"/>
      <c r="R57" s="130" t="s">
        <v>66</v>
      </c>
      <c r="S57" s="131"/>
      <c r="T57" s="131"/>
      <c r="U57" s="132"/>
      <c r="V57" s="195" t="s">
        <v>66</v>
      </c>
      <c r="W57" s="196"/>
      <c r="X57" s="196"/>
      <c r="Y57" s="197"/>
      <c r="AC57" s="11"/>
      <c r="AD57" s="6"/>
      <c r="AE57" s="8"/>
      <c r="AG57" s="11"/>
      <c r="AI57" s="11"/>
      <c r="AK57" s="11"/>
      <c r="AM57" s="11"/>
      <c r="AO57" s="11"/>
      <c r="AQ57" s="11"/>
      <c r="AS57" s="11"/>
      <c r="AU57" s="11"/>
      <c r="AW57" s="11"/>
      <c r="AY57" s="11"/>
    </row>
    <row r="58" spans="1:60" ht="18" customHeight="1" thickTop="1" thickBot="1" x14ac:dyDescent="0.3">
      <c r="A58" s="136"/>
      <c r="B58" s="27" t="s">
        <v>67</v>
      </c>
      <c r="C58" s="25" t="s">
        <v>70</v>
      </c>
      <c r="D58" s="25" t="s">
        <v>71</v>
      </c>
      <c r="E58" s="137" t="s">
        <v>19</v>
      </c>
      <c r="F58" s="24" t="s">
        <v>67</v>
      </c>
      <c r="G58" s="25" t="s">
        <v>70</v>
      </c>
      <c r="H58" s="25" t="s">
        <v>71</v>
      </c>
      <c r="I58" s="138" t="s">
        <v>19</v>
      </c>
      <c r="J58" s="27" t="s">
        <v>67</v>
      </c>
      <c r="K58" s="25" t="s">
        <v>70</v>
      </c>
      <c r="L58" s="25" t="s">
        <v>71</v>
      </c>
      <c r="M58" s="137" t="s">
        <v>19</v>
      </c>
      <c r="N58" s="139" t="s">
        <v>67</v>
      </c>
      <c r="O58" s="30" t="s">
        <v>70</v>
      </c>
      <c r="P58" s="30" t="s">
        <v>71</v>
      </c>
      <c r="Q58" s="140" t="s">
        <v>19</v>
      </c>
      <c r="R58" s="141" t="s">
        <v>67</v>
      </c>
      <c r="S58" s="142" t="s">
        <v>70</v>
      </c>
      <c r="T58" s="30" t="s">
        <v>71</v>
      </c>
      <c r="U58" s="143" t="s">
        <v>19</v>
      </c>
      <c r="V58" s="27" t="s">
        <v>67</v>
      </c>
      <c r="W58" s="25" t="s">
        <v>70</v>
      </c>
      <c r="X58" s="25" t="s">
        <v>71</v>
      </c>
      <c r="Y58" s="137" t="s">
        <v>19</v>
      </c>
      <c r="AC58" s="11"/>
      <c r="AD58" s="6"/>
      <c r="AE58" s="8"/>
      <c r="AG58" s="11"/>
      <c r="AI58" s="11"/>
      <c r="AK58" s="11"/>
      <c r="AM58" s="11"/>
      <c r="AO58" s="11"/>
      <c r="AQ58" s="11"/>
      <c r="AS58" s="11"/>
      <c r="AU58" s="11"/>
      <c r="AW58" s="11"/>
      <c r="AY58" s="11"/>
    </row>
    <row r="59" spans="1:60" x14ac:dyDescent="0.25">
      <c r="A59" s="147"/>
      <c r="B59" s="154"/>
      <c r="C59" s="149"/>
      <c r="D59" s="149"/>
      <c r="E59" s="151"/>
      <c r="F59" s="152"/>
      <c r="G59" s="149"/>
      <c r="H59" s="149"/>
      <c r="I59" s="153"/>
      <c r="J59" s="154"/>
      <c r="K59" s="149"/>
      <c r="L59" s="149"/>
      <c r="M59" s="151"/>
      <c r="N59" s="152"/>
      <c r="O59" s="149"/>
      <c r="P59" s="149"/>
      <c r="Q59" s="153"/>
      <c r="R59" s="154"/>
      <c r="S59" s="149"/>
      <c r="T59" s="149"/>
      <c r="U59" s="151"/>
      <c r="V59" s="154"/>
      <c r="W59" s="149"/>
      <c r="X59" s="149"/>
      <c r="Y59" s="151"/>
      <c r="AC59" s="11"/>
      <c r="AD59" s="6"/>
      <c r="AE59" s="8"/>
      <c r="AG59" s="11"/>
      <c r="AI59" s="11"/>
      <c r="AK59" s="11"/>
      <c r="AM59" s="11"/>
      <c r="AO59" s="11"/>
      <c r="AQ59" s="11"/>
      <c r="AS59" s="11"/>
      <c r="AU59" s="11"/>
      <c r="AW59" s="11"/>
      <c r="AY59" s="11"/>
    </row>
    <row r="60" spans="1:60" ht="20.100000000000001" customHeight="1" x14ac:dyDescent="0.25">
      <c r="A60" s="155" t="s">
        <v>72</v>
      </c>
      <c r="B60" s="198"/>
      <c r="C60" s="199"/>
      <c r="D60" s="200"/>
      <c r="E60" s="158">
        <f>SUM(B60:D60)</f>
        <v>0</v>
      </c>
      <c r="F60" s="198"/>
      <c r="G60" s="199"/>
      <c r="H60" s="200"/>
      <c r="I60" s="201">
        <f>SUM(F60:H60)</f>
        <v>0</v>
      </c>
      <c r="J60" s="198"/>
      <c r="K60" s="199"/>
      <c r="L60" s="200"/>
      <c r="M60" s="158">
        <f>SUM(J60:L60)</f>
        <v>0</v>
      </c>
      <c r="N60" s="198"/>
      <c r="O60" s="199"/>
      <c r="P60" s="200"/>
      <c r="Q60" s="202">
        <f>SUM(N60:P60)</f>
        <v>0</v>
      </c>
      <c r="R60" s="198"/>
      <c r="S60" s="199"/>
      <c r="T60" s="200"/>
      <c r="U60" s="203">
        <f>SUM(R60:T60)</f>
        <v>0</v>
      </c>
      <c r="V60" s="204">
        <f>SUM(B48,F48,J48,N48,R48,V48,B60,F60,J60,N60,R60)</f>
        <v>0</v>
      </c>
      <c r="W60" s="205">
        <f>SUM(C48,G48,K48,O48,S48,W48,A60,C60,G60,K60,O60,S60)</f>
        <v>0</v>
      </c>
      <c r="X60" s="205">
        <f>SUM(D48,H48,L48,P48,T48,X48,D60,H60,L60,P60,T60)</f>
        <v>0</v>
      </c>
      <c r="Y60" s="158">
        <f>SUM(E48,I48,M48,Q48,U48,Y48,E60,I60,M60,Q60,U60)</f>
        <v>0</v>
      </c>
      <c r="AC60" s="11"/>
      <c r="AD60" s="6"/>
      <c r="AE60" s="8"/>
      <c r="AG60" s="11"/>
      <c r="AI60" s="11"/>
      <c r="AK60" s="11"/>
      <c r="AM60" s="11"/>
      <c r="AO60" s="11"/>
      <c r="AQ60" s="11"/>
      <c r="AS60" s="11"/>
      <c r="AU60" s="11"/>
      <c r="AW60" s="11"/>
      <c r="AY60" s="11"/>
    </row>
    <row r="61" spans="1:60" ht="20.100000000000001" customHeight="1" x14ac:dyDescent="0.25">
      <c r="A61" s="155" t="s">
        <v>73</v>
      </c>
      <c r="B61" s="198"/>
      <c r="C61" s="199"/>
      <c r="D61" s="200"/>
      <c r="E61" s="167">
        <f>SUM(B61:D61)</f>
        <v>0</v>
      </c>
      <c r="F61" s="206"/>
      <c r="G61" s="157"/>
      <c r="H61" s="157"/>
      <c r="I61" s="201">
        <f>SUM(F61:H61)</f>
        <v>0</v>
      </c>
      <c r="J61" s="156"/>
      <c r="K61" s="157"/>
      <c r="L61" s="157"/>
      <c r="M61" s="158">
        <f>SUM(J61:L61)</f>
        <v>0</v>
      </c>
      <c r="N61" s="198"/>
      <c r="O61" s="199"/>
      <c r="P61" s="200"/>
      <c r="Q61" s="207">
        <f>SUM(N61:P61)</f>
        <v>0</v>
      </c>
      <c r="R61" s="208"/>
      <c r="S61" s="209"/>
      <c r="T61" s="210"/>
      <c r="U61" s="203">
        <f>SUM(R61:T61)</f>
        <v>0</v>
      </c>
      <c r="V61" s="204">
        <f t="shared" ref="V61:V64" si="28">SUM(B49,F49,J49,N49,R49,V49,B61,F61,J61,N61,R61)</f>
        <v>850</v>
      </c>
      <c r="W61" s="205">
        <f t="shared" ref="W61:W64" si="29">SUM(C49,G49,K49,O49,S49,W49,A61,C61,G61,K61,O61,S61)</f>
        <v>4</v>
      </c>
      <c r="X61" s="205">
        <f t="shared" ref="X61:Y64" si="30">SUM(D49,H49,L49,P49,T49,X49,D61,H61,L61,P61,T61)</f>
        <v>13</v>
      </c>
      <c r="Y61" s="158">
        <f t="shared" si="30"/>
        <v>867</v>
      </c>
      <c r="AC61" s="11"/>
      <c r="AD61" s="6"/>
      <c r="AE61" s="8"/>
      <c r="AG61" s="11"/>
      <c r="AI61" s="11"/>
      <c r="AK61" s="11"/>
      <c r="AM61" s="11"/>
      <c r="AO61" s="11"/>
      <c r="AQ61" s="11"/>
      <c r="AS61" s="11"/>
      <c r="AU61" s="11"/>
      <c r="AW61" s="11"/>
      <c r="AY61" s="11"/>
    </row>
    <row r="62" spans="1:60" ht="20.100000000000001" customHeight="1" x14ac:dyDescent="0.25">
      <c r="A62" s="155" t="s">
        <v>74</v>
      </c>
      <c r="B62" s="211">
        <f>Z50</f>
        <v>45</v>
      </c>
      <c r="C62" s="212">
        <f>AA50</f>
        <v>2</v>
      </c>
      <c r="D62" s="51">
        <f>AB50</f>
        <v>5</v>
      </c>
      <c r="E62" s="167">
        <f>SUM(B62:D62)</f>
        <v>52</v>
      </c>
      <c r="F62" s="213">
        <f t="shared" ref="F62:H64" si="31">AD50</f>
        <v>76</v>
      </c>
      <c r="G62" s="213">
        <f t="shared" si="31"/>
        <v>0</v>
      </c>
      <c r="H62" s="213">
        <f t="shared" si="31"/>
        <v>0</v>
      </c>
      <c r="I62" s="201">
        <f>SUM(F62:H62)</f>
        <v>76</v>
      </c>
      <c r="J62" s="198"/>
      <c r="K62" s="199"/>
      <c r="L62" s="200"/>
      <c r="M62" s="158">
        <f>SUM(J62:L62)</f>
        <v>0</v>
      </c>
      <c r="N62" s="214"/>
      <c r="O62" s="215"/>
      <c r="P62" s="215"/>
      <c r="Q62" s="207">
        <f>SUM(N62:P62)</f>
        <v>0</v>
      </c>
      <c r="R62" s="216"/>
      <c r="S62" s="215"/>
      <c r="T62" s="217"/>
      <c r="U62" s="203">
        <f>SUM(R62:T62)</f>
        <v>0</v>
      </c>
      <c r="V62" s="204">
        <f t="shared" si="28"/>
        <v>670</v>
      </c>
      <c r="W62" s="205">
        <f t="shared" si="29"/>
        <v>7</v>
      </c>
      <c r="X62" s="205">
        <f t="shared" si="30"/>
        <v>6</v>
      </c>
      <c r="Y62" s="158">
        <f t="shared" si="30"/>
        <v>683</v>
      </c>
      <c r="AC62" s="11"/>
      <c r="AD62" s="6"/>
      <c r="AE62" s="8"/>
      <c r="AG62" s="11"/>
      <c r="AI62" s="11"/>
      <c r="AK62" s="11"/>
      <c r="AM62" s="11"/>
      <c r="AO62" s="11"/>
      <c r="AQ62" s="11"/>
      <c r="AS62" s="11"/>
      <c r="AU62" s="11"/>
      <c r="AW62" s="11"/>
      <c r="AY62" s="11"/>
    </row>
    <row r="63" spans="1:60" ht="20.100000000000001" customHeight="1" x14ac:dyDescent="0.25">
      <c r="A63" s="155" t="s">
        <v>75</v>
      </c>
      <c r="B63" s="211">
        <f t="shared" ref="B63:D64" si="32">Z51</f>
        <v>50</v>
      </c>
      <c r="C63" s="212">
        <f t="shared" si="32"/>
        <v>2</v>
      </c>
      <c r="D63" s="51">
        <f t="shared" si="32"/>
        <v>4</v>
      </c>
      <c r="E63" s="167">
        <f>SUM(B63:D63)</f>
        <v>56</v>
      </c>
      <c r="F63" s="213">
        <f t="shared" si="31"/>
        <v>128</v>
      </c>
      <c r="G63" s="213">
        <f t="shared" si="31"/>
        <v>0</v>
      </c>
      <c r="H63" s="213">
        <f t="shared" si="31"/>
        <v>1</v>
      </c>
      <c r="I63" s="201">
        <f>SUM(F63:H63)</f>
        <v>129</v>
      </c>
      <c r="J63" s="198"/>
      <c r="K63" s="199"/>
      <c r="L63" s="200"/>
      <c r="M63" s="158">
        <f>SUM(J63:L63)</f>
        <v>0</v>
      </c>
      <c r="N63" s="218">
        <f t="shared" ref="N63:P64" si="33">AL51</f>
        <v>63</v>
      </c>
      <c r="O63" s="218">
        <f t="shared" si="33"/>
        <v>1</v>
      </c>
      <c r="P63" s="218">
        <f t="shared" si="33"/>
        <v>4</v>
      </c>
      <c r="Q63" s="207">
        <f>SUM(N63:P63)</f>
        <v>68</v>
      </c>
      <c r="R63" s="216"/>
      <c r="S63" s="215"/>
      <c r="T63" s="217"/>
      <c r="U63" s="203">
        <f>SUM(R63:T63)</f>
        <v>0</v>
      </c>
      <c r="V63" s="204">
        <f t="shared" si="28"/>
        <v>471</v>
      </c>
      <c r="W63" s="205">
        <f t="shared" si="29"/>
        <v>3</v>
      </c>
      <c r="X63" s="205">
        <f t="shared" si="30"/>
        <v>9</v>
      </c>
      <c r="Y63" s="158">
        <f t="shared" si="30"/>
        <v>483</v>
      </c>
      <c r="AC63" s="11"/>
      <c r="AD63" s="6"/>
      <c r="AE63" s="8"/>
      <c r="AG63" s="11"/>
      <c r="AI63" s="11"/>
      <c r="AK63" s="11"/>
      <c r="AM63" s="11"/>
      <c r="AO63" s="11"/>
      <c r="AQ63" s="11"/>
      <c r="AS63" s="11"/>
      <c r="AU63" s="11"/>
      <c r="AW63" s="11"/>
      <c r="AY63" s="11"/>
    </row>
    <row r="64" spans="1:60" ht="20.100000000000001" customHeight="1" thickBot="1" x14ac:dyDescent="0.3">
      <c r="A64" s="170" t="s">
        <v>76</v>
      </c>
      <c r="B64" s="219">
        <f t="shared" si="32"/>
        <v>88</v>
      </c>
      <c r="C64" s="220">
        <f t="shared" si="32"/>
        <v>8</v>
      </c>
      <c r="D64" s="84">
        <f t="shared" si="32"/>
        <v>17</v>
      </c>
      <c r="E64" s="176">
        <f>SUM(B64:D64)</f>
        <v>113</v>
      </c>
      <c r="F64" s="174">
        <f t="shared" si="31"/>
        <v>263</v>
      </c>
      <c r="G64" s="221">
        <f t="shared" si="31"/>
        <v>6</v>
      </c>
      <c r="H64" s="221">
        <f t="shared" si="31"/>
        <v>2</v>
      </c>
      <c r="I64" s="222">
        <f>SUM(F64:H64)</f>
        <v>271</v>
      </c>
      <c r="J64" s="79">
        <f>K15</f>
        <v>443</v>
      </c>
      <c r="K64" s="223">
        <f>L15</f>
        <v>2</v>
      </c>
      <c r="L64" s="80">
        <f>M15</f>
        <v>6</v>
      </c>
      <c r="M64" s="176">
        <f>SUM(J64:L64)</f>
        <v>451</v>
      </c>
      <c r="N64" s="224">
        <f t="shared" si="33"/>
        <v>373</v>
      </c>
      <c r="O64" s="225">
        <f t="shared" si="33"/>
        <v>11</v>
      </c>
      <c r="P64" s="225">
        <f t="shared" si="33"/>
        <v>25</v>
      </c>
      <c r="Q64" s="226">
        <f>SUM(N64:P64)</f>
        <v>409</v>
      </c>
      <c r="R64" s="224">
        <f>K17</f>
        <v>404</v>
      </c>
      <c r="S64" s="227">
        <f>L17</f>
        <v>15</v>
      </c>
      <c r="T64" s="228">
        <f>M17</f>
        <v>25</v>
      </c>
      <c r="U64" s="229">
        <f>SUM(R64:T64)</f>
        <v>444</v>
      </c>
      <c r="V64" s="230">
        <f t="shared" si="28"/>
        <v>2422</v>
      </c>
      <c r="W64" s="231">
        <f t="shared" si="29"/>
        <v>45</v>
      </c>
      <c r="X64" s="231">
        <f t="shared" si="30"/>
        <v>75</v>
      </c>
      <c r="Y64" s="176">
        <f t="shared" si="30"/>
        <v>2542</v>
      </c>
      <c r="AC64" s="11"/>
      <c r="AD64" s="6"/>
      <c r="AE64" s="8"/>
      <c r="AG64" s="11"/>
      <c r="AI64" s="11"/>
      <c r="AK64" s="11"/>
      <c r="AM64" s="11"/>
      <c r="AO64" s="11"/>
      <c r="AQ64" s="11"/>
      <c r="AS64" s="11"/>
      <c r="AU64" s="11"/>
      <c r="AW64" s="11"/>
      <c r="AY64" s="11"/>
    </row>
    <row r="65" spans="1:60" ht="33.75" customHeight="1" thickTop="1" thickBot="1" x14ac:dyDescent="0.3">
      <c r="A65" s="181" t="s">
        <v>65</v>
      </c>
      <c r="B65" s="182">
        <f t="shared" ref="B65:Y65" si="34">SUM(B60:B64)</f>
        <v>183</v>
      </c>
      <c r="C65" s="183">
        <f t="shared" si="34"/>
        <v>12</v>
      </c>
      <c r="D65" s="183">
        <f t="shared" si="34"/>
        <v>26</v>
      </c>
      <c r="E65" s="28">
        <f t="shared" si="34"/>
        <v>221</v>
      </c>
      <c r="F65" s="232">
        <f t="shared" si="34"/>
        <v>467</v>
      </c>
      <c r="G65" s="183">
        <f t="shared" si="34"/>
        <v>6</v>
      </c>
      <c r="H65" s="183">
        <f t="shared" si="34"/>
        <v>3</v>
      </c>
      <c r="I65" s="26">
        <f t="shared" si="34"/>
        <v>476</v>
      </c>
      <c r="J65" s="182">
        <f t="shared" si="34"/>
        <v>443</v>
      </c>
      <c r="K65" s="183">
        <f t="shared" si="34"/>
        <v>2</v>
      </c>
      <c r="L65" s="183">
        <f t="shared" si="34"/>
        <v>6</v>
      </c>
      <c r="M65" s="28">
        <f t="shared" si="34"/>
        <v>451</v>
      </c>
      <c r="N65" s="232">
        <f t="shared" si="34"/>
        <v>436</v>
      </c>
      <c r="O65" s="183">
        <f t="shared" si="34"/>
        <v>12</v>
      </c>
      <c r="P65" s="183">
        <f t="shared" si="34"/>
        <v>29</v>
      </c>
      <c r="Q65" s="26">
        <f t="shared" si="34"/>
        <v>477</v>
      </c>
      <c r="R65" s="182">
        <f t="shared" si="34"/>
        <v>404</v>
      </c>
      <c r="S65" s="183">
        <f t="shared" si="34"/>
        <v>15</v>
      </c>
      <c r="T65" s="183">
        <f t="shared" si="34"/>
        <v>25</v>
      </c>
      <c r="U65" s="28">
        <f t="shared" si="34"/>
        <v>444</v>
      </c>
      <c r="V65" s="144">
        <f t="shared" si="34"/>
        <v>4413</v>
      </c>
      <c r="W65" s="145">
        <f t="shared" si="34"/>
        <v>59</v>
      </c>
      <c r="X65" s="145">
        <f t="shared" si="34"/>
        <v>103</v>
      </c>
      <c r="Y65" s="28">
        <f t="shared" si="34"/>
        <v>4575</v>
      </c>
      <c r="AC65" s="11"/>
      <c r="AD65" s="6"/>
      <c r="AE65" s="8"/>
      <c r="AG65" s="11"/>
      <c r="AI65" s="11"/>
      <c r="AK65" s="11"/>
      <c r="AM65" s="11"/>
      <c r="AO65" s="11"/>
      <c r="AQ65" s="11"/>
      <c r="AS65" s="11"/>
      <c r="AU65" s="11"/>
      <c r="AW65" s="11"/>
      <c r="AY65" s="11"/>
      <c r="BD65" s="185"/>
      <c r="BE65" s="185"/>
      <c r="BF65" s="185"/>
      <c r="BG65" s="185"/>
      <c r="BH65" s="185"/>
    </row>
    <row r="66" spans="1:60" x14ac:dyDescent="0.25">
      <c r="E66" s="6"/>
      <c r="K66" s="6"/>
      <c r="L66" s="7"/>
      <c r="M66" s="7"/>
      <c r="O66" s="6"/>
      <c r="P66" s="8"/>
      <c r="R66" s="9"/>
      <c r="S66" s="10"/>
      <c r="U66" s="11"/>
      <c r="W66" s="11"/>
      <c r="Y66" s="11"/>
      <c r="AA66" s="11"/>
      <c r="AC66" s="11"/>
      <c r="AD66" s="6"/>
      <c r="AE66" s="8"/>
      <c r="AG66" s="11"/>
      <c r="AI66" s="11"/>
      <c r="AK66" s="11"/>
      <c r="AM66" s="11"/>
      <c r="AO66" s="11"/>
      <c r="AQ66" s="11"/>
      <c r="AS66" s="11"/>
      <c r="AU66" s="11"/>
      <c r="AW66" s="11"/>
      <c r="AY66" s="11"/>
    </row>
    <row r="67" spans="1:60" x14ac:dyDescent="0.25">
      <c r="E67" s="6"/>
      <c r="K67" s="6"/>
      <c r="L67" s="7"/>
      <c r="M67" s="7"/>
      <c r="O67" s="6"/>
      <c r="P67" s="8"/>
      <c r="R67" s="9"/>
      <c r="S67" s="10"/>
      <c r="U67" s="11"/>
      <c r="W67" s="11"/>
      <c r="Y67" s="11"/>
      <c r="AA67" s="11"/>
      <c r="AC67" s="11"/>
      <c r="AD67" s="6"/>
      <c r="AE67" s="8"/>
      <c r="AG67" s="11"/>
      <c r="AI67" s="11"/>
      <c r="AK67" s="11"/>
      <c r="AM67" s="11"/>
      <c r="AO67" s="11"/>
      <c r="AQ67" s="11"/>
      <c r="AS67" s="11"/>
      <c r="AU67" s="11"/>
      <c r="AW67" s="11"/>
      <c r="AY67" s="11"/>
    </row>
    <row r="68" spans="1:60" x14ac:dyDescent="0.25">
      <c r="E68" s="6"/>
      <c r="K68" s="6"/>
      <c r="L68" s="7"/>
      <c r="M68" s="7"/>
      <c r="O68" s="6"/>
      <c r="P68" s="8"/>
      <c r="R68" s="9"/>
      <c r="S68" s="10"/>
      <c r="U68" s="11"/>
      <c r="W68" s="11"/>
      <c r="Y68" s="11"/>
      <c r="AA68" s="11"/>
      <c r="AC68" s="11"/>
      <c r="AD68" s="6"/>
      <c r="AE68" s="8"/>
      <c r="AG68" s="11"/>
      <c r="AI68" s="11"/>
      <c r="AK68" s="11"/>
      <c r="AM68" s="11"/>
      <c r="AO68" s="11"/>
      <c r="AQ68" s="11"/>
      <c r="AS68" s="11"/>
      <c r="AU68" s="11"/>
      <c r="AW68" s="11"/>
      <c r="AY68" s="11"/>
    </row>
    <row r="69" spans="1:60" x14ac:dyDescent="0.25">
      <c r="E69" s="6"/>
      <c r="K69" s="6"/>
      <c r="L69" s="7"/>
      <c r="M69" s="7"/>
      <c r="O69" s="6"/>
      <c r="P69" s="8"/>
      <c r="R69" s="9"/>
      <c r="S69" s="10"/>
      <c r="U69" s="11"/>
      <c r="W69" s="11"/>
      <c r="Y69" s="11"/>
      <c r="AA69" s="11"/>
      <c r="AC69" s="11"/>
      <c r="AD69" s="6"/>
      <c r="AE69" s="8"/>
      <c r="AG69" s="11"/>
      <c r="AI69" s="11"/>
      <c r="AK69" s="11"/>
      <c r="AM69" s="11"/>
      <c r="AO69" s="11"/>
      <c r="AQ69" s="11"/>
      <c r="AS69" s="11"/>
      <c r="AU69" s="11"/>
      <c r="AW69" s="11"/>
      <c r="AY69" s="11"/>
    </row>
    <row r="70" spans="1:60" x14ac:dyDescent="0.25">
      <c r="E70" s="6"/>
      <c r="K70" s="6"/>
      <c r="L70" s="7"/>
      <c r="M70" s="7"/>
      <c r="O70" s="6"/>
      <c r="P70" s="8"/>
      <c r="R70" s="9"/>
      <c r="S70" s="10"/>
      <c r="U70" s="11"/>
      <c r="W70" s="11"/>
      <c r="Y70" s="11"/>
      <c r="AA70" s="11"/>
      <c r="AC70" s="11"/>
      <c r="AD70" s="6"/>
      <c r="AE70" s="8"/>
      <c r="AG70" s="11"/>
      <c r="AI70" s="11"/>
      <c r="AK70" s="11"/>
      <c r="AM70" s="11"/>
      <c r="AO70" s="11"/>
      <c r="AQ70" s="11"/>
      <c r="AS70" s="11"/>
      <c r="AU70" s="11"/>
      <c r="AW70" s="11"/>
      <c r="AY70" s="11"/>
    </row>
    <row r="71" spans="1:60" x14ac:dyDescent="0.25">
      <c r="E71" s="6"/>
      <c r="K71" s="6"/>
      <c r="L71" s="7"/>
      <c r="M71" s="7"/>
      <c r="O71" s="6"/>
      <c r="P71" s="8"/>
      <c r="R71" s="9"/>
      <c r="S71" s="10"/>
      <c r="U71" s="11"/>
      <c r="W71" s="11"/>
      <c r="Y71" s="11"/>
      <c r="AA71" s="11"/>
      <c r="AB71" s="233"/>
      <c r="AC71" s="233"/>
      <c r="AD71" s="233"/>
      <c r="AE71" s="233"/>
    </row>
    <row r="72" spans="1:60" x14ac:dyDescent="0.25">
      <c r="E72" s="6"/>
      <c r="K72" s="6"/>
      <c r="L72" s="7"/>
      <c r="M72" s="7"/>
      <c r="O72" s="6"/>
      <c r="P72" s="8"/>
      <c r="R72" s="9"/>
      <c r="S72" s="10"/>
      <c r="U72" s="11"/>
      <c r="W72" s="11"/>
      <c r="Y72" s="11"/>
      <c r="AA72" s="11"/>
      <c r="AB72" s="233"/>
      <c r="AC72" s="233"/>
      <c r="AD72" s="233"/>
      <c r="AE72" s="233"/>
    </row>
    <row r="73" spans="1:60" x14ac:dyDescent="0.25">
      <c r="E73" s="6"/>
      <c r="K73" s="6"/>
      <c r="L73" s="7"/>
      <c r="M73" s="7"/>
      <c r="O73" s="6"/>
      <c r="P73" s="8"/>
      <c r="R73" s="9"/>
      <c r="S73" s="10"/>
      <c r="U73" s="11"/>
      <c r="W73" s="11"/>
      <c r="Y73" s="11"/>
      <c r="AA73" s="11"/>
      <c r="AB73" s="234"/>
      <c r="AC73" s="234"/>
      <c r="AD73" s="234"/>
      <c r="AE73" s="234"/>
    </row>
    <row r="74" spans="1:60" x14ac:dyDescent="0.25">
      <c r="E74" s="6"/>
      <c r="K74" s="6"/>
      <c r="L74" s="7"/>
      <c r="M74" s="7"/>
      <c r="O74" s="6"/>
      <c r="P74" s="8"/>
      <c r="R74" s="9"/>
      <c r="S74" s="10"/>
      <c r="U74" s="11"/>
      <c r="W74" s="11"/>
      <c r="Y74" s="11"/>
      <c r="AA74" s="11"/>
      <c r="AC74" s="11"/>
      <c r="AD74" s="6"/>
      <c r="AE74" s="8"/>
      <c r="AG74" s="11"/>
      <c r="AI74" s="11"/>
      <c r="AK74" s="11"/>
      <c r="AM74" s="11"/>
      <c r="AO74" s="11"/>
      <c r="AQ74" s="11"/>
      <c r="AS74" s="11"/>
      <c r="AU74" s="11"/>
      <c r="AW74" s="11"/>
      <c r="AY74" s="11"/>
    </row>
    <row r="75" spans="1:60" x14ac:dyDescent="0.25">
      <c r="E75" s="6"/>
      <c r="K75" s="6"/>
      <c r="L75" s="7"/>
      <c r="M75" s="7"/>
      <c r="O75" s="6"/>
      <c r="P75" s="8"/>
      <c r="R75" s="9"/>
      <c r="S75" s="10"/>
      <c r="U75" s="11"/>
      <c r="W75" s="11"/>
      <c r="Y75" s="11"/>
      <c r="AA75" s="11"/>
      <c r="AI75" s="11"/>
      <c r="AK75" s="11"/>
      <c r="AM75" s="11"/>
      <c r="AO75" s="11"/>
      <c r="AQ75" s="11"/>
      <c r="AS75" s="11"/>
      <c r="AU75" s="11"/>
      <c r="AW75" s="11"/>
      <c r="AY75" s="11"/>
    </row>
    <row r="76" spans="1:60" x14ac:dyDescent="0.25">
      <c r="E76" s="6"/>
      <c r="K76" s="6"/>
      <c r="L76" s="7"/>
      <c r="M76" s="7"/>
      <c r="O76" s="6"/>
      <c r="P76" s="8"/>
      <c r="R76" s="9"/>
      <c r="S76" s="10"/>
      <c r="U76" s="11"/>
      <c r="W76" s="11"/>
      <c r="Y76" s="11"/>
      <c r="AA76" s="11"/>
      <c r="AI76" s="11"/>
      <c r="AK76" s="11"/>
      <c r="AM76" s="11"/>
      <c r="AO76" s="11"/>
      <c r="AQ76" s="11"/>
      <c r="AS76" s="11"/>
      <c r="AU76" s="11"/>
      <c r="AW76" s="11"/>
      <c r="AY76" s="11"/>
    </row>
    <row r="77" spans="1:60" ht="14.1" customHeight="1" x14ac:dyDescent="0.25">
      <c r="E77" s="6"/>
      <c r="K77" s="6"/>
      <c r="L77" s="7"/>
      <c r="M77" s="7"/>
      <c r="O77" s="6"/>
      <c r="P77" s="8"/>
      <c r="R77" s="9"/>
      <c r="S77" s="10"/>
      <c r="U77" s="11"/>
      <c r="W77" s="11"/>
      <c r="Y77" s="11"/>
      <c r="AA77" s="11"/>
      <c r="AI77" s="11"/>
      <c r="AK77" s="11"/>
      <c r="AM77" s="11"/>
      <c r="AO77" s="11"/>
      <c r="AQ77" s="11"/>
      <c r="AS77" s="11"/>
      <c r="AU77" s="11"/>
      <c r="AW77" s="11"/>
      <c r="AY77" s="11"/>
    </row>
    <row r="78" spans="1:60" ht="14.1" customHeight="1" x14ac:dyDescent="0.25">
      <c r="E78" s="6"/>
      <c r="K78" s="6"/>
      <c r="L78" s="7"/>
      <c r="M78" s="7"/>
      <c r="O78" s="6"/>
      <c r="P78" s="8"/>
      <c r="R78" s="9"/>
      <c r="S78" s="10"/>
      <c r="U78" s="11"/>
      <c r="W78" s="11"/>
      <c r="Y78" s="11"/>
      <c r="AA78" s="11"/>
      <c r="AI78" s="11"/>
      <c r="AK78" s="11"/>
      <c r="AM78" s="11"/>
      <c r="AO78" s="11"/>
      <c r="AQ78" s="11"/>
      <c r="AS78" s="11"/>
      <c r="AU78" s="11"/>
      <c r="AW78" s="11"/>
      <c r="AY78" s="11"/>
    </row>
    <row r="79" spans="1:60" ht="14.1" customHeight="1" x14ac:dyDescent="0.25">
      <c r="E79" s="6"/>
      <c r="K79" s="6"/>
      <c r="L79" s="7"/>
      <c r="M79" s="7"/>
      <c r="O79" s="6"/>
      <c r="P79" s="8"/>
      <c r="R79" s="9"/>
      <c r="S79" s="10"/>
      <c r="U79" s="11"/>
      <c r="W79" s="11"/>
      <c r="Y79" s="11"/>
      <c r="AA79" s="11"/>
      <c r="AI79" s="11"/>
      <c r="AK79" s="11"/>
      <c r="AM79" s="11"/>
      <c r="AO79" s="11"/>
      <c r="AQ79" s="11"/>
      <c r="AS79" s="11"/>
      <c r="AU79" s="11"/>
      <c r="AW79" s="11"/>
      <c r="AY79" s="11"/>
    </row>
    <row r="80" spans="1:60" ht="20.100000000000001" customHeight="1" x14ac:dyDescent="0.25">
      <c r="A80" s="1" t="s">
        <v>77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H80" s="2" t="s">
        <v>78</v>
      </c>
      <c r="AI80" s="11"/>
      <c r="AK80" s="11"/>
      <c r="AM80" s="11"/>
      <c r="AO80" s="11"/>
      <c r="AQ80" s="11"/>
      <c r="AS80" s="11"/>
      <c r="AU80" s="11"/>
      <c r="AW80" s="11"/>
      <c r="AY80" s="11"/>
    </row>
    <row r="81" spans="1:51" ht="21" customHeight="1" x14ac:dyDescent="0.25">
      <c r="A81" s="1" t="s">
        <v>79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I81" s="11"/>
      <c r="AK81" s="11"/>
      <c r="AM81" s="11"/>
      <c r="AO81" s="11"/>
      <c r="AQ81" s="11"/>
      <c r="AS81" s="11"/>
      <c r="AU81" s="11"/>
      <c r="AW81" s="11"/>
      <c r="AY81" s="11"/>
    </row>
    <row r="82" spans="1:51" ht="19.5" customHeight="1" x14ac:dyDescent="0.25">
      <c r="A82" s="235" t="s">
        <v>80</v>
      </c>
      <c r="B82" s="235"/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I82" s="11"/>
      <c r="AK82" s="11"/>
      <c r="AM82" s="11"/>
      <c r="AO82" s="11"/>
      <c r="AQ82" s="11"/>
      <c r="AS82" s="11"/>
      <c r="AU82" s="11"/>
      <c r="AW82" s="11"/>
      <c r="AY82" s="11"/>
    </row>
    <row r="83" spans="1:51" ht="12.95" customHeight="1" thickBot="1" x14ac:dyDescent="0.3">
      <c r="E83" s="6"/>
      <c r="K83" s="6"/>
      <c r="L83" s="7"/>
      <c r="M83" s="7"/>
      <c r="O83" s="6"/>
      <c r="P83" s="8"/>
      <c r="R83" s="9"/>
      <c r="S83" s="10"/>
      <c r="U83" s="11"/>
      <c r="W83" s="11"/>
      <c r="Y83" s="11"/>
      <c r="AA83" s="11"/>
      <c r="AI83" s="11"/>
      <c r="AK83" s="11"/>
      <c r="AM83" s="11"/>
      <c r="AO83" s="11"/>
      <c r="AQ83" s="11"/>
      <c r="AS83" s="11"/>
      <c r="AU83" s="11"/>
      <c r="AW83" s="11"/>
      <c r="AY83" s="11"/>
    </row>
    <row r="84" spans="1:51" ht="20.100000000000001" customHeight="1" thickBot="1" x14ac:dyDescent="0.3">
      <c r="A84" s="236" t="s">
        <v>4</v>
      </c>
      <c r="B84" s="237"/>
      <c r="C84" s="238"/>
      <c r="D84" s="239" t="s">
        <v>53</v>
      </c>
      <c r="E84" s="240"/>
      <c r="F84" s="239" t="s">
        <v>81</v>
      </c>
      <c r="G84" s="240"/>
      <c r="H84" s="239" t="s">
        <v>82</v>
      </c>
      <c r="I84" s="240"/>
      <c r="J84" s="239" t="s">
        <v>56</v>
      </c>
      <c r="K84" s="240"/>
      <c r="L84" s="239" t="s">
        <v>57</v>
      </c>
      <c r="M84" s="240"/>
      <c r="N84" s="239" t="s">
        <v>58</v>
      </c>
      <c r="O84" s="240"/>
      <c r="P84" s="239" t="s">
        <v>83</v>
      </c>
      <c r="Q84" s="240"/>
      <c r="R84" s="239" t="s">
        <v>60</v>
      </c>
      <c r="S84" s="240"/>
      <c r="T84" s="239" t="s">
        <v>61</v>
      </c>
      <c r="U84" s="240"/>
      <c r="V84" s="239" t="s">
        <v>62</v>
      </c>
      <c r="W84" s="240"/>
      <c r="X84" s="239" t="s">
        <v>63</v>
      </c>
      <c r="Y84" s="240"/>
      <c r="Z84" s="241" t="s">
        <v>44</v>
      </c>
      <c r="AA84" s="242"/>
      <c r="AB84" s="239" t="s">
        <v>84</v>
      </c>
      <c r="AC84" s="240"/>
      <c r="AD84" s="241" t="s">
        <v>47</v>
      </c>
      <c r="AE84" s="242"/>
      <c r="AG84" s="11"/>
      <c r="AI84" s="11"/>
      <c r="AK84" s="11"/>
      <c r="AM84" s="11"/>
      <c r="AO84" s="11"/>
      <c r="AQ84" s="11"/>
      <c r="AS84" s="11"/>
      <c r="AU84" s="11"/>
      <c r="AW84" s="11"/>
    </row>
    <row r="85" spans="1:51" ht="21" customHeight="1" thickTop="1" thickBot="1" x14ac:dyDescent="0.3">
      <c r="A85" s="243" t="s">
        <v>85</v>
      </c>
      <c r="B85" s="244"/>
      <c r="C85" s="244"/>
      <c r="D85" s="245" t="s">
        <v>86</v>
      </c>
      <c r="E85" s="246" t="s">
        <v>28</v>
      </c>
      <c r="F85" s="245" t="s">
        <v>86</v>
      </c>
      <c r="G85" s="246" t="s">
        <v>28</v>
      </c>
      <c r="H85" s="245" t="s">
        <v>86</v>
      </c>
      <c r="I85" s="246" t="s">
        <v>28</v>
      </c>
      <c r="J85" s="245" t="s">
        <v>86</v>
      </c>
      <c r="K85" s="247" t="s">
        <v>28</v>
      </c>
      <c r="L85" s="245" t="s">
        <v>86</v>
      </c>
      <c r="M85" s="247" t="s">
        <v>28</v>
      </c>
      <c r="N85" s="248" t="s">
        <v>86</v>
      </c>
      <c r="O85" s="246" t="s">
        <v>28</v>
      </c>
      <c r="P85" s="245" t="s">
        <v>86</v>
      </c>
      <c r="Q85" s="247" t="s">
        <v>28</v>
      </c>
      <c r="R85" s="245" t="s">
        <v>86</v>
      </c>
      <c r="S85" s="247" t="s">
        <v>28</v>
      </c>
      <c r="T85" s="248" t="s">
        <v>86</v>
      </c>
      <c r="U85" s="246" t="s">
        <v>28</v>
      </c>
      <c r="V85" s="245" t="s">
        <v>86</v>
      </c>
      <c r="W85" s="247" t="s">
        <v>28</v>
      </c>
      <c r="X85" s="245" t="s">
        <v>86</v>
      </c>
      <c r="Y85" s="247" t="s">
        <v>28</v>
      </c>
      <c r="Z85" s="249" t="s">
        <v>86</v>
      </c>
      <c r="AA85" s="250" t="s">
        <v>28</v>
      </c>
      <c r="AB85" s="248" t="s">
        <v>86</v>
      </c>
      <c r="AC85" s="246" t="s">
        <v>28</v>
      </c>
      <c r="AD85" s="249" t="s">
        <v>86</v>
      </c>
      <c r="AE85" s="250" t="s">
        <v>28</v>
      </c>
      <c r="AG85" s="11"/>
      <c r="AI85" s="11"/>
      <c r="AK85" s="11"/>
      <c r="AM85" s="11"/>
      <c r="AO85" s="11"/>
      <c r="AQ85" s="11"/>
      <c r="AS85" s="11"/>
      <c r="AU85" s="11"/>
      <c r="AW85" s="11"/>
    </row>
    <row r="86" spans="1:51" ht="15" customHeight="1" x14ac:dyDescent="0.25">
      <c r="A86" s="251" t="s">
        <v>87</v>
      </c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3"/>
      <c r="AB86" s="252"/>
      <c r="AC86" s="252"/>
      <c r="AD86" s="252"/>
      <c r="AE86" s="253"/>
      <c r="AG86" s="11"/>
      <c r="AI86" s="11"/>
      <c r="AK86" s="11"/>
      <c r="AM86" s="11"/>
      <c r="AO86" s="11"/>
      <c r="AQ86" s="11"/>
      <c r="AS86" s="11"/>
      <c r="AU86" s="11"/>
      <c r="AW86" s="11"/>
    </row>
    <row r="87" spans="1:51" ht="20.100000000000001" customHeight="1" x14ac:dyDescent="0.25">
      <c r="A87" s="155" t="s">
        <v>88</v>
      </c>
      <c r="B87" s="254"/>
      <c r="C87" s="254"/>
      <c r="D87" s="255">
        <f>T7</f>
        <v>0</v>
      </c>
      <c r="E87" s="256">
        <f>U7</f>
        <v>0</v>
      </c>
      <c r="F87" s="257"/>
      <c r="G87" s="258"/>
      <c r="H87" s="257"/>
      <c r="I87" s="258"/>
      <c r="J87" s="216"/>
      <c r="K87" s="259"/>
      <c r="L87" s="257"/>
      <c r="M87" s="260"/>
      <c r="N87" s="213"/>
      <c r="O87" s="261"/>
      <c r="P87" s="262"/>
      <c r="Q87" s="263"/>
      <c r="R87" s="264"/>
      <c r="S87" s="265"/>
      <c r="T87" s="213"/>
      <c r="U87" s="266"/>
      <c r="V87" s="264"/>
      <c r="W87" s="265"/>
      <c r="X87" s="264"/>
      <c r="Y87" s="265"/>
      <c r="Z87" s="267">
        <f t="shared" ref="Z87:AA90" si="35">SUM(D87,F87,H87,J87,L87,N87,P87,R87,T87,V87,X87)</f>
        <v>0</v>
      </c>
      <c r="AA87" s="268">
        <f t="shared" si="35"/>
        <v>0</v>
      </c>
      <c r="AB87" s="269"/>
      <c r="AC87" s="270"/>
      <c r="AD87" s="267">
        <f>SUM(Z87,AB87)</f>
        <v>0</v>
      </c>
      <c r="AE87" s="268">
        <f>SUM(AA87,AC87)</f>
        <v>0</v>
      </c>
      <c r="AG87" s="11"/>
      <c r="AI87" s="11"/>
      <c r="AK87" s="11"/>
      <c r="AM87" s="11"/>
      <c r="AO87" s="11"/>
      <c r="AQ87" s="11"/>
      <c r="AS87" s="11"/>
      <c r="AU87" s="11"/>
      <c r="AW87" s="11"/>
    </row>
    <row r="88" spans="1:51" ht="20.100000000000001" customHeight="1" x14ac:dyDescent="0.25">
      <c r="A88" s="155" t="s">
        <v>89</v>
      </c>
      <c r="B88" s="254"/>
      <c r="C88" s="254"/>
      <c r="D88" s="255">
        <f>V7</f>
        <v>0</v>
      </c>
      <c r="E88" s="256">
        <f>W7</f>
        <v>0</v>
      </c>
      <c r="F88" s="257"/>
      <c r="G88" s="258"/>
      <c r="H88" s="257"/>
      <c r="I88" s="258"/>
      <c r="J88" s="216"/>
      <c r="K88" s="259"/>
      <c r="L88" s="257"/>
      <c r="M88" s="260"/>
      <c r="N88" s="213"/>
      <c r="O88" s="261"/>
      <c r="P88" s="262"/>
      <c r="Q88" s="263"/>
      <c r="R88" s="264"/>
      <c r="S88" s="265"/>
      <c r="T88" s="213"/>
      <c r="U88" s="266"/>
      <c r="V88" s="264"/>
      <c r="W88" s="265"/>
      <c r="X88" s="264"/>
      <c r="Y88" s="265"/>
      <c r="Z88" s="267">
        <f t="shared" si="35"/>
        <v>0</v>
      </c>
      <c r="AA88" s="268">
        <f t="shared" si="35"/>
        <v>0</v>
      </c>
      <c r="AB88" s="269"/>
      <c r="AC88" s="270"/>
      <c r="AD88" s="267">
        <f t="shared" ref="AD88:AE89" si="36">SUM(Z88,AB88)</f>
        <v>0</v>
      </c>
      <c r="AE88" s="268">
        <f t="shared" si="36"/>
        <v>0</v>
      </c>
      <c r="AG88" s="11"/>
      <c r="AI88" s="11"/>
      <c r="AK88" s="11"/>
      <c r="AM88" s="11"/>
      <c r="AO88" s="11"/>
      <c r="AQ88" s="11"/>
      <c r="AS88" s="11"/>
      <c r="AU88" s="11"/>
      <c r="AW88" s="11"/>
    </row>
    <row r="89" spans="1:51" ht="20.100000000000001" customHeight="1" thickBot="1" x14ac:dyDescent="0.3">
      <c r="A89" s="170" t="s">
        <v>90</v>
      </c>
      <c r="B89" s="271"/>
      <c r="C89" s="271"/>
      <c r="D89" s="272">
        <f>AB7</f>
        <v>0</v>
      </c>
      <c r="E89" s="273">
        <f>AC7</f>
        <v>0</v>
      </c>
      <c r="F89" s="274"/>
      <c r="G89" s="275"/>
      <c r="H89" s="274"/>
      <c r="I89" s="275"/>
      <c r="J89" s="224"/>
      <c r="K89" s="276"/>
      <c r="L89" s="274"/>
      <c r="M89" s="277"/>
      <c r="N89" s="221"/>
      <c r="O89" s="278"/>
      <c r="P89" s="279"/>
      <c r="Q89" s="280"/>
      <c r="R89" s="174"/>
      <c r="S89" s="281"/>
      <c r="T89" s="221"/>
      <c r="U89" s="282"/>
      <c r="V89" s="174"/>
      <c r="W89" s="281"/>
      <c r="X89" s="174"/>
      <c r="Y89" s="281"/>
      <c r="Z89" s="283">
        <f t="shared" si="35"/>
        <v>0</v>
      </c>
      <c r="AA89" s="284">
        <f t="shared" si="35"/>
        <v>0</v>
      </c>
      <c r="AB89" s="285"/>
      <c r="AC89" s="90"/>
      <c r="AD89" s="283">
        <f t="shared" si="36"/>
        <v>0</v>
      </c>
      <c r="AE89" s="284">
        <f t="shared" si="36"/>
        <v>0</v>
      </c>
      <c r="AG89" s="286" t="s">
        <v>12</v>
      </c>
      <c r="AI89" s="11"/>
      <c r="AK89" s="11"/>
      <c r="AM89" s="11"/>
      <c r="AO89" s="11"/>
      <c r="AQ89" s="11"/>
      <c r="AS89" s="11"/>
      <c r="AU89" s="11"/>
      <c r="AW89" s="11"/>
    </row>
    <row r="90" spans="1:51" ht="20.100000000000001" customHeight="1" thickTop="1" x14ac:dyDescent="0.25">
      <c r="A90" s="287" t="s">
        <v>91</v>
      </c>
      <c r="B90" s="288"/>
      <c r="C90" s="289"/>
      <c r="D90" s="290">
        <f>SUM(D87:D89)</f>
        <v>0</v>
      </c>
      <c r="E90" s="291">
        <f>SUM(E87:E89)</f>
        <v>0</v>
      </c>
      <c r="F90" s="290"/>
      <c r="G90" s="291"/>
      <c r="H90" s="290"/>
      <c r="I90" s="291"/>
      <c r="J90" s="292"/>
      <c r="K90" s="293"/>
      <c r="L90" s="292"/>
      <c r="M90" s="293"/>
      <c r="N90" s="294"/>
      <c r="O90" s="295"/>
      <c r="P90" s="292"/>
      <c r="Q90" s="293"/>
      <c r="R90" s="292"/>
      <c r="S90" s="293"/>
      <c r="T90" s="296"/>
      <c r="U90" s="297"/>
      <c r="V90" s="292"/>
      <c r="W90" s="293"/>
      <c r="X90" s="292"/>
      <c r="Y90" s="293"/>
      <c r="Z90" s="298">
        <f t="shared" si="35"/>
        <v>0</v>
      </c>
      <c r="AA90" s="299">
        <f t="shared" si="35"/>
        <v>0</v>
      </c>
      <c r="AB90" s="296"/>
      <c r="AC90" s="297"/>
      <c r="AD90" s="298">
        <f>SUM(Z90,AB90)</f>
        <v>0</v>
      </c>
      <c r="AE90" s="299">
        <f>SUM(AA90,AC90)</f>
        <v>0</v>
      </c>
      <c r="AG90" s="286"/>
      <c r="AI90" s="11"/>
      <c r="AK90" s="11"/>
      <c r="AM90" s="11"/>
      <c r="AO90" s="11"/>
      <c r="AQ90" s="11"/>
      <c r="AS90" s="11"/>
      <c r="AU90" s="11"/>
      <c r="AW90" s="11"/>
    </row>
    <row r="91" spans="1:51" ht="20.100000000000001" customHeight="1" thickBot="1" x14ac:dyDescent="0.3">
      <c r="A91" s="300" t="s">
        <v>92</v>
      </c>
      <c r="B91" s="301"/>
      <c r="C91" s="302"/>
      <c r="D91" s="300">
        <f>S7</f>
        <v>0</v>
      </c>
      <c r="E91" s="302"/>
      <c r="F91" s="303"/>
      <c r="G91" s="304"/>
      <c r="H91" s="303"/>
      <c r="I91" s="304"/>
      <c r="J91" s="303"/>
      <c r="K91" s="304"/>
      <c r="L91" s="303"/>
      <c r="M91" s="304"/>
      <c r="N91" s="303"/>
      <c r="O91" s="304"/>
      <c r="P91" s="303"/>
      <c r="Q91" s="304"/>
      <c r="R91" s="303"/>
      <c r="S91" s="304"/>
      <c r="T91" s="303"/>
      <c r="U91" s="304"/>
      <c r="V91" s="303"/>
      <c r="W91" s="304"/>
      <c r="X91" s="303"/>
      <c r="Y91" s="304"/>
      <c r="Z91" s="305">
        <f>SUM(D91:Y91)</f>
        <v>0</v>
      </c>
      <c r="AA91" s="306"/>
      <c r="AB91" s="303"/>
      <c r="AC91" s="304"/>
      <c r="AD91" s="305">
        <f>SUM(Z91,AB91:AC91)</f>
        <v>0</v>
      </c>
      <c r="AE91" s="306"/>
      <c r="AG91" s="286">
        <f>Z91</f>
        <v>0</v>
      </c>
      <c r="AI91" s="11"/>
      <c r="AK91" s="11"/>
      <c r="AM91" s="11"/>
      <c r="AO91" s="11"/>
      <c r="AQ91" s="11"/>
      <c r="AS91" s="11"/>
      <c r="AU91" s="11"/>
      <c r="AW91" s="11"/>
    </row>
    <row r="92" spans="1:51" ht="15" customHeight="1" x14ac:dyDescent="0.25">
      <c r="A92" s="307" t="s">
        <v>93</v>
      </c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9"/>
      <c r="AB92" s="308"/>
      <c r="AC92" s="308"/>
      <c r="AD92" s="308"/>
      <c r="AE92" s="309"/>
      <c r="AG92" s="286"/>
      <c r="AI92" s="11"/>
      <c r="AK92" s="11"/>
      <c r="AM92" s="11"/>
      <c r="AO92" s="11"/>
      <c r="AQ92" s="11"/>
      <c r="AS92" s="11"/>
      <c r="AU92" s="11"/>
      <c r="AW92" s="11"/>
    </row>
    <row r="93" spans="1:51" ht="20.100000000000001" customHeight="1" x14ac:dyDescent="0.25">
      <c r="A93" s="155" t="s">
        <v>88</v>
      </c>
      <c r="B93" s="254"/>
      <c r="C93" s="254"/>
      <c r="D93" s="257"/>
      <c r="E93" s="258"/>
      <c r="F93" s="255">
        <f>T8</f>
        <v>106</v>
      </c>
      <c r="G93" s="256">
        <f>U8</f>
        <v>406</v>
      </c>
      <c r="H93" s="255">
        <f>T9</f>
        <v>210</v>
      </c>
      <c r="I93" s="256">
        <f>U9</f>
        <v>1017</v>
      </c>
      <c r="J93" s="216"/>
      <c r="K93" s="259"/>
      <c r="L93" s="310">
        <f>SUM([1]APR!L93,[1]MEI!L93,[1]JUN!L93)</f>
        <v>0</v>
      </c>
      <c r="M93" s="311">
        <f>SUM([1]APR!M93,[1]MEI!M93,[1]JUN!M93)</f>
        <v>0</v>
      </c>
      <c r="N93" s="312"/>
      <c r="O93" s="313"/>
      <c r="P93" s="314"/>
      <c r="Q93" s="260"/>
      <c r="R93" s="257"/>
      <c r="S93" s="315"/>
      <c r="T93" s="312"/>
      <c r="U93" s="316"/>
      <c r="V93" s="257"/>
      <c r="W93" s="315"/>
      <c r="X93" s="257"/>
      <c r="Y93" s="315"/>
      <c r="Z93" s="267">
        <f t="shared" ref="Z93:AA96" si="37">SUM(D93,F93,H93,J93,L93,N93,P93,R93,T93,V93,X93)</f>
        <v>316</v>
      </c>
      <c r="AA93" s="268">
        <f t="shared" si="37"/>
        <v>1423</v>
      </c>
      <c r="AB93" s="269"/>
      <c r="AC93" s="270"/>
      <c r="AD93" s="267">
        <f>SUM(Z93,AB93)</f>
        <v>316</v>
      </c>
      <c r="AE93" s="268">
        <f>SUM(AA93,AC93)</f>
        <v>1423</v>
      </c>
      <c r="AG93" s="286"/>
      <c r="AI93" s="11"/>
      <c r="AK93" s="11"/>
      <c r="AM93" s="11"/>
      <c r="AO93" s="11"/>
      <c r="AQ93" s="11"/>
      <c r="AS93" s="11"/>
      <c r="AU93" s="11"/>
      <c r="AW93" s="11"/>
    </row>
    <row r="94" spans="1:51" ht="20.100000000000001" customHeight="1" x14ac:dyDescent="0.25">
      <c r="A94" s="155" t="s">
        <v>89</v>
      </c>
      <c r="B94" s="254"/>
      <c r="C94" s="254"/>
      <c r="D94" s="257"/>
      <c r="E94" s="258"/>
      <c r="F94" s="255">
        <f>V8</f>
        <v>183</v>
      </c>
      <c r="G94" s="256">
        <f>W8</f>
        <v>955</v>
      </c>
      <c r="H94" s="255">
        <f>V9</f>
        <v>356</v>
      </c>
      <c r="I94" s="256">
        <f>W9</f>
        <v>1942</v>
      </c>
      <c r="J94" s="216"/>
      <c r="K94" s="259"/>
      <c r="L94" s="310">
        <f>SUM([1]APR!L94,[1]MEI!L94,[1]JUN!L94)</f>
        <v>0</v>
      </c>
      <c r="M94" s="311">
        <f>SUM([1]APR!M94,[1]MEI!M94,[1]JUN!M94)</f>
        <v>0</v>
      </c>
      <c r="N94" s="312"/>
      <c r="O94" s="313"/>
      <c r="P94" s="314"/>
      <c r="Q94" s="260"/>
      <c r="R94" s="257"/>
      <c r="S94" s="315"/>
      <c r="T94" s="312"/>
      <c r="U94" s="316"/>
      <c r="V94" s="257"/>
      <c r="W94" s="315"/>
      <c r="X94" s="257"/>
      <c r="Y94" s="315"/>
      <c r="Z94" s="267">
        <f t="shared" si="37"/>
        <v>539</v>
      </c>
      <c r="AA94" s="268">
        <f t="shared" si="37"/>
        <v>2897</v>
      </c>
      <c r="AB94" s="269"/>
      <c r="AC94" s="270"/>
      <c r="AD94" s="267">
        <f t="shared" ref="AD94:AE95" si="38">SUM(Z94,AB94)</f>
        <v>539</v>
      </c>
      <c r="AE94" s="268">
        <f t="shared" si="38"/>
        <v>2897</v>
      </c>
      <c r="AG94" s="286"/>
      <c r="AI94" s="11"/>
      <c r="AK94" s="11"/>
      <c r="AM94" s="11"/>
      <c r="AO94" s="11"/>
      <c r="AQ94" s="11"/>
      <c r="AS94" s="11"/>
      <c r="AU94" s="11"/>
      <c r="AW94" s="11"/>
    </row>
    <row r="95" spans="1:51" ht="20.100000000000001" customHeight="1" thickBot="1" x14ac:dyDescent="0.3">
      <c r="A95" s="170" t="s">
        <v>90</v>
      </c>
      <c r="B95" s="271"/>
      <c r="C95" s="271"/>
      <c r="D95" s="274"/>
      <c r="E95" s="275"/>
      <c r="F95" s="272">
        <f>AB8</f>
        <v>4</v>
      </c>
      <c r="G95" s="273">
        <f>AC8</f>
        <v>25</v>
      </c>
      <c r="H95" s="272">
        <f>AB9</f>
        <v>8</v>
      </c>
      <c r="I95" s="273">
        <f>AC9</f>
        <v>36</v>
      </c>
      <c r="J95" s="224"/>
      <c r="K95" s="276"/>
      <c r="L95" s="317">
        <f>SUM([1]APR!L95,[1]MEI!L95,[1]JUN!L95)</f>
        <v>0</v>
      </c>
      <c r="M95" s="318">
        <f>SUM([1]APR!M95,[1]MEI!M95,[1]JUN!M95)</f>
        <v>0</v>
      </c>
      <c r="N95" s="319"/>
      <c r="O95" s="320"/>
      <c r="P95" s="321"/>
      <c r="Q95" s="277"/>
      <c r="R95" s="274"/>
      <c r="S95" s="322"/>
      <c r="T95" s="319"/>
      <c r="U95" s="323"/>
      <c r="V95" s="274"/>
      <c r="W95" s="322"/>
      <c r="X95" s="274"/>
      <c r="Y95" s="322"/>
      <c r="Z95" s="283">
        <f t="shared" si="37"/>
        <v>12</v>
      </c>
      <c r="AA95" s="284">
        <f t="shared" si="37"/>
        <v>61</v>
      </c>
      <c r="AB95" s="285"/>
      <c r="AC95" s="90"/>
      <c r="AD95" s="283">
        <f t="shared" si="38"/>
        <v>12</v>
      </c>
      <c r="AE95" s="284">
        <f t="shared" si="38"/>
        <v>61</v>
      </c>
      <c r="AG95" s="286"/>
      <c r="AI95" s="11"/>
      <c r="AK95" s="11"/>
      <c r="AM95" s="11"/>
      <c r="AO95" s="11"/>
      <c r="AQ95" s="11"/>
      <c r="AS95" s="11"/>
      <c r="AU95" s="11"/>
      <c r="AW95" s="11"/>
    </row>
    <row r="96" spans="1:51" ht="20.100000000000001" customHeight="1" thickTop="1" x14ac:dyDescent="0.25">
      <c r="A96" s="287" t="s">
        <v>91</v>
      </c>
      <c r="B96" s="288"/>
      <c r="C96" s="289"/>
      <c r="D96" s="290"/>
      <c r="E96" s="291"/>
      <c r="F96" s="290">
        <f>SUM(F93:F95)</f>
        <v>293</v>
      </c>
      <c r="G96" s="291">
        <f>SUM(G93:G95)</f>
        <v>1386</v>
      </c>
      <c r="H96" s="290">
        <f>SUM(H93:H95)</f>
        <v>574</v>
      </c>
      <c r="I96" s="291">
        <f>SUM(I93:I95)</f>
        <v>2995</v>
      </c>
      <c r="J96" s="292"/>
      <c r="K96" s="293"/>
      <c r="L96" s="298">
        <f>SUM(L93:L95)</f>
        <v>0</v>
      </c>
      <c r="M96" s="299">
        <f>SUM(M93:M95)</f>
        <v>0</v>
      </c>
      <c r="N96" s="294"/>
      <c r="O96" s="295"/>
      <c r="P96" s="292"/>
      <c r="Q96" s="293"/>
      <c r="R96" s="292"/>
      <c r="S96" s="293"/>
      <c r="T96" s="296"/>
      <c r="U96" s="297"/>
      <c r="V96" s="292"/>
      <c r="W96" s="293"/>
      <c r="X96" s="292"/>
      <c r="Y96" s="293"/>
      <c r="Z96" s="298">
        <f t="shared" si="37"/>
        <v>867</v>
      </c>
      <c r="AA96" s="299">
        <f t="shared" si="37"/>
        <v>4381</v>
      </c>
      <c r="AB96" s="296"/>
      <c r="AC96" s="297"/>
      <c r="AD96" s="298">
        <f>SUM(Z96,AB96)</f>
        <v>867</v>
      </c>
      <c r="AE96" s="299">
        <f>SUM(AA96,AC96)</f>
        <v>4381</v>
      </c>
      <c r="AG96" s="286"/>
      <c r="AI96" s="11"/>
      <c r="AK96" s="11"/>
      <c r="AM96" s="11"/>
      <c r="AO96" s="11"/>
      <c r="AQ96" s="11"/>
      <c r="AS96" s="11"/>
      <c r="AU96" s="11"/>
      <c r="AW96" s="11"/>
    </row>
    <row r="97" spans="1:49" ht="20.100000000000001" customHeight="1" thickBot="1" x14ac:dyDescent="0.3">
      <c r="A97" s="300" t="s">
        <v>92</v>
      </c>
      <c r="B97" s="301"/>
      <c r="C97" s="302"/>
      <c r="D97" s="303"/>
      <c r="E97" s="304"/>
      <c r="F97" s="300">
        <f>S8</f>
        <v>1083</v>
      </c>
      <c r="G97" s="302"/>
      <c r="H97" s="300">
        <f>S9</f>
        <v>2392</v>
      </c>
      <c r="I97" s="302"/>
      <c r="J97" s="324"/>
      <c r="K97" s="325"/>
      <c r="L97" s="326">
        <f>SUM([1]APR!L97,[1]MEI!L97,[1]JUN!L97)</f>
        <v>0</v>
      </c>
      <c r="M97" s="302"/>
      <c r="N97" s="303"/>
      <c r="O97" s="304"/>
      <c r="P97" s="303"/>
      <c r="Q97" s="304"/>
      <c r="R97" s="303"/>
      <c r="S97" s="304"/>
      <c r="T97" s="303"/>
      <c r="U97" s="304"/>
      <c r="V97" s="303"/>
      <c r="W97" s="304"/>
      <c r="X97" s="303"/>
      <c r="Y97" s="304"/>
      <c r="Z97" s="305">
        <f>SUM(D97:Y97)</f>
        <v>3475</v>
      </c>
      <c r="AA97" s="306"/>
      <c r="AB97" s="303"/>
      <c r="AC97" s="304"/>
      <c r="AD97" s="305">
        <f>SUM(Z97,AB97:AC97)</f>
        <v>3475</v>
      </c>
      <c r="AE97" s="306"/>
      <c r="AG97" s="286">
        <f>Z97</f>
        <v>3475</v>
      </c>
      <c r="AI97" s="11"/>
      <c r="AK97" s="11"/>
      <c r="AM97" s="11"/>
      <c r="AO97" s="11"/>
      <c r="AQ97" s="11"/>
      <c r="AS97" s="11"/>
      <c r="AU97" s="11"/>
      <c r="AW97" s="11"/>
    </row>
    <row r="98" spans="1:49" ht="15" customHeight="1" x14ac:dyDescent="0.25">
      <c r="A98" s="251" t="s">
        <v>74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3"/>
      <c r="AB98" s="252"/>
      <c r="AC98" s="252"/>
      <c r="AD98" s="252"/>
      <c r="AE98" s="253"/>
      <c r="AG98" s="286"/>
      <c r="AI98" s="11"/>
      <c r="AK98" s="11"/>
      <c r="AM98" s="11"/>
      <c r="AO98" s="11"/>
      <c r="AQ98" s="11"/>
      <c r="AS98" s="11"/>
      <c r="AU98" s="11"/>
      <c r="AW98" s="11"/>
    </row>
    <row r="99" spans="1:49" ht="20.100000000000001" customHeight="1" x14ac:dyDescent="0.25">
      <c r="A99" s="155" t="s">
        <v>88</v>
      </c>
      <c r="B99" s="254"/>
      <c r="C99" s="254"/>
      <c r="D99" s="264"/>
      <c r="E99" s="327"/>
      <c r="F99" s="216"/>
      <c r="G99" s="328"/>
      <c r="H99" s="216"/>
      <c r="I99" s="328"/>
      <c r="J99" s="310">
        <f>T10</f>
        <v>179</v>
      </c>
      <c r="K99" s="311">
        <f>U10</f>
        <v>715</v>
      </c>
      <c r="L99" s="310">
        <f>SUM([1]APR!L99,[1]MEI!L99,[1]JUN!L99)</f>
        <v>40</v>
      </c>
      <c r="M99" s="311">
        <f>SUM([1]APR!M99,[1]MEI!M99,[1]JUN!M99)</f>
        <v>343</v>
      </c>
      <c r="N99" s="310">
        <f>SUM([1]APR!N99,[1]MEI!N99,[1]JUN!N99)</f>
        <v>44</v>
      </c>
      <c r="O99" s="311">
        <f>SUM([1]APR!O99,[1]MEI!O99,[1]JUN!O99)</f>
        <v>144</v>
      </c>
      <c r="P99" s="310">
        <f>SUM([1]APR!P99,[1]MEI!P99,[1]JUN!P99)</f>
        <v>19</v>
      </c>
      <c r="Q99" s="311">
        <f>SUM([1]APR!Q99,[1]MEI!Q99,[1]JUN!Q99)</f>
        <v>83</v>
      </c>
      <c r="R99" s="310">
        <f>SUM([1]APR!R99,[1]MEI!R99,[1]JUN!R99)</f>
        <v>23</v>
      </c>
      <c r="S99" s="311">
        <f>SUM([1]APR!S99,[1]MEI!S99,[1]JUN!S99)</f>
        <v>72</v>
      </c>
      <c r="T99" s="213"/>
      <c r="U99" s="266"/>
      <c r="V99" s="264"/>
      <c r="W99" s="265"/>
      <c r="X99" s="264"/>
      <c r="Y99" s="265"/>
      <c r="Z99" s="267">
        <f t="shared" ref="Z99:AA104" si="39">SUM(D99,F99,H99,J99,L99,N99,P99,R99,T99,V99,X99)</f>
        <v>305</v>
      </c>
      <c r="AA99" s="268">
        <f t="shared" si="39"/>
        <v>1357</v>
      </c>
      <c r="AB99" s="329">
        <f>T19</f>
        <v>85</v>
      </c>
      <c r="AC99" s="256">
        <f>U19</f>
        <v>345</v>
      </c>
      <c r="AD99" s="267">
        <f t="shared" ref="AD99:AE100" si="40">SUM(Z99,AB99)</f>
        <v>390</v>
      </c>
      <c r="AE99" s="268">
        <f t="shared" si="40"/>
        <v>1702</v>
      </c>
      <c r="AG99" s="286"/>
      <c r="AI99" s="11"/>
      <c r="AK99" s="11"/>
      <c r="AM99" s="11"/>
      <c r="AO99" s="11"/>
      <c r="AQ99" s="11"/>
      <c r="AS99" s="11"/>
      <c r="AU99" s="11"/>
      <c r="AW99" s="11"/>
    </row>
    <row r="100" spans="1:49" ht="20.100000000000001" customHeight="1" x14ac:dyDescent="0.25">
      <c r="A100" s="155" t="s">
        <v>89</v>
      </c>
      <c r="B100" s="254"/>
      <c r="C100" s="254"/>
      <c r="D100" s="264"/>
      <c r="E100" s="327"/>
      <c r="F100" s="216"/>
      <c r="G100" s="328"/>
      <c r="H100" s="216"/>
      <c r="I100" s="328"/>
      <c r="J100" s="310">
        <f>V10</f>
        <v>184</v>
      </c>
      <c r="K100" s="311">
        <f>W10</f>
        <v>1010</v>
      </c>
      <c r="L100" s="310">
        <f>SUM([1]APR!L100,[1]MEI!L100,[1]JUN!L100)</f>
        <v>56</v>
      </c>
      <c r="M100" s="311">
        <f>SUM([1]APR!M100,[1]MEI!M100,[1]JUN!M100)</f>
        <v>518</v>
      </c>
      <c r="N100" s="310">
        <f>SUM([1]APR!N100,[1]MEI!N100,[1]JUN!N100)</f>
        <v>22</v>
      </c>
      <c r="O100" s="311">
        <f>SUM([1]APR!O100,[1]MEI!O100,[1]JUN!O100)</f>
        <v>110</v>
      </c>
      <c r="P100" s="310">
        <f>SUM([1]APR!P100,[1]MEI!P100,[1]JUN!P100)</f>
        <v>18</v>
      </c>
      <c r="Q100" s="311">
        <f>SUM([1]APR!Q100,[1]MEI!Q100,[1]JUN!Q100)</f>
        <v>122</v>
      </c>
      <c r="R100" s="310">
        <f>SUM([1]APR!R100,[1]MEI!R100,[1]JUN!R100)</f>
        <v>41</v>
      </c>
      <c r="S100" s="311">
        <f>SUM([1]APR!S100,[1]MEI!S100,[1]JUN!S100)</f>
        <v>173</v>
      </c>
      <c r="T100" s="213"/>
      <c r="U100" s="266"/>
      <c r="V100" s="264"/>
      <c r="W100" s="265"/>
      <c r="X100" s="264"/>
      <c r="Y100" s="265"/>
      <c r="Z100" s="267">
        <f t="shared" si="39"/>
        <v>321</v>
      </c>
      <c r="AA100" s="268">
        <f t="shared" si="39"/>
        <v>1933</v>
      </c>
      <c r="AB100" s="329">
        <f>V19</f>
        <v>56</v>
      </c>
      <c r="AC100" s="256">
        <f>W19</f>
        <v>283</v>
      </c>
      <c r="AD100" s="267">
        <f t="shared" si="40"/>
        <v>377</v>
      </c>
      <c r="AE100" s="268">
        <f t="shared" si="40"/>
        <v>2216</v>
      </c>
      <c r="AG100" s="286"/>
      <c r="AI100" s="11"/>
      <c r="AK100" s="11"/>
      <c r="AM100" s="11"/>
      <c r="AO100" s="11"/>
      <c r="AQ100" s="11"/>
      <c r="AS100" s="11"/>
      <c r="AU100" s="11"/>
      <c r="AW100" s="11"/>
    </row>
    <row r="101" spans="1:49" ht="20.100000000000001" customHeight="1" x14ac:dyDescent="0.25">
      <c r="A101" s="155" t="s">
        <v>94</v>
      </c>
      <c r="B101" s="254"/>
      <c r="C101" s="254"/>
      <c r="D101" s="264"/>
      <c r="E101" s="327"/>
      <c r="F101" s="216"/>
      <c r="G101" s="328"/>
      <c r="H101" s="216"/>
      <c r="I101" s="328"/>
      <c r="J101" s="310">
        <f>X10</f>
        <v>0</v>
      </c>
      <c r="K101" s="311">
        <f>Y10</f>
        <v>0</v>
      </c>
      <c r="L101" s="310">
        <f>SUM([1]APR!L101,[1]MEI!L101,[1]JUN!L101)</f>
        <v>0</v>
      </c>
      <c r="M101" s="311">
        <f>SUM([1]APR!M101,[1]MEI!M101,[1]JUN!M101)</f>
        <v>0</v>
      </c>
      <c r="N101" s="310">
        <f>SUM([1]APR!N101,[1]MEI!N101,[1]JUN!N101)</f>
        <v>6</v>
      </c>
      <c r="O101" s="311">
        <f>SUM([1]APR!O101,[1]MEI!O101,[1]JUN!O101)</f>
        <v>33</v>
      </c>
      <c r="P101" s="310">
        <f>SUM([1]APR!P101,[1]MEI!P101,[1]JUN!P101)</f>
        <v>22</v>
      </c>
      <c r="Q101" s="311">
        <f>SUM([1]APR!Q101,[1]MEI!Q101,[1]JUN!Q101)</f>
        <v>205</v>
      </c>
      <c r="R101" s="310">
        <f>SUM([1]APR!R101,[1]MEI!R101,[1]JUN!R101)</f>
        <v>0</v>
      </c>
      <c r="S101" s="311">
        <f>SUM([1]APR!S101,[1]MEI!S101,[1]JUN!S101)</f>
        <v>0</v>
      </c>
      <c r="T101" s="213"/>
      <c r="U101" s="266"/>
      <c r="V101" s="264"/>
      <c r="W101" s="265"/>
      <c r="X101" s="264"/>
      <c r="Y101" s="265"/>
      <c r="Z101" s="267">
        <f t="shared" si="39"/>
        <v>28</v>
      </c>
      <c r="AA101" s="268">
        <f t="shared" si="39"/>
        <v>238</v>
      </c>
      <c r="AB101" s="329">
        <f>X19</f>
        <v>0</v>
      </c>
      <c r="AC101" s="256">
        <f>Y19</f>
        <v>0</v>
      </c>
      <c r="AD101" s="267">
        <f>SUM(Z101,AB101)</f>
        <v>28</v>
      </c>
      <c r="AE101" s="268">
        <f>SUM(AA101,AC101)</f>
        <v>238</v>
      </c>
      <c r="AG101" s="286"/>
      <c r="AI101" s="11"/>
      <c r="AK101" s="11"/>
      <c r="AM101" s="11"/>
      <c r="AO101" s="11"/>
      <c r="AQ101" s="11"/>
      <c r="AS101" s="11"/>
      <c r="AU101" s="11"/>
      <c r="AW101" s="11"/>
    </row>
    <row r="102" spans="1:49" ht="20.100000000000001" customHeight="1" x14ac:dyDescent="0.25">
      <c r="A102" s="155" t="s">
        <v>95</v>
      </c>
      <c r="B102" s="254"/>
      <c r="C102" s="254"/>
      <c r="D102" s="264"/>
      <c r="E102" s="327"/>
      <c r="F102" s="216"/>
      <c r="G102" s="328"/>
      <c r="H102" s="216"/>
      <c r="I102" s="328"/>
      <c r="J102" s="310">
        <f>Z10</f>
        <v>0</v>
      </c>
      <c r="K102" s="311">
        <f>AA10</f>
        <v>0</v>
      </c>
      <c r="L102" s="310">
        <f>SUM([1]APR!L102,[1]MEI!L102,[1]JUN!L102)</f>
        <v>0</v>
      </c>
      <c r="M102" s="311">
        <f>SUM([1]APR!M102,[1]MEI!M102,[1]JUN!M102)</f>
        <v>0</v>
      </c>
      <c r="N102" s="310">
        <f>SUM([1]APR!N102,[1]MEI!N102,[1]JUN!N102)</f>
        <v>24</v>
      </c>
      <c r="O102" s="311">
        <f>SUM([1]APR!O102,[1]MEI!O102,[1]JUN!O102)</f>
        <v>141</v>
      </c>
      <c r="P102" s="310">
        <f>SUM([1]APR!P102,[1]MEI!P102,[1]JUN!P102)</f>
        <v>5</v>
      </c>
      <c r="Q102" s="311">
        <f>SUM([1]APR!Q102,[1]MEI!Q102,[1]JUN!Q102)</f>
        <v>37</v>
      </c>
      <c r="R102" s="310">
        <f>SUM([1]APR!R102,[1]MEI!R102,[1]JUN!R102)</f>
        <v>0</v>
      </c>
      <c r="S102" s="311">
        <f>SUM([1]APR!S102,[1]MEI!S102,[1]JUN!S102)</f>
        <v>0</v>
      </c>
      <c r="T102" s="213"/>
      <c r="U102" s="266"/>
      <c r="V102" s="264"/>
      <c r="W102" s="265"/>
      <c r="X102" s="264"/>
      <c r="Y102" s="265"/>
      <c r="Z102" s="267">
        <f t="shared" si="39"/>
        <v>29</v>
      </c>
      <c r="AA102" s="268">
        <f t="shared" si="39"/>
        <v>178</v>
      </c>
      <c r="AB102" s="329">
        <f>Z19</f>
        <v>90</v>
      </c>
      <c r="AC102" s="256">
        <f>AA19</f>
        <v>487</v>
      </c>
      <c r="AD102" s="267">
        <f t="shared" ref="AD102:AE103" si="41">SUM(Z102,AB102)</f>
        <v>119</v>
      </c>
      <c r="AE102" s="268">
        <f t="shared" si="41"/>
        <v>665</v>
      </c>
      <c r="AG102" s="286"/>
      <c r="AI102" s="11"/>
      <c r="AK102" s="11"/>
      <c r="AM102" s="11"/>
      <c r="AO102" s="11"/>
      <c r="AQ102" s="11"/>
      <c r="AS102" s="11"/>
      <c r="AU102" s="11"/>
      <c r="AW102" s="11"/>
    </row>
    <row r="103" spans="1:49" ht="20.100000000000001" customHeight="1" thickBot="1" x14ac:dyDescent="0.3">
      <c r="A103" s="170" t="s">
        <v>90</v>
      </c>
      <c r="B103" s="271"/>
      <c r="C103" s="271"/>
      <c r="D103" s="174"/>
      <c r="E103" s="330"/>
      <c r="F103" s="224"/>
      <c r="G103" s="331"/>
      <c r="H103" s="224"/>
      <c r="I103" s="331"/>
      <c r="J103" s="317">
        <f>AB10</f>
        <v>0</v>
      </c>
      <c r="K103" s="318">
        <f>AC10</f>
        <v>0</v>
      </c>
      <c r="L103" s="317">
        <f>SUM([1]APR!L103,[1]MEI!L103,[1]JUN!L103)</f>
        <v>0</v>
      </c>
      <c r="M103" s="318">
        <f>SUM([1]APR!M103,[1]MEI!M103,[1]JUN!M103)</f>
        <v>0</v>
      </c>
      <c r="N103" s="317">
        <f>SUM([1]APR!N103,[1]MEI!N103,[1]JUN!N103)</f>
        <v>0</v>
      </c>
      <c r="O103" s="318">
        <f>SUM([1]APR!O103,[1]MEI!O103,[1]JUN!O103)</f>
        <v>0</v>
      </c>
      <c r="P103" s="317">
        <f>SUM([1]APR!P103,[1]MEI!P103,[1]JUN!P103)</f>
        <v>0</v>
      </c>
      <c r="Q103" s="318">
        <f>SUM([1]APR!Q103,[1]MEI!Q103,[1]JUN!Q103)</f>
        <v>0</v>
      </c>
      <c r="R103" s="317">
        <f>SUM([1]APR!R103,[1]MEI!R103,[1]JUN!R103)</f>
        <v>12</v>
      </c>
      <c r="S103" s="318">
        <f>SUM([1]APR!S103,[1]MEI!S103,[1]JUN!S103)</f>
        <v>58</v>
      </c>
      <c r="T103" s="221"/>
      <c r="U103" s="282"/>
      <c r="V103" s="174"/>
      <c r="W103" s="281"/>
      <c r="X103" s="174"/>
      <c r="Y103" s="281"/>
      <c r="Z103" s="283">
        <f t="shared" si="39"/>
        <v>12</v>
      </c>
      <c r="AA103" s="284">
        <f t="shared" si="39"/>
        <v>58</v>
      </c>
      <c r="AB103" s="332">
        <f>AB19</f>
        <v>41</v>
      </c>
      <c r="AC103" s="273">
        <f>AC19</f>
        <v>210</v>
      </c>
      <c r="AD103" s="283">
        <f t="shared" si="41"/>
        <v>53</v>
      </c>
      <c r="AE103" s="284">
        <f t="shared" si="41"/>
        <v>268</v>
      </c>
      <c r="AG103" s="286"/>
      <c r="AI103" s="11"/>
      <c r="AK103" s="11"/>
      <c r="AM103" s="11"/>
      <c r="AO103" s="11"/>
      <c r="AQ103" s="11"/>
      <c r="AS103" s="11"/>
      <c r="AU103" s="11"/>
      <c r="AW103" s="11"/>
    </row>
    <row r="104" spans="1:49" ht="20.100000000000001" customHeight="1" thickTop="1" x14ac:dyDescent="0.25">
      <c r="A104" s="287" t="s">
        <v>91</v>
      </c>
      <c r="B104" s="288"/>
      <c r="C104" s="289"/>
      <c r="D104" s="290"/>
      <c r="E104" s="291"/>
      <c r="F104" s="290"/>
      <c r="G104" s="291"/>
      <c r="H104" s="290"/>
      <c r="I104" s="291"/>
      <c r="J104" s="298">
        <f t="shared" ref="J104:M104" si="42">SUM(J99:J103)</f>
        <v>363</v>
      </c>
      <c r="K104" s="299">
        <f t="shared" si="42"/>
        <v>1725</v>
      </c>
      <c r="L104" s="298">
        <f t="shared" si="42"/>
        <v>96</v>
      </c>
      <c r="M104" s="299">
        <f t="shared" si="42"/>
        <v>861</v>
      </c>
      <c r="N104" s="298">
        <f t="shared" ref="N104:S104" si="43">SUM(N99:N103)</f>
        <v>96</v>
      </c>
      <c r="O104" s="299">
        <f t="shared" si="43"/>
        <v>428</v>
      </c>
      <c r="P104" s="298">
        <f t="shared" si="43"/>
        <v>64</v>
      </c>
      <c r="Q104" s="299">
        <f t="shared" si="43"/>
        <v>447</v>
      </c>
      <c r="R104" s="298">
        <f t="shared" si="43"/>
        <v>76</v>
      </c>
      <c r="S104" s="299">
        <f t="shared" si="43"/>
        <v>303</v>
      </c>
      <c r="T104" s="296"/>
      <c r="U104" s="297"/>
      <c r="V104" s="292"/>
      <c r="W104" s="293"/>
      <c r="X104" s="292"/>
      <c r="Y104" s="293"/>
      <c r="Z104" s="298">
        <f t="shared" si="39"/>
        <v>695</v>
      </c>
      <c r="AA104" s="299">
        <f t="shared" si="39"/>
        <v>3764</v>
      </c>
      <c r="AB104" s="298">
        <f>SUM(AB99:AB103)</f>
        <v>272</v>
      </c>
      <c r="AC104" s="299">
        <f>SUM(AC99:AC103)</f>
        <v>1325</v>
      </c>
      <c r="AD104" s="298">
        <f>SUM(Z104,AB104)</f>
        <v>967</v>
      </c>
      <c r="AE104" s="299">
        <f>SUM(AA104,AC104)</f>
        <v>5089</v>
      </c>
      <c r="AG104" s="286"/>
      <c r="AI104" s="11"/>
      <c r="AK104" s="11"/>
      <c r="AM104" s="11"/>
      <c r="AO104" s="11"/>
      <c r="AQ104" s="11"/>
      <c r="AS104" s="11"/>
      <c r="AU104" s="11"/>
      <c r="AW104" s="11"/>
    </row>
    <row r="105" spans="1:49" ht="20.100000000000001" customHeight="1" thickBot="1" x14ac:dyDescent="0.3">
      <c r="A105" s="300" t="s">
        <v>92</v>
      </c>
      <c r="B105" s="301"/>
      <c r="C105" s="302"/>
      <c r="D105" s="303"/>
      <c r="E105" s="304"/>
      <c r="F105" s="324"/>
      <c r="G105" s="325"/>
      <c r="H105" s="324"/>
      <c r="I105" s="325"/>
      <c r="J105" s="326">
        <f>S10</f>
        <v>1420</v>
      </c>
      <c r="K105" s="302"/>
      <c r="L105" s="326">
        <f>SUM([1]APR!L105,[1]MEI!L105,[1]JUN!L105)</f>
        <v>251</v>
      </c>
      <c r="M105" s="302"/>
      <c r="N105" s="326">
        <f>SUM([1]APR!N105,[1]MEI!N105,[1]JUN!N105)</f>
        <v>483</v>
      </c>
      <c r="O105" s="302"/>
      <c r="P105" s="326">
        <f>SUM([1]APR!P105,[1]MEI!P105,[1]JUN!P105)</f>
        <v>371</v>
      </c>
      <c r="Q105" s="302"/>
      <c r="R105" s="326">
        <f>SUM([1]APR!R105,[1]MEI!R105,[1]JUN!R105)</f>
        <v>218</v>
      </c>
      <c r="S105" s="302"/>
      <c r="T105" s="324"/>
      <c r="U105" s="325"/>
      <c r="V105" s="324"/>
      <c r="W105" s="325"/>
      <c r="X105" s="324"/>
      <c r="Y105" s="325"/>
      <c r="Z105" s="305">
        <f>SUM(D105:Y105)</f>
        <v>2743</v>
      </c>
      <c r="AA105" s="306"/>
      <c r="AB105" s="300">
        <f>S19</f>
        <v>1065</v>
      </c>
      <c r="AC105" s="302"/>
      <c r="AD105" s="305">
        <f>SUM(Z105,AB105:AC105)</f>
        <v>3808</v>
      </c>
      <c r="AE105" s="306"/>
      <c r="AG105" s="286">
        <f>Z105</f>
        <v>2743</v>
      </c>
      <c r="AI105" s="11"/>
      <c r="AK105" s="11"/>
      <c r="AM105" s="11"/>
      <c r="AO105" s="11"/>
      <c r="AQ105" s="11"/>
      <c r="AS105" s="11"/>
      <c r="AU105" s="11"/>
      <c r="AW105" s="11"/>
    </row>
    <row r="106" spans="1:49" ht="15" customHeight="1" x14ac:dyDescent="0.25">
      <c r="A106" s="307" t="s">
        <v>75</v>
      </c>
      <c r="B106" s="308"/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9"/>
      <c r="AB106" s="308"/>
      <c r="AC106" s="308"/>
      <c r="AD106" s="308"/>
      <c r="AE106" s="309"/>
      <c r="AG106" s="286"/>
      <c r="AI106" s="11"/>
      <c r="AK106" s="11"/>
      <c r="AM106" s="11"/>
      <c r="AO106" s="11"/>
      <c r="AQ106" s="11"/>
      <c r="AS106" s="11"/>
      <c r="AU106" s="11"/>
      <c r="AW106" s="11"/>
    </row>
    <row r="107" spans="1:49" ht="20.100000000000001" customHeight="1" x14ac:dyDescent="0.25">
      <c r="A107" s="155" t="s">
        <v>88</v>
      </c>
      <c r="B107" s="333"/>
      <c r="C107" s="333"/>
      <c r="D107" s="264"/>
      <c r="E107" s="327"/>
      <c r="F107" s="264"/>
      <c r="G107" s="327"/>
      <c r="H107" s="264"/>
      <c r="I107" s="327"/>
      <c r="J107" s="216"/>
      <c r="K107" s="328"/>
      <c r="L107" s="310">
        <f>SUM([1]APR!L107,[1]MEI!L107,[1]JUN!L107)</f>
        <v>58</v>
      </c>
      <c r="M107" s="311">
        <f>SUM([1]APR!M107,[1]MEI!M107,[1]JUN!M107)</f>
        <v>367</v>
      </c>
      <c r="N107" s="310">
        <f>SUM([1]APR!N107,[1]MEI!N107,[1]JUN!N107)</f>
        <v>63</v>
      </c>
      <c r="O107" s="311">
        <f>SUM([1]APR!O107,[1]MEI!O107,[1]JUN!O107)</f>
        <v>247</v>
      </c>
      <c r="P107" s="310">
        <f>SUM([1]APR!P107,[1]MEI!P107,[1]JUN!P107)</f>
        <v>18</v>
      </c>
      <c r="Q107" s="311">
        <f>SUM([1]APR!Q107,[1]MEI!Q107,[1]JUN!Q107)</f>
        <v>109</v>
      </c>
      <c r="R107" s="310">
        <f>SUM([1]APR!R107,[1]MEI!R107,[1]JUN!R107)</f>
        <v>52</v>
      </c>
      <c r="S107" s="311">
        <f>SUM([1]APR!S107,[1]MEI!S107,[1]JUN!S107)</f>
        <v>176</v>
      </c>
      <c r="T107" s="213"/>
      <c r="U107" s="266"/>
      <c r="V107" s="310">
        <f>SUM([1]APR!V107,[1]MEI!V107,[1]JUN!V107)</f>
        <v>38</v>
      </c>
      <c r="W107" s="311">
        <f>SUM([1]APR!W107,[1]MEI!W107,[1]JUN!W107)</f>
        <v>146</v>
      </c>
      <c r="X107" s="264"/>
      <c r="Y107" s="265"/>
      <c r="Z107" s="267">
        <f t="shared" ref="Z107:AA112" si="44">SUM(D107,F107,H107,J107,L107,N107,P107,R107,T107,V107,X107)</f>
        <v>229</v>
      </c>
      <c r="AA107" s="268">
        <f t="shared" si="44"/>
        <v>1045</v>
      </c>
      <c r="AB107" s="269"/>
      <c r="AC107" s="334"/>
      <c r="AD107" s="267">
        <f t="shared" ref="AD107:AE108" si="45">SUM(Z107,AB107)</f>
        <v>229</v>
      </c>
      <c r="AE107" s="268">
        <f t="shared" si="45"/>
        <v>1045</v>
      </c>
      <c r="AG107" s="286"/>
      <c r="AI107" s="11"/>
      <c r="AK107" s="11"/>
      <c r="AM107" s="11"/>
      <c r="AO107" s="11"/>
      <c r="AQ107" s="11"/>
      <c r="AS107" s="11"/>
      <c r="AU107" s="11"/>
      <c r="AW107" s="11"/>
    </row>
    <row r="108" spans="1:49" ht="20.100000000000001" customHeight="1" x14ac:dyDescent="0.25">
      <c r="A108" s="155" t="s">
        <v>89</v>
      </c>
      <c r="B108" s="333"/>
      <c r="C108" s="333"/>
      <c r="D108" s="264"/>
      <c r="E108" s="327"/>
      <c r="F108" s="264"/>
      <c r="G108" s="327"/>
      <c r="H108" s="264"/>
      <c r="I108" s="327"/>
      <c r="J108" s="216"/>
      <c r="K108" s="328"/>
      <c r="L108" s="310">
        <f>SUM([1]APR!L108,[1]MEI!L108,[1]JUN!L108)</f>
        <v>77</v>
      </c>
      <c r="M108" s="311">
        <f>SUM([1]APR!M108,[1]MEI!M108,[1]JUN!M108)</f>
        <v>691</v>
      </c>
      <c r="N108" s="310">
        <f>SUM([1]APR!N108,[1]MEI!N108,[1]JUN!N108)</f>
        <v>32</v>
      </c>
      <c r="O108" s="311">
        <f>SUM([1]APR!O108,[1]MEI!O108,[1]JUN!O108)</f>
        <v>156</v>
      </c>
      <c r="P108" s="310">
        <f>SUM([1]APR!P108,[1]MEI!P108,[1]JUN!P108)</f>
        <v>11</v>
      </c>
      <c r="Q108" s="311">
        <f>SUM([1]APR!Q108,[1]MEI!Q108,[1]JUN!Q108)</f>
        <v>72</v>
      </c>
      <c r="R108" s="310">
        <f>SUM([1]APR!R108,[1]MEI!R108,[1]JUN!R108)</f>
        <v>54</v>
      </c>
      <c r="S108" s="311">
        <f>SUM([1]APR!S108,[1]MEI!S108,[1]JUN!S108)</f>
        <v>219</v>
      </c>
      <c r="T108" s="213"/>
      <c r="U108" s="266"/>
      <c r="V108" s="310">
        <f>SUM([1]APR!V108,[1]MEI!V108,[1]JUN!V108)</f>
        <v>30</v>
      </c>
      <c r="W108" s="311">
        <f>SUM([1]APR!W108,[1]MEI!W108,[1]JUN!W108)</f>
        <v>173</v>
      </c>
      <c r="X108" s="264"/>
      <c r="Y108" s="265"/>
      <c r="Z108" s="267">
        <f t="shared" si="44"/>
        <v>204</v>
      </c>
      <c r="AA108" s="268">
        <f t="shared" si="44"/>
        <v>1311</v>
      </c>
      <c r="AB108" s="269"/>
      <c r="AC108" s="334"/>
      <c r="AD108" s="267">
        <f t="shared" si="45"/>
        <v>204</v>
      </c>
      <c r="AE108" s="268">
        <f t="shared" si="45"/>
        <v>1311</v>
      </c>
      <c r="AG108" s="286"/>
      <c r="AI108" s="11"/>
      <c r="AK108" s="11"/>
      <c r="AM108" s="11"/>
      <c r="AO108" s="11"/>
      <c r="AQ108" s="11"/>
      <c r="AS108" s="11"/>
      <c r="AU108" s="11"/>
      <c r="AW108" s="11"/>
    </row>
    <row r="109" spans="1:49" ht="20.100000000000001" customHeight="1" x14ac:dyDescent="0.25">
      <c r="A109" s="155" t="s">
        <v>94</v>
      </c>
      <c r="B109" s="254"/>
      <c r="C109" s="254"/>
      <c r="D109" s="264"/>
      <c r="E109" s="327"/>
      <c r="F109" s="264"/>
      <c r="G109" s="327"/>
      <c r="H109" s="264"/>
      <c r="I109" s="327"/>
      <c r="J109" s="216"/>
      <c r="K109" s="328"/>
      <c r="L109" s="310">
        <f>SUM([1]APR!L109,[1]MEI!L109,[1]JUN!L109)</f>
        <v>0</v>
      </c>
      <c r="M109" s="311">
        <f>SUM([1]APR!M109,[1]MEI!M109,[1]JUN!M109)</f>
        <v>0</v>
      </c>
      <c r="N109" s="310">
        <f>SUM([1]APR!N109,[1]MEI!N109,[1]JUN!N109)</f>
        <v>0</v>
      </c>
      <c r="O109" s="311">
        <f>SUM([1]APR!O109,[1]MEI!O109,[1]JUN!O109)</f>
        <v>0</v>
      </c>
      <c r="P109" s="310">
        <f>SUM([1]APR!P109,[1]MEI!P109,[1]JUN!P109)</f>
        <v>0</v>
      </c>
      <c r="Q109" s="311">
        <f>SUM([1]APR!Q109,[1]MEI!Q109,[1]JUN!Q109)</f>
        <v>0</v>
      </c>
      <c r="R109" s="310">
        <f>SUM([1]APR!R109,[1]MEI!R109,[1]JUN!R109)</f>
        <v>0</v>
      </c>
      <c r="S109" s="311">
        <f>SUM([1]APR!S109,[1]MEI!S109,[1]JUN!S109)</f>
        <v>0</v>
      </c>
      <c r="T109" s="213"/>
      <c r="U109" s="266"/>
      <c r="V109" s="310">
        <f>SUM([1]APR!V109,[1]MEI!V109,[1]JUN!V109)</f>
        <v>0</v>
      </c>
      <c r="W109" s="311">
        <f>SUM([1]APR!W109,[1]MEI!W109,[1]JUN!W109)</f>
        <v>0</v>
      </c>
      <c r="X109" s="264"/>
      <c r="Y109" s="265"/>
      <c r="Z109" s="267">
        <f t="shared" si="44"/>
        <v>0</v>
      </c>
      <c r="AA109" s="268">
        <f t="shared" si="44"/>
        <v>0</v>
      </c>
      <c r="AB109" s="269"/>
      <c r="AC109" s="334"/>
      <c r="AD109" s="267">
        <f>SUM(Z109,AB109)</f>
        <v>0</v>
      </c>
      <c r="AE109" s="268">
        <f>SUM(AA109,AC109)</f>
        <v>0</v>
      </c>
      <c r="AG109" s="286"/>
      <c r="AI109" s="11"/>
      <c r="AK109" s="11"/>
      <c r="AM109" s="11"/>
      <c r="AO109" s="11"/>
      <c r="AQ109" s="11"/>
      <c r="AS109" s="11"/>
      <c r="AU109" s="11"/>
      <c r="AW109" s="11"/>
    </row>
    <row r="110" spans="1:49" ht="20.100000000000001" customHeight="1" x14ac:dyDescent="0.25">
      <c r="A110" s="155" t="s">
        <v>95</v>
      </c>
      <c r="B110" s="254"/>
      <c r="C110" s="254"/>
      <c r="D110" s="264"/>
      <c r="E110" s="327"/>
      <c r="F110" s="264"/>
      <c r="G110" s="327"/>
      <c r="H110" s="264"/>
      <c r="I110" s="327"/>
      <c r="J110" s="216"/>
      <c r="K110" s="328"/>
      <c r="L110" s="310">
        <f>SUM([1]APR!L110,[1]MEI!L110,[1]JUN!L110)</f>
        <v>0</v>
      </c>
      <c r="M110" s="311">
        <f>SUM([1]APR!M110,[1]MEI!M110,[1]JUN!M110)</f>
        <v>0</v>
      </c>
      <c r="N110" s="310">
        <f>SUM([1]APR!N110,[1]MEI!N110,[1]JUN!N110)</f>
        <v>0</v>
      </c>
      <c r="O110" s="311">
        <f>SUM([1]APR!O110,[1]MEI!O110,[1]JUN!O110)</f>
        <v>0</v>
      </c>
      <c r="P110" s="310">
        <f>SUM([1]APR!P110,[1]MEI!P110,[1]JUN!P110)</f>
        <v>0</v>
      </c>
      <c r="Q110" s="311">
        <f>SUM([1]APR!Q110,[1]MEI!Q110,[1]JUN!Q110)</f>
        <v>0</v>
      </c>
      <c r="R110" s="310">
        <f>SUM([1]APR!R110,[1]MEI!R110,[1]JUN!R110)</f>
        <v>0</v>
      </c>
      <c r="S110" s="311">
        <f>SUM([1]APR!S110,[1]MEI!S110,[1]JUN!S110)</f>
        <v>0</v>
      </c>
      <c r="T110" s="213"/>
      <c r="U110" s="266"/>
      <c r="V110" s="310">
        <f>SUM([1]APR!V110,[1]MEI!V110,[1]JUN!V110)</f>
        <v>0</v>
      </c>
      <c r="W110" s="311">
        <f>SUM([1]APR!W110,[1]MEI!W110,[1]JUN!W110)</f>
        <v>0</v>
      </c>
      <c r="X110" s="264"/>
      <c r="Y110" s="265"/>
      <c r="Z110" s="267">
        <f t="shared" si="44"/>
        <v>0</v>
      </c>
      <c r="AA110" s="268">
        <f t="shared" si="44"/>
        <v>0</v>
      </c>
      <c r="AB110" s="269"/>
      <c r="AC110" s="334"/>
      <c r="AD110" s="267">
        <f t="shared" ref="AD110:AE111" si="46">SUM(Z110,AB110)</f>
        <v>0</v>
      </c>
      <c r="AE110" s="268">
        <f t="shared" si="46"/>
        <v>0</v>
      </c>
      <c r="AG110" s="286"/>
      <c r="AI110" s="11"/>
      <c r="AK110" s="11"/>
      <c r="AM110" s="11"/>
      <c r="AO110" s="11"/>
      <c r="AQ110" s="11"/>
      <c r="AS110" s="11"/>
      <c r="AU110" s="11"/>
      <c r="AW110" s="11"/>
    </row>
    <row r="111" spans="1:49" ht="20.100000000000001" customHeight="1" thickBot="1" x14ac:dyDescent="0.3">
      <c r="A111" s="170" t="s">
        <v>90</v>
      </c>
      <c r="B111" s="271"/>
      <c r="C111" s="271"/>
      <c r="D111" s="174"/>
      <c r="E111" s="330"/>
      <c r="F111" s="174"/>
      <c r="G111" s="330"/>
      <c r="H111" s="174"/>
      <c r="I111" s="330"/>
      <c r="J111" s="224"/>
      <c r="K111" s="331"/>
      <c r="L111" s="317">
        <f>SUM([1]APR!L111,[1]MEI!L111,[1]JUN!L111)</f>
        <v>0</v>
      </c>
      <c r="M111" s="318">
        <f>SUM([1]APR!M111,[1]MEI!M111,[1]JUN!M111)</f>
        <v>0</v>
      </c>
      <c r="N111" s="317">
        <f>SUM([1]APR!N111,[1]MEI!N111,[1]JUN!N111)</f>
        <v>0</v>
      </c>
      <c r="O111" s="318">
        <f>SUM([1]APR!O111,[1]MEI!O111,[1]JUN!O111)</f>
        <v>0</v>
      </c>
      <c r="P111" s="317">
        <f>SUM([1]APR!P111,[1]MEI!P111,[1]JUN!P111)</f>
        <v>0</v>
      </c>
      <c r="Q111" s="318">
        <f>SUM([1]APR!Q111,[1]MEI!Q111,[1]JUN!Q111)</f>
        <v>0</v>
      </c>
      <c r="R111" s="317">
        <f>SUM([1]APR!R111,[1]MEI!R111,[1]JUN!R111)</f>
        <v>21</v>
      </c>
      <c r="S111" s="318">
        <f>SUM([1]APR!S111,[1]MEI!S111,[1]JUN!S111)</f>
        <v>88</v>
      </c>
      <c r="T111" s="221"/>
      <c r="U111" s="282"/>
      <c r="V111" s="317">
        <f>SUM([1]APR!V111,[1]MEI!V111,[1]JUN!V111)</f>
        <v>0</v>
      </c>
      <c r="W111" s="318">
        <f>SUM([1]APR!W111,[1]MEI!W111,[1]JUN!W111)</f>
        <v>0</v>
      </c>
      <c r="X111" s="174"/>
      <c r="Y111" s="281"/>
      <c r="Z111" s="283">
        <f t="shared" si="44"/>
        <v>21</v>
      </c>
      <c r="AA111" s="284">
        <f t="shared" si="44"/>
        <v>88</v>
      </c>
      <c r="AB111" s="285"/>
      <c r="AC111" s="335"/>
      <c r="AD111" s="283">
        <f t="shared" si="46"/>
        <v>21</v>
      </c>
      <c r="AE111" s="284">
        <f t="shared" si="46"/>
        <v>88</v>
      </c>
      <c r="AG111" s="286"/>
      <c r="AI111" s="11"/>
      <c r="AK111" s="11"/>
      <c r="AM111" s="11"/>
      <c r="AO111" s="11"/>
      <c r="AQ111" s="11"/>
      <c r="AS111" s="11"/>
      <c r="AU111" s="11"/>
      <c r="AW111" s="11"/>
    </row>
    <row r="112" spans="1:49" ht="20.100000000000001" customHeight="1" thickTop="1" x14ac:dyDescent="0.25">
      <c r="A112" s="287" t="s">
        <v>91</v>
      </c>
      <c r="B112" s="288"/>
      <c r="C112" s="289"/>
      <c r="D112" s="290"/>
      <c r="E112" s="291"/>
      <c r="F112" s="290"/>
      <c r="G112" s="291"/>
      <c r="H112" s="290"/>
      <c r="I112" s="291"/>
      <c r="J112" s="336">
        <f t="shared" ref="J112:S112" si="47">SUM(J107:J111)</f>
        <v>0</v>
      </c>
      <c r="K112" s="337">
        <f t="shared" si="47"/>
        <v>0</v>
      </c>
      <c r="L112" s="298">
        <f t="shared" si="47"/>
        <v>135</v>
      </c>
      <c r="M112" s="299">
        <f t="shared" si="47"/>
        <v>1058</v>
      </c>
      <c r="N112" s="298">
        <f t="shared" si="47"/>
        <v>95</v>
      </c>
      <c r="O112" s="299">
        <f t="shared" si="47"/>
        <v>403</v>
      </c>
      <c r="P112" s="298">
        <f t="shared" si="47"/>
        <v>29</v>
      </c>
      <c r="Q112" s="299">
        <f t="shared" si="47"/>
        <v>181</v>
      </c>
      <c r="R112" s="298">
        <f t="shared" si="47"/>
        <v>127</v>
      </c>
      <c r="S112" s="299">
        <f t="shared" si="47"/>
        <v>483</v>
      </c>
      <c r="T112" s="296"/>
      <c r="U112" s="297"/>
      <c r="V112" s="298">
        <f t="shared" ref="V112:W112" si="48">SUM(V107:V111)</f>
        <v>68</v>
      </c>
      <c r="W112" s="299">
        <f t="shared" si="48"/>
        <v>319</v>
      </c>
      <c r="X112" s="292"/>
      <c r="Y112" s="293"/>
      <c r="Z112" s="298">
        <f t="shared" si="44"/>
        <v>454</v>
      </c>
      <c r="AA112" s="299">
        <f t="shared" si="44"/>
        <v>2444</v>
      </c>
      <c r="AB112" s="338"/>
      <c r="AC112" s="339"/>
      <c r="AD112" s="298">
        <f>SUM(Z112,AB112)</f>
        <v>454</v>
      </c>
      <c r="AE112" s="299">
        <f>SUM(AA112,AC112)</f>
        <v>2444</v>
      </c>
      <c r="AG112" s="286"/>
      <c r="AI112" s="11"/>
      <c r="AK112" s="11"/>
      <c r="AM112" s="11"/>
      <c r="AO112" s="11"/>
      <c r="AQ112" s="11"/>
      <c r="AS112" s="11"/>
      <c r="AU112" s="11"/>
      <c r="AW112" s="11"/>
    </row>
    <row r="113" spans="1:49" ht="20.100000000000001" customHeight="1" thickBot="1" x14ac:dyDescent="0.3">
      <c r="A113" s="300" t="s">
        <v>92</v>
      </c>
      <c r="B113" s="301"/>
      <c r="C113" s="302"/>
      <c r="D113" s="303"/>
      <c r="E113" s="304"/>
      <c r="F113" s="303"/>
      <c r="G113" s="304"/>
      <c r="H113" s="303"/>
      <c r="I113" s="304"/>
      <c r="J113" s="324"/>
      <c r="K113" s="325"/>
      <c r="L113" s="326">
        <f>SUM([1]APR!L113,[1]MEI!L113,[1]JUN!L113)</f>
        <v>308</v>
      </c>
      <c r="M113" s="302"/>
      <c r="N113" s="326">
        <f>SUM([1]APR!N113,[1]MEI!N113,[1]JUN!N113)</f>
        <v>288</v>
      </c>
      <c r="O113" s="302"/>
      <c r="P113" s="326">
        <f>SUM([1]APR!P113,[1]MEI!P113,[1]JUN!P113)</f>
        <v>149</v>
      </c>
      <c r="Q113" s="302"/>
      <c r="R113" s="326">
        <f>SUM([1]APR!R113,[1]MEI!R113,[1]JUN!R113)</f>
        <v>383</v>
      </c>
      <c r="S113" s="302"/>
      <c r="T113" s="324" t="s">
        <v>96</v>
      </c>
      <c r="U113" s="325"/>
      <c r="V113" s="326">
        <f>SUM([1]APR!V113,[1]MEI!V113,[1]JUN!V113)</f>
        <v>234</v>
      </c>
      <c r="W113" s="302"/>
      <c r="X113" s="324"/>
      <c r="Y113" s="325"/>
      <c r="Z113" s="305">
        <f>SUM(D113:Y113)</f>
        <v>1362</v>
      </c>
      <c r="AA113" s="306"/>
      <c r="AB113" s="324"/>
      <c r="AC113" s="325"/>
      <c r="AD113" s="305">
        <f>SUM(Z113,AB113:AC113)</f>
        <v>1362</v>
      </c>
      <c r="AE113" s="306"/>
      <c r="AG113" s="286">
        <f>Z113</f>
        <v>1362</v>
      </c>
      <c r="AI113" s="11"/>
      <c r="AK113" s="11"/>
      <c r="AM113" s="11"/>
      <c r="AO113" s="11"/>
      <c r="AQ113" s="11"/>
      <c r="AS113" s="11"/>
      <c r="AU113" s="11"/>
      <c r="AW113" s="11"/>
    </row>
    <row r="114" spans="1:49" ht="15" customHeight="1" x14ac:dyDescent="0.25">
      <c r="A114" s="340" t="s">
        <v>76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  <c r="AA114" s="253"/>
      <c r="AB114" s="252"/>
      <c r="AC114" s="252"/>
      <c r="AD114" s="252"/>
      <c r="AE114" s="253"/>
      <c r="AG114" s="286"/>
      <c r="AI114" s="11"/>
      <c r="AK114" s="11"/>
      <c r="AM114" s="11"/>
      <c r="AO114" s="11"/>
      <c r="AQ114" s="11"/>
      <c r="AS114" s="11"/>
      <c r="AU114" s="11"/>
      <c r="AW114" s="11"/>
    </row>
    <row r="115" spans="1:49" ht="20.100000000000001" customHeight="1" x14ac:dyDescent="0.25">
      <c r="A115" s="155" t="s">
        <v>88</v>
      </c>
      <c r="B115" s="254"/>
      <c r="C115" s="254"/>
      <c r="D115" s="264"/>
      <c r="E115" s="327"/>
      <c r="F115" s="264"/>
      <c r="G115" s="327"/>
      <c r="H115" s="264"/>
      <c r="I115" s="327"/>
      <c r="J115" s="341" t="s">
        <v>97</v>
      </c>
      <c r="K115" s="342" t="s">
        <v>97</v>
      </c>
      <c r="L115" s="310">
        <f>SUM([1]APR!L115,[1]MEI!L115,[1]JUN!L115)</f>
        <v>30</v>
      </c>
      <c r="M115" s="311">
        <f>SUM([1]APR!M115,[1]MEI!M115,[1]JUN!M115)</f>
        <v>285</v>
      </c>
      <c r="N115" s="310">
        <f>SUM([1]APR!N115,[1]MEI!N115,[1]JUN!N115)</f>
        <v>52</v>
      </c>
      <c r="O115" s="311">
        <f>SUM([1]APR!O115,[1]MEI!O115,[1]JUN!O115)</f>
        <v>225</v>
      </c>
      <c r="P115" s="310">
        <f>SUM([1]APR!P115,[1]MEI!P115,[1]JUN!P115)</f>
        <v>15</v>
      </c>
      <c r="Q115" s="311">
        <f>SUM([1]APR!Q115,[1]MEI!Q115,[1]JUN!Q115)</f>
        <v>50</v>
      </c>
      <c r="R115" s="310">
        <f>SUM([1]APR!R115,[1]MEI!R115,[1]JUN!R115)</f>
        <v>40</v>
      </c>
      <c r="S115" s="311">
        <f>SUM([1]APR!S115,[1]MEI!S115,[1]JUN!S115)</f>
        <v>140</v>
      </c>
      <c r="T115" s="329">
        <f>T15</f>
        <v>36</v>
      </c>
      <c r="U115" s="256">
        <f>U15</f>
        <v>159</v>
      </c>
      <c r="V115" s="310">
        <f>SUM([1]APR!V115,[1]MEI!V115,[1]JUN!V115)</f>
        <v>53</v>
      </c>
      <c r="W115" s="311">
        <f>SUM([1]APR!W115,[1]MEI!W115,[1]JUN!W115)</f>
        <v>230</v>
      </c>
      <c r="X115" s="255">
        <f>T17</f>
        <v>26</v>
      </c>
      <c r="Y115" s="343">
        <f>U17</f>
        <v>116</v>
      </c>
      <c r="Z115" s="267">
        <f t="shared" ref="Z115:AA120" si="49">SUM(D115,F115,H115,J115,L115,N115,P115,R115,T115,V115,X115)</f>
        <v>252</v>
      </c>
      <c r="AA115" s="268">
        <f t="shared" si="49"/>
        <v>1205</v>
      </c>
      <c r="AB115" s="312"/>
      <c r="AC115" s="258"/>
      <c r="AD115" s="267">
        <f t="shared" ref="AD115:AE116" si="50">SUM(Z115,AB115)</f>
        <v>252</v>
      </c>
      <c r="AE115" s="268">
        <f t="shared" si="50"/>
        <v>1205</v>
      </c>
      <c r="AG115" s="286"/>
      <c r="AI115" s="11"/>
      <c r="AK115" s="11"/>
      <c r="AM115" s="11"/>
      <c r="AO115" s="11"/>
      <c r="AQ115" s="11"/>
      <c r="AS115" s="11"/>
      <c r="AU115" s="11"/>
      <c r="AW115" s="11"/>
    </row>
    <row r="116" spans="1:49" ht="20.100000000000001" customHeight="1" x14ac:dyDescent="0.25">
      <c r="A116" s="155" t="s">
        <v>89</v>
      </c>
      <c r="B116" s="254"/>
      <c r="C116" s="254"/>
      <c r="D116" s="264"/>
      <c r="E116" s="327"/>
      <c r="F116" s="264"/>
      <c r="G116" s="327"/>
      <c r="H116" s="264"/>
      <c r="I116" s="327"/>
      <c r="J116" s="341" t="s">
        <v>97</v>
      </c>
      <c r="K116" s="342" t="s">
        <v>97</v>
      </c>
      <c r="L116" s="310">
        <f>SUM([1]APR!L116,[1]MEI!L116,[1]JUN!L116)</f>
        <v>45</v>
      </c>
      <c r="M116" s="311">
        <f>SUM([1]APR!M116,[1]MEI!M116,[1]JUN!M116)</f>
        <v>318</v>
      </c>
      <c r="N116" s="310">
        <f>SUM([1]APR!N116,[1]MEI!N116,[1]JUN!N116)</f>
        <v>16</v>
      </c>
      <c r="O116" s="311">
        <f>SUM([1]APR!O116,[1]MEI!O116,[1]JUN!O116)</f>
        <v>110</v>
      </c>
      <c r="P116" s="310">
        <f>SUM([1]APR!P116,[1]MEI!P116,[1]JUN!P116)</f>
        <v>9</v>
      </c>
      <c r="Q116" s="311">
        <f>SUM([1]APR!Q116,[1]MEI!Q116,[1]JUN!Q116)</f>
        <v>49</v>
      </c>
      <c r="R116" s="310">
        <f>SUM([1]APR!R116,[1]MEI!R116,[1]JUN!R116)</f>
        <v>33</v>
      </c>
      <c r="S116" s="311">
        <f>SUM([1]APR!S116,[1]MEI!S116,[1]JUN!S116)</f>
        <v>121</v>
      </c>
      <c r="T116" s="329">
        <f>X15</f>
        <v>340</v>
      </c>
      <c r="U116" s="256">
        <f>Y15</f>
        <v>1783</v>
      </c>
      <c r="V116" s="310">
        <f>SUM([1]APR!V116,[1]MEI!V116,[1]JUN!V116)</f>
        <v>17</v>
      </c>
      <c r="W116" s="311">
        <f>SUM([1]APR!W116,[1]MEI!W116,[1]JUN!W116)</f>
        <v>109</v>
      </c>
      <c r="X116" s="255">
        <f>X17</f>
        <v>346</v>
      </c>
      <c r="Y116" s="343">
        <f>Y17</f>
        <v>2458</v>
      </c>
      <c r="Z116" s="267">
        <f t="shared" si="49"/>
        <v>806</v>
      </c>
      <c r="AA116" s="268">
        <f t="shared" si="49"/>
        <v>4948</v>
      </c>
      <c r="AB116" s="312"/>
      <c r="AC116" s="258"/>
      <c r="AD116" s="267">
        <f t="shared" si="50"/>
        <v>806</v>
      </c>
      <c r="AE116" s="268">
        <f t="shared" si="50"/>
        <v>4948</v>
      </c>
      <c r="AG116" s="233"/>
    </row>
    <row r="117" spans="1:49" ht="20.100000000000001" customHeight="1" x14ac:dyDescent="0.25">
      <c r="A117" s="155" t="s">
        <v>94</v>
      </c>
      <c r="B117" s="254"/>
      <c r="C117" s="254"/>
      <c r="D117" s="264"/>
      <c r="E117" s="327"/>
      <c r="F117" s="264"/>
      <c r="G117" s="327"/>
      <c r="H117" s="264"/>
      <c r="I117" s="327"/>
      <c r="J117" s="341" t="s">
        <v>97</v>
      </c>
      <c r="K117" s="342" t="s">
        <v>97</v>
      </c>
      <c r="L117" s="310">
        <f>SUM([1]APR!L117,[1]MEI!L117,[1]JUN!L117)</f>
        <v>421</v>
      </c>
      <c r="M117" s="311">
        <f>SUM([1]APR!M117,[1]MEI!M117,[1]JUN!M117)</f>
        <v>1275</v>
      </c>
      <c r="N117" s="310">
        <f>SUM([1]APR!N117,[1]MEI!N117,[1]JUN!N117)</f>
        <v>86</v>
      </c>
      <c r="O117" s="311">
        <f>SUM([1]APR!O117,[1]MEI!O117,[1]JUN!O117)</f>
        <v>484</v>
      </c>
      <c r="P117" s="310">
        <f>SUM([1]APR!P117,[1]MEI!P117,[1]JUN!P117)</f>
        <v>84</v>
      </c>
      <c r="Q117" s="311">
        <f>SUM([1]APR!Q117,[1]MEI!Q117,[1]JUN!Q117)</f>
        <v>643</v>
      </c>
      <c r="R117" s="310">
        <f>SUM([1]APR!R117,[1]MEI!R117,[1]JUN!R117)</f>
        <v>164</v>
      </c>
      <c r="S117" s="311">
        <f>SUM([1]APR!S117,[1]MEI!S117,[1]JUN!S117)</f>
        <v>683</v>
      </c>
      <c r="T117" s="329">
        <f>V15</f>
        <v>6</v>
      </c>
      <c r="U117" s="256">
        <f>W15</f>
        <v>34</v>
      </c>
      <c r="V117" s="310">
        <f>SUM([1]APR!V117,[1]MEI!V117,[1]JUN!V117)</f>
        <v>287</v>
      </c>
      <c r="W117" s="311">
        <f>SUM([1]APR!W117,[1]MEI!W117,[1]JUN!W117)</f>
        <v>2183</v>
      </c>
      <c r="X117" s="255">
        <f>V17</f>
        <v>13</v>
      </c>
      <c r="Y117" s="343">
        <f>W17</f>
        <v>48</v>
      </c>
      <c r="Z117" s="267">
        <f t="shared" si="49"/>
        <v>1061</v>
      </c>
      <c r="AA117" s="268">
        <f t="shared" si="49"/>
        <v>5350</v>
      </c>
      <c r="AB117" s="312"/>
      <c r="AC117" s="258"/>
      <c r="AD117" s="267">
        <f>SUM(Z117,AB117)</f>
        <v>1061</v>
      </c>
      <c r="AE117" s="268">
        <f>SUM(AA117,AC117)</f>
        <v>5350</v>
      </c>
      <c r="AG117" s="233"/>
    </row>
    <row r="118" spans="1:49" ht="20.100000000000001" customHeight="1" x14ac:dyDescent="0.25">
      <c r="A118" s="155" t="s">
        <v>95</v>
      </c>
      <c r="B118" s="254"/>
      <c r="C118" s="254"/>
      <c r="D118" s="264"/>
      <c r="E118" s="327"/>
      <c r="F118" s="264"/>
      <c r="G118" s="327"/>
      <c r="H118" s="264"/>
      <c r="I118" s="327"/>
      <c r="J118" s="341" t="s">
        <v>97</v>
      </c>
      <c r="K118" s="342" t="s">
        <v>97</v>
      </c>
      <c r="L118" s="310">
        <f>SUM([1]APR!L118,[1]MEI!L118,[1]JUN!L118)</f>
        <v>65</v>
      </c>
      <c r="M118" s="311">
        <f>SUM([1]APR!M118,[1]MEI!M118,[1]JUN!M118)</f>
        <v>346</v>
      </c>
      <c r="N118" s="310">
        <f>SUM([1]APR!N118,[1]MEI!N118,[1]JUN!N118)</f>
        <v>139</v>
      </c>
      <c r="O118" s="311">
        <f>SUM([1]APR!O118,[1]MEI!O118,[1]JUN!O118)</f>
        <v>844</v>
      </c>
      <c r="P118" s="310">
        <f>SUM([1]APR!P118,[1]MEI!P118,[1]JUN!P118)</f>
        <v>20</v>
      </c>
      <c r="Q118" s="311">
        <f>SUM([1]APR!Q118,[1]MEI!Q118,[1]JUN!Q118)</f>
        <v>144</v>
      </c>
      <c r="R118" s="310">
        <f>SUM([1]APR!R118,[1]MEI!R118,[1]JUN!R118)</f>
        <v>24</v>
      </c>
      <c r="S118" s="311">
        <f>SUM([1]APR!S118,[1]MEI!S118,[1]JUN!S118)</f>
        <v>92</v>
      </c>
      <c r="T118" s="329">
        <f>Z15</f>
        <v>58</v>
      </c>
      <c r="U118" s="256">
        <f>AA15</f>
        <v>307</v>
      </c>
      <c r="V118" s="310">
        <f>SUM([1]APR!V118,[1]MEI!V118,[1]JUN!V118)</f>
        <v>52</v>
      </c>
      <c r="W118" s="311">
        <f>SUM([1]APR!W118,[1]MEI!W118,[1]JUN!W118)</f>
        <v>394</v>
      </c>
      <c r="X118" s="255">
        <f>Z17</f>
        <v>59</v>
      </c>
      <c r="Y118" s="343">
        <f>AA17</f>
        <v>448</v>
      </c>
      <c r="Z118" s="267">
        <f t="shared" si="49"/>
        <v>417</v>
      </c>
      <c r="AA118" s="268">
        <f t="shared" si="49"/>
        <v>2575</v>
      </c>
      <c r="AB118" s="312"/>
      <c r="AC118" s="258"/>
      <c r="AD118" s="267">
        <f t="shared" ref="AD118:AE119" si="51">SUM(Z118,AB118)</f>
        <v>417</v>
      </c>
      <c r="AE118" s="268">
        <f t="shared" si="51"/>
        <v>2575</v>
      </c>
      <c r="AG118" s="233"/>
    </row>
    <row r="119" spans="1:49" ht="20.100000000000001" customHeight="1" thickBot="1" x14ac:dyDescent="0.3">
      <c r="A119" s="170" t="s">
        <v>90</v>
      </c>
      <c r="B119" s="271"/>
      <c r="C119" s="271"/>
      <c r="D119" s="174"/>
      <c r="E119" s="330"/>
      <c r="F119" s="174"/>
      <c r="G119" s="330"/>
      <c r="H119" s="174"/>
      <c r="I119" s="330"/>
      <c r="J119" s="344" t="s">
        <v>97</v>
      </c>
      <c r="K119" s="345" t="s">
        <v>97</v>
      </c>
      <c r="L119" s="317">
        <f>SUM([1]APR!L119,[1]MEI!L119,[1]JUN!L119)</f>
        <v>0</v>
      </c>
      <c r="M119" s="318">
        <f>SUM([1]APR!M119,[1]MEI!M119,[1]JUN!M119)</f>
        <v>0</v>
      </c>
      <c r="N119" s="317">
        <f>SUM([1]APR!N119,[1]MEI!N119,[1]JUN!N119)</f>
        <v>0</v>
      </c>
      <c r="O119" s="318">
        <f>SUM([1]APR!O119,[1]MEI!O119,[1]JUN!O119)</f>
        <v>0</v>
      </c>
      <c r="P119" s="317">
        <f>SUM([1]APR!P119,[1]MEI!P119,[1]JUN!P119)</f>
        <v>0</v>
      </c>
      <c r="Q119" s="318">
        <f>SUM([1]APR!Q119,[1]MEI!Q119,[1]JUN!Q119)</f>
        <v>0</v>
      </c>
      <c r="R119" s="317">
        <f>SUM([1]APR!R119,[1]MEI!R119,[1]JUN!R119)</f>
        <v>12</v>
      </c>
      <c r="S119" s="318">
        <f>SUM([1]APR!S119,[1]MEI!S119,[1]JUN!S119)</f>
        <v>73</v>
      </c>
      <c r="T119" s="332">
        <f>AB15</f>
        <v>11</v>
      </c>
      <c r="U119" s="273">
        <f>AC15</f>
        <v>59</v>
      </c>
      <c r="V119" s="317">
        <f>SUM([1]APR!V119,[1]MEI!V119,[1]JUN!V119)</f>
        <v>0</v>
      </c>
      <c r="W119" s="318">
        <f>SUM([1]APR!W119,[1]MEI!W119,[1]JUN!W119)</f>
        <v>0</v>
      </c>
      <c r="X119" s="272">
        <f>AB17</f>
        <v>0</v>
      </c>
      <c r="Y119" s="346">
        <f>AC17</f>
        <v>0</v>
      </c>
      <c r="Z119" s="283">
        <f t="shared" si="49"/>
        <v>23</v>
      </c>
      <c r="AA119" s="284">
        <f t="shared" si="49"/>
        <v>132</v>
      </c>
      <c r="AB119" s="319"/>
      <c r="AC119" s="275"/>
      <c r="AD119" s="283">
        <f t="shared" si="51"/>
        <v>23</v>
      </c>
      <c r="AE119" s="284">
        <f t="shared" si="51"/>
        <v>132</v>
      </c>
      <c r="AG119" s="233"/>
    </row>
    <row r="120" spans="1:49" ht="20.100000000000001" customHeight="1" thickTop="1" x14ac:dyDescent="0.25">
      <c r="A120" s="287" t="s">
        <v>91</v>
      </c>
      <c r="B120" s="288"/>
      <c r="C120" s="289"/>
      <c r="D120" s="290"/>
      <c r="E120" s="291"/>
      <c r="F120" s="290"/>
      <c r="G120" s="291"/>
      <c r="H120" s="290"/>
      <c r="I120" s="291"/>
      <c r="J120" s="336">
        <f t="shared" ref="J120:S120" si="52">SUM(J115:J119)</f>
        <v>0</v>
      </c>
      <c r="K120" s="337">
        <f t="shared" si="52"/>
        <v>0</v>
      </c>
      <c r="L120" s="298">
        <f t="shared" si="52"/>
        <v>561</v>
      </c>
      <c r="M120" s="299">
        <f t="shared" si="52"/>
        <v>2224</v>
      </c>
      <c r="N120" s="298">
        <f t="shared" si="52"/>
        <v>293</v>
      </c>
      <c r="O120" s="299">
        <f t="shared" si="52"/>
        <v>1663</v>
      </c>
      <c r="P120" s="298">
        <f t="shared" si="52"/>
        <v>128</v>
      </c>
      <c r="Q120" s="299">
        <f t="shared" si="52"/>
        <v>886</v>
      </c>
      <c r="R120" s="298">
        <f t="shared" si="52"/>
        <v>273</v>
      </c>
      <c r="S120" s="299">
        <f t="shared" si="52"/>
        <v>1109</v>
      </c>
      <c r="T120" s="347">
        <f t="shared" ref="T120:Y120" si="53">SUM(T115:T119)</f>
        <v>451</v>
      </c>
      <c r="U120" s="348">
        <f t="shared" si="53"/>
        <v>2342</v>
      </c>
      <c r="V120" s="298">
        <f t="shared" si="53"/>
        <v>409</v>
      </c>
      <c r="W120" s="299">
        <f t="shared" si="53"/>
        <v>2916</v>
      </c>
      <c r="X120" s="298">
        <f t="shared" si="53"/>
        <v>444</v>
      </c>
      <c r="Y120" s="299">
        <f t="shared" si="53"/>
        <v>3070</v>
      </c>
      <c r="Z120" s="298">
        <f t="shared" si="49"/>
        <v>2559</v>
      </c>
      <c r="AA120" s="299">
        <f t="shared" si="49"/>
        <v>14210</v>
      </c>
      <c r="AB120" s="338"/>
      <c r="AC120" s="339"/>
      <c r="AD120" s="298">
        <f>SUM(Z120,AB120)</f>
        <v>2559</v>
      </c>
      <c r="AE120" s="299">
        <f>SUM(AA120,AC120)</f>
        <v>14210</v>
      </c>
      <c r="AG120" s="233"/>
    </row>
    <row r="121" spans="1:49" ht="20.100000000000001" customHeight="1" thickBot="1" x14ac:dyDescent="0.3">
      <c r="A121" s="300" t="s">
        <v>92</v>
      </c>
      <c r="B121" s="301"/>
      <c r="C121" s="302"/>
      <c r="D121" s="303"/>
      <c r="E121" s="304"/>
      <c r="F121" s="303"/>
      <c r="G121" s="304"/>
      <c r="H121" s="303"/>
      <c r="I121" s="304"/>
      <c r="J121" s="349" t="s">
        <v>97</v>
      </c>
      <c r="K121" s="350"/>
      <c r="L121" s="326">
        <f>SUM([1]APR!L121,[1]MEI!L121,[1]JUN!L121)</f>
        <v>1946</v>
      </c>
      <c r="M121" s="302"/>
      <c r="N121" s="326">
        <f>SUM([1]APR!N121,[1]MEI!N121,[1]JUN!N121)</f>
        <v>1214</v>
      </c>
      <c r="O121" s="302"/>
      <c r="P121" s="326">
        <f>SUM([1]APR!P121,[1]MEI!P121,[1]JUN!P121)</f>
        <v>757</v>
      </c>
      <c r="Q121" s="302"/>
      <c r="R121" s="326">
        <f>SUM([1]APR!R121,[1]MEI!R121,[1]JUN!R121)</f>
        <v>836</v>
      </c>
      <c r="S121" s="302"/>
      <c r="T121" s="300">
        <f>S15</f>
        <v>1783</v>
      </c>
      <c r="U121" s="302"/>
      <c r="V121" s="326">
        <f>SUM([1]APR!V121,[1]MEI!V121,[1]JUN!V121)</f>
        <v>2346</v>
      </c>
      <c r="W121" s="302"/>
      <c r="X121" s="300">
        <f>S17</f>
        <v>2576</v>
      </c>
      <c r="Y121" s="302"/>
      <c r="Z121" s="305">
        <f>SUM(D121:Y121)</f>
        <v>11458</v>
      </c>
      <c r="AA121" s="306"/>
      <c r="AB121" s="324"/>
      <c r="AC121" s="325"/>
      <c r="AD121" s="305">
        <f>SUM(Z121,AB121:AC121)</f>
        <v>11458</v>
      </c>
      <c r="AE121" s="306"/>
      <c r="AG121" s="351">
        <f>Z121</f>
        <v>11458</v>
      </c>
    </row>
    <row r="122" spans="1:49" ht="9" customHeight="1" thickBot="1" x14ac:dyDescent="0.3">
      <c r="A122" s="352"/>
      <c r="B122" s="353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4"/>
      <c r="AB122" s="353"/>
      <c r="AC122" s="353"/>
      <c r="AD122" s="353"/>
      <c r="AE122" s="354"/>
      <c r="AG122" s="355"/>
    </row>
    <row r="123" spans="1:49" ht="30" customHeight="1" thickTop="1" thickBot="1" x14ac:dyDescent="0.3">
      <c r="A123" s="356" t="s">
        <v>91</v>
      </c>
      <c r="B123" s="357"/>
      <c r="C123" s="358"/>
      <c r="D123" s="359">
        <f t="shared" ref="D123:AA123" si="54">SUM(D90,D96,D104,D112,D120)</f>
        <v>0</v>
      </c>
      <c r="E123" s="360">
        <f t="shared" si="54"/>
        <v>0</v>
      </c>
      <c r="F123" s="359">
        <f t="shared" si="54"/>
        <v>293</v>
      </c>
      <c r="G123" s="360">
        <f t="shared" si="54"/>
        <v>1386</v>
      </c>
      <c r="H123" s="359">
        <f t="shared" si="54"/>
        <v>574</v>
      </c>
      <c r="I123" s="360">
        <f t="shared" si="54"/>
        <v>2995</v>
      </c>
      <c r="J123" s="359">
        <f t="shared" si="54"/>
        <v>363</v>
      </c>
      <c r="K123" s="360">
        <f t="shared" si="54"/>
        <v>1725</v>
      </c>
      <c r="L123" s="359">
        <f t="shared" si="54"/>
        <v>792</v>
      </c>
      <c r="M123" s="360">
        <f t="shared" si="54"/>
        <v>4143</v>
      </c>
      <c r="N123" s="359">
        <f t="shared" si="54"/>
        <v>484</v>
      </c>
      <c r="O123" s="360">
        <f t="shared" si="54"/>
        <v>2494</v>
      </c>
      <c r="P123" s="359">
        <f t="shared" si="54"/>
        <v>221</v>
      </c>
      <c r="Q123" s="360">
        <f t="shared" si="54"/>
        <v>1514</v>
      </c>
      <c r="R123" s="359">
        <f t="shared" si="54"/>
        <v>476</v>
      </c>
      <c r="S123" s="360">
        <f t="shared" si="54"/>
        <v>1895</v>
      </c>
      <c r="T123" s="359">
        <f t="shared" si="54"/>
        <v>451</v>
      </c>
      <c r="U123" s="360">
        <f t="shared" si="54"/>
        <v>2342</v>
      </c>
      <c r="V123" s="359">
        <f t="shared" si="54"/>
        <v>477</v>
      </c>
      <c r="W123" s="360">
        <f t="shared" si="54"/>
        <v>3235</v>
      </c>
      <c r="X123" s="359">
        <f t="shared" si="54"/>
        <v>444</v>
      </c>
      <c r="Y123" s="360">
        <f t="shared" si="54"/>
        <v>3070</v>
      </c>
      <c r="Z123" s="359">
        <f t="shared" si="54"/>
        <v>4575</v>
      </c>
      <c r="AA123" s="361">
        <f t="shared" si="54"/>
        <v>24799</v>
      </c>
      <c r="AB123" s="359">
        <f>SUM(AB90,AB96,AB104,AB112,AB120)</f>
        <v>272</v>
      </c>
      <c r="AC123" s="360">
        <f>SUM(AC90,AC96,AC104,AC112,AC120)</f>
        <v>1325</v>
      </c>
      <c r="AD123" s="359">
        <f>SUM(Z123,AB123)</f>
        <v>4847</v>
      </c>
      <c r="AE123" s="361">
        <f>SUM(AA123,AC123)</f>
        <v>26124</v>
      </c>
      <c r="AG123" s="355"/>
    </row>
    <row r="124" spans="1:49" ht="30" customHeight="1" thickBot="1" x14ac:dyDescent="0.3">
      <c r="A124" s="362" t="s">
        <v>98</v>
      </c>
      <c r="B124" s="363"/>
      <c r="C124" s="364"/>
      <c r="D124" s="362">
        <f>SUM(D91,D97,D105,D113,D121)</f>
        <v>0</v>
      </c>
      <c r="E124" s="364"/>
      <c r="F124" s="362">
        <f>SUM(F91,F97,F105,F113,F121)</f>
        <v>1083</v>
      </c>
      <c r="G124" s="364"/>
      <c r="H124" s="362">
        <f>SUM(H91,H97,H105,H113,H121)</f>
        <v>2392</v>
      </c>
      <c r="I124" s="364"/>
      <c r="J124" s="362">
        <f>SUM(J91,J97,J105,J113,J121)</f>
        <v>1420</v>
      </c>
      <c r="K124" s="364"/>
      <c r="L124" s="362">
        <f>SUM(L91,L97,L105,L113,L121)</f>
        <v>2505</v>
      </c>
      <c r="M124" s="364"/>
      <c r="N124" s="362">
        <f>SUM(N91,N97,N105,N113,N121)</f>
        <v>1985</v>
      </c>
      <c r="O124" s="364"/>
      <c r="P124" s="362">
        <f>SUM(P91,P97,P105,P113,P121)</f>
        <v>1277</v>
      </c>
      <c r="Q124" s="364"/>
      <c r="R124" s="362">
        <f>SUM(R91,R97,R105,R113,R121)</f>
        <v>1437</v>
      </c>
      <c r="S124" s="364"/>
      <c r="T124" s="362">
        <f>SUM(T91,T97,T105,T113,T121)</f>
        <v>1783</v>
      </c>
      <c r="U124" s="364"/>
      <c r="V124" s="362">
        <f>SUM(V91,V97,V105,V113,V121)</f>
        <v>2580</v>
      </c>
      <c r="W124" s="364"/>
      <c r="X124" s="362">
        <f>SUM(X91,X97,X105,X113,X121)</f>
        <v>2576</v>
      </c>
      <c r="Y124" s="364"/>
      <c r="Z124" s="365">
        <f>SUM(Z91,Z97,Z105,Z113,Z121)</f>
        <v>19038</v>
      </c>
      <c r="AA124" s="366"/>
      <c r="AB124" s="362">
        <f>SUM(AB91,AB97,AB105,AB113,AB121)</f>
        <v>1065</v>
      </c>
      <c r="AC124" s="364"/>
      <c r="AD124" s="365">
        <f>SUM(Z124:AC124)</f>
        <v>20103</v>
      </c>
      <c r="AE124" s="366"/>
      <c r="AG124" s="351">
        <f>Z124</f>
        <v>19038</v>
      </c>
    </row>
    <row r="125" spans="1:49" x14ac:dyDescent="0.25">
      <c r="E125" s="6"/>
      <c r="K125" s="6"/>
      <c r="O125" s="6"/>
      <c r="P125" s="8"/>
      <c r="R125" s="367"/>
      <c r="S125" s="2"/>
      <c r="U125" s="11"/>
      <c r="W125" s="11"/>
      <c r="Y125" s="11"/>
      <c r="AA125" s="11"/>
    </row>
    <row r="151" ht="15" customHeight="1" x14ac:dyDescent="0.25"/>
    <row r="152" ht="15.75" customHeight="1" x14ac:dyDescent="0.25"/>
    <row r="153" ht="16.5" customHeight="1" x14ac:dyDescent="0.25"/>
  </sheetData>
  <mergeCells count="173">
    <mergeCell ref="AB124:AC124"/>
    <mergeCell ref="AD124:AE124"/>
    <mergeCell ref="P124:Q124"/>
    <mergeCell ref="R124:S124"/>
    <mergeCell ref="T124:U124"/>
    <mergeCell ref="V124:W124"/>
    <mergeCell ref="X124:Y124"/>
    <mergeCell ref="Z124:AA124"/>
    <mergeCell ref="AB121:AC121"/>
    <mergeCell ref="AD121:AE121"/>
    <mergeCell ref="A123:C123"/>
    <mergeCell ref="A124:C124"/>
    <mergeCell ref="D124:E124"/>
    <mergeCell ref="F124:G124"/>
    <mergeCell ref="H124:I124"/>
    <mergeCell ref="J124:K124"/>
    <mergeCell ref="L124:M124"/>
    <mergeCell ref="N124:O124"/>
    <mergeCell ref="P121:Q121"/>
    <mergeCell ref="R121:S121"/>
    <mergeCell ref="T121:U121"/>
    <mergeCell ref="V121:W121"/>
    <mergeCell ref="X121:Y121"/>
    <mergeCell ref="Z121:AA121"/>
    <mergeCell ref="AB113:AC113"/>
    <mergeCell ref="AD113:AE113"/>
    <mergeCell ref="A120:C120"/>
    <mergeCell ref="A121:C121"/>
    <mergeCell ref="D121:E121"/>
    <mergeCell ref="F121:G121"/>
    <mergeCell ref="H121:I121"/>
    <mergeCell ref="J121:K121"/>
    <mergeCell ref="L121:M121"/>
    <mergeCell ref="N121:O121"/>
    <mergeCell ref="P113:Q113"/>
    <mergeCell ref="R113:S113"/>
    <mergeCell ref="T113:U113"/>
    <mergeCell ref="V113:W113"/>
    <mergeCell ref="X113:Y113"/>
    <mergeCell ref="Z113:AA113"/>
    <mergeCell ref="AB105:AC105"/>
    <mergeCell ref="AD105:AE105"/>
    <mergeCell ref="A112:C112"/>
    <mergeCell ref="A113:C113"/>
    <mergeCell ref="D113:E113"/>
    <mergeCell ref="F113:G113"/>
    <mergeCell ref="H113:I113"/>
    <mergeCell ref="J113:K113"/>
    <mergeCell ref="L113:M113"/>
    <mergeCell ref="N113:O113"/>
    <mergeCell ref="P105:Q105"/>
    <mergeCell ref="R105:S105"/>
    <mergeCell ref="T105:U105"/>
    <mergeCell ref="V105:W105"/>
    <mergeCell ref="X105:Y105"/>
    <mergeCell ref="Z105:AA105"/>
    <mergeCell ref="AB97:AC97"/>
    <mergeCell ref="AD97:AE97"/>
    <mergeCell ref="A104:C104"/>
    <mergeCell ref="A105:C105"/>
    <mergeCell ref="D105:E105"/>
    <mergeCell ref="F105:G105"/>
    <mergeCell ref="H105:I105"/>
    <mergeCell ref="J105:K105"/>
    <mergeCell ref="L105:M105"/>
    <mergeCell ref="N105:O105"/>
    <mergeCell ref="P97:Q97"/>
    <mergeCell ref="R97:S97"/>
    <mergeCell ref="T97:U97"/>
    <mergeCell ref="V97:W97"/>
    <mergeCell ref="X97:Y97"/>
    <mergeCell ref="Z97:AA97"/>
    <mergeCell ref="AB91:AC91"/>
    <mergeCell ref="AD91:AE91"/>
    <mergeCell ref="A96:C96"/>
    <mergeCell ref="A97:C97"/>
    <mergeCell ref="D97:E97"/>
    <mergeCell ref="F97:G97"/>
    <mergeCell ref="H97:I97"/>
    <mergeCell ref="J97:K97"/>
    <mergeCell ref="L97:M97"/>
    <mergeCell ref="N97:O97"/>
    <mergeCell ref="P91:Q91"/>
    <mergeCell ref="R91:S91"/>
    <mergeCell ref="T91:U91"/>
    <mergeCell ref="V91:W91"/>
    <mergeCell ref="X91:Y91"/>
    <mergeCell ref="Z91:AA91"/>
    <mergeCell ref="AB84:AC84"/>
    <mergeCell ref="AD84:AE84"/>
    <mergeCell ref="A90:C90"/>
    <mergeCell ref="A91:C91"/>
    <mergeCell ref="D91:E91"/>
    <mergeCell ref="F91:G91"/>
    <mergeCell ref="H91:I91"/>
    <mergeCell ref="J91:K91"/>
    <mergeCell ref="L91:M91"/>
    <mergeCell ref="N91:O91"/>
    <mergeCell ref="P84:Q84"/>
    <mergeCell ref="R84:S84"/>
    <mergeCell ref="T84:U84"/>
    <mergeCell ref="V84:W84"/>
    <mergeCell ref="X84:Y84"/>
    <mergeCell ref="Z84:AA84"/>
    <mergeCell ref="A80:AE80"/>
    <mergeCell ref="A81:AE81"/>
    <mergeCell ref="A82:AE82"/>
    <mergeCell ref="A84:C84"/>
    <mergeCell ref="D84:E84"/>
    <mergeCell ref="F84:G84"/>
    <mergeCell ref="H84:I84"/>
    <mergeCell ref="J84:K84"/>
    <mergeCell ref="L84:M84"/>
    <mergeCell ref="N84:O84"/>
    <mergeCell ref="V56:Y56"/>
    <mergeCell ref="B57:E57"/>
    <mergeCell ref="F57:I57"/>
    <mergeCell ref="J57:M57"/>
    <mergeCell ref="N57:Q57"/>
    <mergeCell ref="R57:U57"/>
    <mergeCell ref="V57:Y57"/>
    <mergeCell ref="AL45:AO45"/>
    <mergeCell ref="AP45:AS45"/>
    <mergeCell ref="AT45:AW45"/>
    <mergeCell ref="AX45:BA45"/>
    <mergeCell ref="A56:A58"/>
    <mergeCell ref="B56:E56"/>
    <mergeCell ref="F56:I56"/>
    <mergeCell ref="J56:M56"/>
    <mergeCell ref="N56:Q56"/>
    <mergeCell ref="R56:U56"/>
    <mergeCell ref="AX44:BA44"/>
    <mergeCell ref="B45:E45"/>
    <mergeCell ref="F45:I45"/>
    <mergeCell ref="J45:M45"/>
    <mergeCell ref="N45:Q45"/>
    <mergeCell ref="R45:U45"/>
    <mergeCell ref="V45:Y45"/>
    <mergeCell ref="Z45:AC45"/>
    <mergeCell ref="AD45:AG45"/>
    <mergeCell ref="AH45:AK45"/>
    <mergeCell ref="Z44:AC44"/>
    <mergeCell ref="AD44:AG44"/>
    <mergeCell ref="AH44:AK44"/>
    <mergeCell ref="AL44:AO44"/>
    <mergeCell ref="AP44:AS44"/>
    <mergeCell ref="AT44:AW44"/>
    <mergeCell ref="A40:Y40"/>
    <mergeCell ref="A41:Y41"/>
    <mergeCell ref="A42:Y42"/>
    <mergeCell ref="A44:A46"/>
    <mergeCell ref="B44:E44"/>
    <mergeCell ref="F44:I44"/>
    <mergeCell ref="J44:M44"/>
    <mergeCell ref="N44:Q44"/>
    <mergeCell ref="R44:U44"/>
    <mergeCell ref="V44:Y44"/>
    <mergeCell ref="R5:R6"/>
    <mergeCell ref="S5:S6"/>
    <mergeCell ref="T5:AC5"/>
    <mergeCell ref="AD5:AD6"/>
    <mergeCell ref="AE5:AE6"/>
    <mergeCell ref="AJ21:AK21"/>
    <mergeCell ref="A1:AE1"/>
    <mergeCell ref="A2:AE2"/>
    <mergeCell ref="A3:AE3"/>
    <mergeCell ref="A5:A6"/>
    <mergeCell ref="B5:E5"/>
    <mergeCell ref="F5:K5"/>
    <mergeCell ref="L5:N5"/>
    <mergeCell ref="O5:O6"/>
    <mergeCell ref="P5:P6"/>
    <mergeCell ref="Q5:Q6"/>
  </mergeCells>
  <pageMargins left="0.66" right="0.70866141732283472" top="1.0236220472440944" bottom="0.3937007874015748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2020-03-17T04:07:01Z</dcterms:created>
  <dcterms:modified xsi:type="dcterms:W3CDTF">2020-03-17T04:14:17Z</dcterms:modified>
</cp:coreProperties>
</file>