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,3" sheetId="1" r:id="rId1"/>
  </sheets>
  <externalReferences>
    <externalReference r:id="rId2"/>
  </externalReferences>
  <definedNames>
    <definedName name="_xlnm.Print_Area" localSheetId="0">'1,3'!$A$1:$G$37</definedName>
  </definedNames>
  <calcPr calcId="144525"/>
</workbook>
</file>

<file path=xl/calcChain.xml><?xml version="1.0" encoding="utf-8"?>
<calcChain xmlns="http://schemas.openxmlformats.org/spreadsheetml/2006/main">
  <c r="E30" i="1" l="1"/>
  <c r="C30" i="1"/>
  <c r="G30" i="1" s="1"/>
  <c r="E29" i="1"/>
  <c r="C29" i="1"/>
  <c r="G29" i="1" s="1"/>
  <c r="E28" i="1"/>
  <c r="C28" i="1"/>
  <c r="G28" i="1" s="1"/>
  <c r="E27" i="1"/>
  <c r="C27" i="1"/>
  <c r="G27" i="1" s="1"/>
  <c r="E26" i="1"/>
  <c r="C26" i="1"/>
  <c r="G26" i="1" s="1"/>
  <c r="E25" i="1"/>
  <c r="C25" i="1"/>
  <c r="G25" i="1" s="1"/>
  <c r="E24" i="1"/>
  <c r="C24" i="1"/>
  <c r="G24" i="1" s="1"/>
  <c r="E23" i="1"/>
  <c r="C23" i="1"/>
  <c r="G23" i="1" s="1"/>
  <c r="E22" i="1"/>
  <c r="C22" i="1"/>
  <c r="G22" i="1" s="1"/>
  <c r="E21" i="1"/>
  <c r="C21" i="1"/>
  <c r="G21" i="1" s="1"/>
  <c r="E20" i="1"/>
  <c r="C20" i="1"/>
  <c r="G20" i="1" s="1"/>
  <c r="E19" i="1"/>
  <c r="C19" i="1"/>
  <c r="G19" i="1" s="1"/>
  <c r="E18" i="1"/>
  <c r="C18" i="1"/>
  <c r="G18" i="1" s="1"/>
  <c r="E17" i="1"/>
  <c r="C17" i="1"/>
  <c r="G17" i="1" s="1"/>
  <c r="E16" i="1"/>
  <c r="C16" i="1"/>
  <c r="G16" i="1" s="1"/>
  <c r="E15" i="1"/>
  <c r="C15" i="1"/>
  <c r="G15" i="1" s="1"/>
  <c r="E14" i="1"/>
  <c r="C14" i="1"/>
  <c r="G14" i="1" s="1"/>
  <c r="E13" i="1"/>
  <c r="C13" i="1"/>
  <c r="G13" i="1" s="1"/>
  <c r="E12" i="1"/>
  <c r="C12" i="1"/>
  <c r="G12" i="1" s="1"/>
  <c r="E11" i="1"/>
  <c r="C11" i="1"/>
  <c r="G11" i="1" s="1"/>
  <c r="E10" i="1"/>
  <c r="E32" i="1" s="1"/>
  <c r="C10" i="1"/>
  <c r="C32" i="1" s="1"/>
  <c r="G10" i="1" l="1"/>
  <c r="G32" i="1" s="1"/>
</calcChain>
</file>

<file path=xl/sharedStrings.xml><?xml version="1.0" encoding="utf-8"?>
<sst xmlns="http://schemas.openxmlformats.org/spreadsheetml/2006/main" count="37" uniqueCount="34">
  <si>
    <t>Tabel 1.3.</t>
  </si>
  <si>
    <t>Luas Tanah Sawah dan Tanah Kering Menurut Desa</t>
  </si>
  <si>
    <t>di Kecamatan Wonosalam Tahun 2019</t>
  </si>
  <si>
    <t>Desa</t>
  </si>
  <si>
    <t>Tanah Sawah</t>
  </si>
  <si>
    <t>Tanah Kering</t>
  </si>
  <si>
    <t>Jumlah</t>
  </si>
  <si>
    <t>(Ha)</t>
  </si>
  <si>
    <t>(1)</t>
  </si>
  <si>
    <t>(2)</t>
  </si>
  <si>
    <t>(3)</t>
  </si>
  <si>
    <t>(4)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</si>
  <si>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</si>
  <si>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</si>
  <si>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</si>
  <si>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</si>
  <si>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</si>
  <si>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</si>
  <si>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</si>
  <si>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</si>
  <si>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</si>
  <si>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</si>
  <si>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</si>
  <si>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</si>
  <si>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</si>
  <si>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</si>
  <si>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</si>
  <si>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</si>
  <si>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</si>
  <si>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</si>
  <si>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</si>
  <si>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</si>
  <si>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</si>
  <si>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Sumber : Dinpertan 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</si>
</sst>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;\(0.00\)"/>
    <numFmt numFmtId="166" formatCode="#\ ##0"/>
    <numFmt numFmtId="167" formatCode="#\ ##0.00"/>
    <numFmt numFmtId="168" formatCode="_(* #,##0_);_(* \(#,##0\);_(* \-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8" fontId="1" fillId="0" borderId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right"/>
    </xf>
    <xf numFmtId="166" fontId="3" fillId="0" borderId="0" xfId="0" applyNumberFormat="1" applyFont="1"/>
    <xf numFmtId="167" fontId="3" fillId="0" borderId="0" xfId="0" applyNumberFormat="1" applyFont="1" applyBorder="1" applyAlignment="1">
      <alignment horizontal="right"/>
    </xf>
    <xf numFmtId="164" fontId="3" fillId="0" borderId="0" xfId="1" applyFont="1"/>
    <xf numFmtId="166" fontId="3" fillId="0" borderId="0" xfId="0" applyNumberFormat="1" applyFont="1" applyBorder="1"/>
    <xf numFmtId="164" fontId="1" fillId="0" borderId="0" xfId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4" fontId="3" fillId="0" borderId="8" xfId="2" applyNumberFormat="1" applyFont="1" applyFill="1" applyBorder="1" applyAlignment="1" applyProtection="1">
      <alignment horizontal="right"/>
    </xf>
    <xf numFmtId="166" fontId="3" fillId="0" borderId="6" xfId="0" applyNumberFormat="1" applyFont="1" applyBorder="1" applyAlignment="1">
      <alignment vertical="center"/>
    </xf>
    <xf numFmtId="164" fontId="3" fillId="0" borderId="6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" fontId="3" fillId="0" borderId="3" xfId="2" applyNumberFormat="1" applyFont="1" applyFill="1" applyBorder="1" applyAlignment="1" applyProtection="1">
      <alignment horizontal="right"/>
    </xf>
    <xf numFmtId="166" fontId="3" fillId="0" borderId="3" xfId="0" applyNumberFormat="1" applyFont="1" applyBorder="1" applyAlignment="1">
      <alignment vertical="center"/>
    </xf>
    <xf numFmtId="167" fontId="3" fillId="0" borderId="3" xfId="2" applyNumberFormat="1" applyFont="1" applyFill="1" applyBorder="1" applyAlignment="1" applyProtection="1">
      <alignment horizontal="right"/>
    </xf>
    <xf numFmtId="164" fontId="3" fillId="0" borderId="3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3" fillId="0" borderId="0" xfId="2" applyNumberFormat="1" applyFont="1" applyFill="1" applyBorder="1" applyAlignment="1" applyProtection="1">
      <alignment horizontal="right"/>
    </xf>
    <xf numFmtId="166" fontId="3" fillId="0" borderId="0" xfId="0" applyNumberFormat="1" applyFont="1" applyBorder="1" applyAlignment="1">
      <alignment vertical="center"/>
    </xf>
    <xf numFmtId="167" fontId="3" fillId="0" borderId="0" xfId="2" applyNumberFormat="1" applyFont="1" applyFill="1" applyBorder="1" applyAlignment="1" applyProtection="1">
      <alignment horizontal="right"/>
    </xf>
    <xf numFmtId="164" fontId="3" fillId="0" borderId="0" xfId="1" applyFont="1" applyBorder="1" applyAlignment="1">
      <alignment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4" fontId="3" fillId="0" borderId="10" xfId="2" applyNumberFormat="1" applyFont="1" applyFill="1" applyBorder="1" applyAlignment="1" applyProtection="1">
      <alignment horizontal="right"/>
    </xf>
    <xf numFmtId="166" fontId="3" fillId="0" borderId="10" xfId="0" applyNumberFormat="1" applyFont="1" applyBorder="1"/>
    <xf numFmtId="167" fontId="3" fillId="0" borderId="10" xfId="2" applyNumberFormat="1" applyFont="1" applyFill="1" applyBorder="1" applyAlignment="1" applyProtection="1">
      <alignment horizontal="right"/>
    </xf>
    <xf numFmtId="164" fontId="3" fillId="0" borderId="10" xfId="1" applyFont="1" applyBorder="1"/>
    <xf numFmtId="0" fontId="4" fillId="0" borderId="0" xfId="0" applyFont="1" applyBorder="1" applyAlignment="1">
      <alignment horizontal="left"/>
    </xf>
    <xf numFmtId="164" fontId="3" fillId="0" borderId="0" xfId="1" applyFont="1" applyBorder="1"/>
    <xf numFmtId="168" fontId="4" fillId="0" borderId="0" xfId="2" applyFont="1" applyFill="1" applyBorder="1" applyAlignment="1" applyProtection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150" y="200025"/>
          <a:ext cx="3048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b%201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"/>
      <sheetName val="1.1(2)"/>
      <sheetName val="1.2"/>
      <sheetName val="1,3"/>
      <sheetName val="1.4 "/>
      <sheetName val="1.4.1"/>
      <sheetName val="1.5"/>
      <sheetName val="1.5.(2)"/>
      <sheetName val="1.6"/>
    </sheetNames>
    <sheetDataSet>
      <sheetData sheetId="0"/>
      <sheetData sheetId="1"/>
      <sheetData sheetId="2"/>
      <sheetData sheetId="3"/>
      <sheetData sheetId="4">
        <row r="10">
          <cell r="D10">
            <v>171.25</v>
          </cell>
          <cell r="F10">
            <v>0</v>
          </cell>
        </row>
        <row r="11">
          <cell r="D11">
            <v>54.31</v>
          </cell>
          <cell r="F11">
            <v>0</v>
          </cell>
        </row>
        <row r="12">
          <cell r="D12">
            <v>126.94</v>
          </cell>
          <cell r="F12">
            <v>0</v>
          </cell>
        </row>
        <row r="13">
          <cell r="D13">
            <v>77.75</v>
          </cell>
          <cell r="F13">
            <v>20.09</v>
          </cell>
        </row>
        <row r="14">
          <cell r="D14">
            <v>155.24</v>
          </cell>
          <cell r="F14">
            <v>14.99</v>
          </cell>
        </row>
        <row r="15">
          <cell r="D15">
            <v>31.27</v>
          </cell>
          <cell r="F15">
            <v>162.47</v>
          </cell>
        </row>
        <row r="16">
          <cell r="D16">
            <v>247.42</v>
          </cell>
          <cell r="F16">
            <v>18.5</v>
          </cell>
        </row>
        <row r="17">
          <cell r="D17">
            <v>88.01</v>
          </cell>
          <cell r="F17">
            <v>0</v>
          </cell>
        </row>
        <row r="18">
          <cell r="D18">
            <v>0</v>
          </cell>
          <cell r="F18">
            <v>191.23</v>
          </cell>
        </row>
        <row r="19">
          <cell r="D19">
            <v>207.21</v>
          </cell>
          <cell r="F19">
            <v>0</v>
          </cell>
        </row>
        <row r="20">
          <cell r="D20">
            <v>146.53</v>
          </cell>
          <cell r="F20">
            <v>0</v>
          </cell>
        </row>
        <row r="21">
          <cell r="D21">
            <v>132.49</v>
          </cell>
          <cell r="F21">
            <v>47.03</v>
          </cell>
        </row>
        <row r="22">
          <cell r="D22">
            <v>0</v>
          </cell>
          <cell r="F22">
            <v>102.53</v>
          </cell>
        </row>
        <row r="23">
          <cell r="D23">
            <v>0</v>
          </cell>
          <cell r="F23">
            <v>60.71</v>
          </cell>
        </row>
        <row r="24">
          <cell r="D24">
            <v>0</v>
          </cell>
          <cell r="F24">
            <v>58.23</v>
          </cell>
        </row>
        <row r="25">
          <cell r="D25">
            <v>0</v>
          </cell>
          <cell r="F25">
            <v>130.72999999999999</v>
          </cell>
        </row>
        <row r="26">
          <cell r="D26">
            <v>170.75</v>
          </cell>
          <cell r="F26">
            <v>23.51</v>
          </cell>
        </row>
        <row r="27">
          <cell r="D27">
            <v>0</v>
          </cell>
          <cell r="F27">
            <v>105.5</v>
          </cell>
        </row>
        <row r="28">
          <cell r="D28">
            <v>0</v>
          </cell>
          <cell r="F28">
            <v>157.84</v>
          </cell>
        </row>
        <row r="29">
          <cell r="D29">
            <v>107.91</v>
          </cell>
          <cell r="F29">
            <v>108</v>
          </cell>
        </row>
        <row r="30">
          <cell r="D30">
            <v>43.98</v>
          </cell>
          <cell r="F30">
            <v>124.93</v>
          </cell>
        </row>
      </sheetData>
      <sheetData sheetId="5">
        <row r="9">
          <cell r="D9">
            <v>0</v>
          </cell>
          <cell r="F9">
            <v>33.090000000000003</v>
          </cell>
        </row>
        <row r="10">
          <cell r="D10">
            <v>0</v>
          </cell>
          <cell r="F10">
            <v>13.27</v>
          </cell>
        </row>
        <row r="11">
          <cell r="D11">
            <v>0</v>
          </cell>
          <cell r="F11">
            <v>30.36</v>
          </cell>
        </row>
        <row r="12">
          <cell r="D12">
            <v>0</v>
          </cell>
          <cell r="F12">
            <v>14.77</v>
          </cell>
        </row>
        <row r="13">
          <cell r="D13">
            <v>0</v>
          </cell>
          <cell r="F13">
            <v>26.99</v>
          </cell>
        </row>
        <row r="14">
          <cell r="D14">
            <v>0</v>
          </cell>
          <cell r="F14">
            <v>41.26</v>
          </cell>
        </row>
        <row r="15">
          <cell r="D15">
            <v>0</v>
          </cell>
          <cell r="F15">
            <v>14</v>
          </cell>
        </row>
        <row r="16">
          <cell r="D16">
            <v>0</v>
          </cell>
          <cell r="F16">
            <v>0</v>
          </cell>
        </row>
        <row r="17">
          <cell r="D17">
            <v>0</v>
          </cell>
          <cell r="F17">
            <v>74.23</v>
          </cell>
        </row>
        <row r="18">
          <cell r="D18">
            <v>0</v>
          </cell>
          <cell r="F18">
            <v>54.22</v>
          </cell>
        </row>
        <row r="19">
          <cell r="D19">
            <v>0</v>
          </cell>
          <cell r="F19">
            <v>8.4499999999999993</v>
          </cell>
        </row>
        <row r="20">
          <cell r="D20">
            <v>0</v>
          </cell>
          <cell r="F20">
            <v>20.56</v>
          </cell>
        </row>
        <row r="21">
          <cell r="D21">
            <v>0</v>
          </cell>
          <cell r="F21">
            <v>10.46</v>
          </cell>
        </row>
        <row r="22">
          <cell r="D22">
            <v>0</v>
          </cell>
          <cell r="F22">
            <v>57.24</v>
          </cell>
        </row>
        <row r="23">
          <cell r="D23">
            <v>23.23</v>
          </cell>
          <cell r="F23">
            <v>32.24</v>
          </cell>
        </row>
        <row r="24">
          <cell r="D24">
            <v>0</v>
          </cell>
          <cell r="F24">
            <v>28.11</v>
          </cell>
        </row>
        <row r="25">
          <cell r="D25">
            <v>0</v>
          </cell>
          <cell r="F25">
            <v>16.510000000000002</v>
          </cell>
        </row>
        <row r="26">
          <cell r="D26">
            <v>0</v>
          </cell>
          <cell r="F26">
            <v>41.96</v>
          </cell>
        </row>
        <row r="27">
          <cell r="D27">
            <v>0</v>
          </cell>
          <cell r="F27">
            <v>37.18</v>
          </cell>
        </row>
        <row r="28">
          <cell r="D28">
            <v>70</v>
          </cell>
          <cell r="F28">
            <v>15.38</v>
          </cell>
        </row>
        <row r="29">
          <cell r="D29">
            <v>8.56</v>
          </cell>
          <cell r="F29">
            <v>51.98</v>
          </cell>
        </row>
      </sheetData>
      <sheetData sheetId="6"/>
      <sheetData sheetId="7">
        <row r="9">
          <cell r="H9">
            <v>66.22</v>
          </cell>
        </row>
        <row r="10">
          <cell r="H10">
            <v>57.22</v>
          </cell>
        </row>
        <row r="11">
          <cell r="H11">
            <v>96.32</v>
          </cell>
        </row>
        <row r="12">
          <cell r="H12">
            <v>46.62</v>
          </cell>
        </row>
        <row r="13">
          <cell r="H13">
            <v>106.51</v>
          </cell>
        </row>
        <row r="14">
          <cell r="H14">
            <v>88.62</v>
          </cell>
        </row>
        <row r="15">
          <cell r="H15">
            <v>64.930000000000007</v>
          </cell>
        </row>
        <row r="16">
          <cell r="H16">
            <v>65.42</v>
          </cell>
        </row>
        <row r="17">
          <cell r="H17">
            <v>69.94</v>
          </cell>
        </row>
        <row r="18">
          <cell r="H18">
            <v>101.57</v>
          </cell>
        </row>
        <row r="19">
          <cell r="H19">
            <v>112.64</v>
          </cell>
        </row>
        <row r="20">
          <cell r="H20">
            <v>121.72</v>
          </cell>
        </row>
        <row r="21">
          <cell r="H21">
            <v>75.98</v>
          </cell>
        </row>
        <row r="22">
          <cell r="H22">
            <v>143.04</v>
          </cell>
        </row>
        <row r="23">
          <cell r="H23">
            <v>145.28</v>
          </cell>
        </row>
        <row r="24">
          <cell r="H24">
            <v>125.61999999999999</v>
          </cell>
        </row>
        <row r="25">
          <cell r="H25">
            <v>126.65</v>
          </cell>
        </row>
        <row r="26">
          <cell r="H26">
            <v>97.12</v>
          </cell>
        </row>
        <row r="27">
          <cell r="H27">
            <v>46.92</v>
          </cell>
        </row>
        <row r="28">
          <cell r="H28">
            <v>110.22</v>
          </cell>
        </row>
        <row r="29">
          <cell r="H29">
            <v>108.04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Layout" zoomScaleNormal="100" zoomScaleSheetLayoutView="90" workbookViewId="0">
      <selection activeCell="G27" sqref="G27"/>
    </sheetView>
  </sheetViews>
  <sheetFormatPr defaultRowHeight="12.75" x14ac:dyDescent="0.2"/>
  <cols>
    <col min="1" max="1" width="7.5703125" style="3" customWidth="1"/>
    <col min="2" max="2" width="16.140625" style="3" customWidth="1"/>
    <col min="3" max="3" width="11.85546875" style="3" customWidth="1"/>
    <col min="4" max="4" width="3.140625" style="3" customWidth="1"/>
    <col min="5" max="5" width="11.7109375" style="3" customWidth="1"/>
    <col min="6" max="6" width="3" style="3" customWidth="1"/>
    <col min="7" max="7" width="14.5703125" style="3" customWidth="1"/>
    <col min="8" max="8" width="15" style="3" bestFit="1" customWidth="1"/>
    <col min="9" max="16384" width="9.140625" style="3"/>
  </cols>
  <sheetData>
    <row r="1" spans="1:7" ht="15.75" customHeight="1" x14ac:dyDescent="0.2">
      <c r="A1" s="1" t="s">
        <v>0</v>
      </c>
      <c r="B1" s="2" t="s">
        <v>1</v>
      </c>
      <c r="C1" s="2"/>
      <c r="D1" s="2"/>
      <c r="E1" s="2"/>
      <c r="F1" s="2"/>
      <c r="G1" s="2"/>
    </row>
    <row r="2" spans="1:7" ht="15.75" customHeight="1" x14ac:dyDescent="0.2">
      <c r="A2" s="4"/>
      <c r="B2" s="5" t="s">
        <v>2</v>
      </c>
      <c r="C2" s="5"/>
      <c r="D2" s="5"/>
      <c r="E2" s="5"/>
      <c r="F2" s="5"/>
      <c r="G2" s="5"/>
    </row>
    <row r="3" spans="1:7" ht="15.75" customHeight="1" x14ac:dyDescent="0.2">
      <c r="A3" s="1"/>
      <c r="B3" s="6"/>
      <c r="C3" s="6"/>
      <c r="D3" s="6"/>
      <c r="E3" s="6"/>
      <c r="F3" s="6"/>
      <c r="G3" s="6"/>
    </row>
    <row r="4" spans="1:7" ht="15.75" customHeight="1" thickBot="1" x14ac:dyDescent="0.25">
      <c r="A4" s="7"/>
      <c r="B4" s="7"/>
      <c r="C4" s="7"/>
      <c r="D4" s="7"/>
      <c r="E4" s="7"/>
      <c r="F4" s="7"/>
      <c r="G4" s="7"/>
    </row>
    <row r="5" spans="1:7" ht="15.75" customHeight="1" thickBot="1" x14ac:dyDescent="0.25">
      <c r="A5" s="8" t="s">
        <v>3</v>
      </c>
      <c r="B5" s="8"/>
      <c r="C5" s="9"/>
      <c r="D5" s="9"/>
      <c r="E5" s="9"/>
      <c r="F5" s="9"/>
      <c r="G5" s="10"/>
    </row>
    <row r="6" spans="1:7" ht="15.75" customHeight="1" thickBot="1" x14ac:dyDescent="0.25">
      <c r="A6" s="8"/>
      <c r="B6" s="8"/>
      <c r="C6" s="11" t="s">
        <v>4</v>
      </c>
      <c r="D6" s="11"/>
      <c r="E6" s="11" t="s">
        <v>5</v>
      </c>
      <c r="F6" s="11"/>
      <c r="G6" s="10" t="s">
        <v>6</v>
      </c>
    </row>
    <row r="7" spans="1:7" ht="15.75" customHeight="1" x14ac:dyDescent="0.2">
      <c r="A7" s="8"/>
      <c r="B7" s="8"/>
      <c r="C7" s="12" t="s">
        <v>7</v>
      </c>
      <c r="D7" s="12"/>
      <c r="E7" s="12" t="s">
        <v>7</v>
      </c>
      <c r="F7" s="12"/>
      <c r="G7" s="13" t="s">
        <v>7</v>
      </c>
    </row>
    <row r="8" spans="1:7" ht="15.75" customHeight="1" thickBot="1" x14ac:dyDescent="0.25">
      <c r="A8" s="14" t="s">
        <v>8</v>
      </c>
      <c r="B8" s="14"/>
      <c r="C8" s="15" t="s">
        <v>9</v>
      </c>
      <c r="D8" s="15"/>
      <c r="E8" s="15" t="s">
        <v>10</v>
      </c>
      <c r="F8" s="16"/>
      <c r="G8" s="16" t="s">
        <v>11</v>
      </c>
    </row>
    <row r="9" spans="1:7" ht="15.75" customHeight="1" x14ac:dyDescent="0.2"/>
    <row r="10" spans="1:7" ht="15.75" customHeight="1" x14ac:dyDescent="0.2">
      <c r="A10" s="17">
        <v>1</v>
      </c>
      <c r="B10" s="18" t="s">
        <v>12</v>
      </c>
      <c r="C10" s="19">
        <f>'[1]1.4 '!D10+'[1]1.4 '!F10+'[1]1.4.1'!D9+'[1]1.4.1'!F9</f>
        <v>204.34</v>
      </c>
      <c r="D10" s="20"/>
      <c r="E10" s="21">
        <f>'[1]1.5.(2)'!H9</f>
        <v>66.22</v>
      </c>
      <c r="F10" s="20"/>
      <c r="G10" s="22">
        <f>C10+E10</f>
        <v>270.56</v>
      </c>
    </row>
    <row r="11" spans="1:7" ht="15.75" customHeight="1" x14ac:dyDescent="0.2">
      <c r="A11" s="17">
        <v>2</v>
      </c>
      <c r="B11" s="18" t="s">
        <v>13</v>
      </c>
      <c r="C11" s="19">
        <f>'[1]1.4 '!D11+'[1]1.4 '!F11+'[1]1.4.1'!D10+'[1]1.4.1'!F10</f>
        <v>67.58</v>
      </c>
      <c r="D11" s="20"/>
      <c r="E11" s="21">
        <f>'[1]1.5.(2)'!H10</f>
        <v>57.22</v>
      </c>
      <c r="F11" s="20"/>
      <c r="G11" s="22">
        <f t="shared" ref="G11:G30" si="0">C11+E11</f>
        <v>124.8</v>
      </c>
    </row>
    <row r="12" spans="1:7" ht="15.75" customHeight="1" x14ac:dyDescent="0.2">
      <c r="A12" s="17">
        <v>3</v>
      </c>
      <c r="B12" s="18" t="s">
        <v>14</v>
      </c>
      <c r="C12" s="19">
        <f>'[1]1.4 '!D12+'[1]1.4 '!F12+'[1]1.4.1'!D11+'[1]1.4.1'!F11</f>
        <v>157.30000000000001</v>
      </c>
      <c r="D12" s="20"/>
      <c r="E12" s="21">
        <f>'[1]1.5.(2)'!H11</f>
        <v>96.32</v>
      </c>
      <c r="F12" s="20"/>
      <c r="G12" s="22">
        <f t="shared" si="0"/>
        <v>253.62</v>
      </c>
    </row>
    <row r="13" spans="1:7" ht="15.75" customHeight="1" x14ac:dyDescent="0.2">
      <c r="A13" s="17">
        <v>4</v>
      </c>
      <c r="B13" s="18" t="s">
        <v>15</v>
      </c>
      <c r="C13" s="19">
        <f>'[1]1.4 '!D13+'[1]1.4 '!F13+'[1]1.4.1'!D12+'[1]1.4.1'!F12</f>
        <v>112.61</v>
      </c>
      <c r="D13" s="20"/>
      <c r="E13" s="21">
        <f>'[1]1.5.(2)'!H12</f>
        <v>46.62</v>
      </c>
      <c r="F13" s="20"/>
      <c r="G13" s="22">
        <f t="shared" si="0"/>
        <v>159.22999999999999</v>
      </c>
    </row>
    <row r="14" spans="1:7" ht="15.75" customHeight="1" x14ac:dyDescent="0.2">
      <c r="A14" s="17">
        <v>5</v>
      </c>
      <c r="B14" s="18" t="s">
        <v>16</v>
      </c>
      <c r="C14" s="19">
        <f>'[1]1.4 '!D14+'[1]1.4 '!F14+'[1]1.4.1'!D13+'[1]1.4.1'!F13</f>
        <v>197.22000000000003</v>
      </c>
      <c r="D14" s="20"/>
      <c r="E14" s="21">
        <f>'[1]1.5.(2)'!H13</f>
        <v>106.51</v>
      </c>
      <c r="F14" s="20"/>
      <c r="G14" s="22">
        <f t="shared" si="0"/>
        <v>303.73</v>
      </c>
    </row>
    <row r="15" spans="1:7" ht="15.75" customHeight="1" x14ac:dyDescent="0.2">
      <c r="A15" s="17">
        <v>6</v>
      </c>
      <c r="B15" s="18" t="s">
        <v>17</v>
      </c>
      <c r="C15" s="19">
        <f>'[1]1.4 '!D15+'[1]1.4 '!F15+'[1]1.4.1'!D14+'[1]1.4.1'!F14</f>
        <v>235</v>
      </c>
      <c r="D15" s="20"/>
      <c r="E15" s="21">
        <f>'[1]1.5.(2)'!H14</f>
        <v>88.62</v>
      </c>
      <c r="F15" s="20"/>
      <c r="G15" s="22">
        <f t="shared" si="0"/>
        <v>323.62</v>
      </c>
    </row>
    <row r="16" spans="1:7" ht="15.75" customHeight="1" x14ac:dyDescent="0.2">
      <c r="A16" s="17">
        <v>7</v>
      </c>
      <c r="B16" s="18" t="s">
        <v>18</v>
      </c>
      <c r="C16" s="19">
        <f>'[1]1.4 '!D16+'[1]1.4 '!F16+'[1]1.4.1'!D15+'[1]1.4.1'!F15</f>
        <v>279.91999999999996</v>
      </c>
      <c r="D16" s="20"/>
      <c r="E16" s="21">
        <f>'[1]1.5.(2)'!H15</f>
        <v>64.930000000000007</v>
      </c>
      <c r="F16" s="20"/>
      <c r="G16" s="22">
        <f t="shared" si="0"/>
        <v>344.84999999999997</v>
      </c>
    </row>
    <row r="17" spans="1:8" ht="15.75" customHeight="1" x14ac:dyDescent="0.2">
      <c r="A17" s="17">
        <v>8</v>
      </c>
      <c r="B17" s="18" t="s">
        <v>19</v>
      </c>
      <c r="C17" s="19">
        <f>'[1]1.4 '!D17+'[1]1.4 '!F17+'[1]1.4.1'!D16+'[1]1.4.1'!F16</f>
        <v>88.01</v>
      </c>
      <c r="D17" s="20"/>
      <c r="E17" s="21">
        <f>'[1]1.5.(2)'!H16</f>
        <v>65.42</v>
      </c>
      <c r="F17" s="20"/>
      <c r="G17" s="22">
        <f t="shared" si="0"/>
        <v>153.43</v>
      </c>
    </row>
    <row r="18" spans="1:8" ht="15.75" customHeight="1" x14ac:dyDescent="0.2">
      <c r="A18" s="17">
        <v>9</v>
      </c>
      <c r="B18" s="18" t="s">
        <v>20</v>
      </c>
      <c r="C18" s="19">
        <f>'[1]1.4 '!D18+'[1]1.4 '!F18+'[1]1.4.1'!D17+'[1]1.4.1'!F17</f>
        <v>265.45999999999998</v>
      </c>
      <c r="D18" s="20"/>
      <c r="E18" s="21">
        <f>'[1]1.5.(2)'!H17</f>
        <v>69.94</v>
      </c>
      <c r="F18" s="20"/>
      <c r="G18" s="22">
        <f t="shared" si="0"/>
        <v>335.4</v>
      </c>
    </row>
    <row r="19" spans="1:8" ht="15.75" customHeight="1" x14ac:dyDescent="0.2">
      <c r="A19" s="17">
        <v>10</v>
      </c>
      <c r="B19" s="18" t="s">
        <v>21</v>
      </c>
      <c r="C19" s="19">
        <f>'[1]1.4 '!D19+'[1]1.4 '!F19+'[1]1.4.1'!D18+'[1]1.4.1'!F18</f>
        <v>261.43</v>
      </c>
      <c r="D19" s="20"/>
      <c r="E19" s="21">
        <f>'[1]1.5.(2)'!H18</f>
        <v>101.57</v>
      </c>
      <c r="F19" s="20"/>
      <c r="G19" s="22">
        <f t="shared" si="0"/>
        <v>363</v>
      </c>
    </row>
    <row r="20" spans="1:8" ht="15.75" customHeight="1" x14ac:dyDescent="0.2">
      <c r="A20" s="17">
        <v>11</v>
      </c>
      <c r="B20" s="18" t="s">
        <v>22</v>
      </c>
      <c r="C20" s="19">
        <f>'[1]1.4 '!D20+'[1]1.4 '!F20+'[1]1.4.1'!D19+'[1]1.4.1'!F19</f>
        <v>154.97999999999999</v>
      </c>
      <c r="D20" s="20"/>
      <c r="E20" s="21">
        <f>'[1]1.5.(2)'!H19</f>
        <v>112.64</v>
      </c>
      <c r="F20" s="20"/>
      <c r="G20" s="22">
        <f t="shared" si="0"/>
        <v>267.62</v>
      </c>
    </row>
    <row r="21" spans="1:8" ht="15.75" customHeight="1" x14ac:dyDescent="0.2">
      <c r="A21" s="17">
        <v>12</v>
      </c>
      <c r="B21" s="18" t="s">
        <v>23</v>
      </c>
      <c r="C21" s="19">
        <f>'[1]1.4 '!D21+'[1]1.4 '!F21+'[1]1.4.1'!D20+'[1]1.4.1'!F20</f>
        <v>200.08</v>
      </c>
      <c r="D21" s="20"/>
      <c r="E21" s="21">
        <f>'[1]1.5.(2)'!H20</f>
        <v>121.72</v>
      </c>
      <c r="F21" s="20"/>
      <c r="G21" s="22">
        <f t="shared" si="0"/>
        <v>321.8</v>
      </c>
    </row>
    <row r="22" spans="1:8" ht="15.75" customHeight="1" x14ac:dyDescent="0.2">
      <c r="A22" s="17">
        <v>13</v>
      </c>
      <c r="B22" s="18" t="s">
        <v>24</v>
      </c>
      <c r="C22" s="19">
        <f>'[1]1.4 '!D22+'[1]1.4 '!F22+'[1]1.4.1'!D21+'[1]1.4.1'!F21</f>
        <v>112.99000000000001</v>
      </c>
      <c r="D22" s="20"/>
      <c r="E22" s="21">
        <f>'[1]1.5.(2)'!H21</f>
        <v>75.98</v>
      </c>
      <c r="F22" s="20"/>
      <c r="G22" s="22">
        <f t="shared" si="0"/>
        <v>188.97000000000003</v>
      </c>
    </row>
    <row r="23" spans="1:8" ht="15.75" customHeight="1" x14ac:dyDescent="0.2">
      <c r="A23" s="17">
        <v>14</v>
      </c>
      <c r="B23" s="18" t="s">
        <v>25</v>
      </c>
      <c r="C23" s="19">
        <f>'[1]1.4 '!D23+'[1]1.4 '!F23+'[1]1.4.1'!D22+'[1]1.4.1'!F22</f>
        <v>117.95</v>
      </c>
      <c r="D23" s="20"/>
      <c r="E23" s="21">
        <f>'[1]1.5.(2)'!H22</f>
        <v>143.04</v>
      </c>
      <c r="F23" s="20"/>
      <c r="G23" s="22">
        <f t="shared" si="0"/>
        <v>260.99</v>
      </c>
    </row>
    <row r="24" spans="1:8" ht="15.75" customHeight="1" x14ac:dyDescent="0.2">
      <c r="A24" s="17">
        <v>15</v>
      </c>
      <c r="B24" s="18" t="s">
        <v>26</v>
      </c>
      <c r="C24" s="19">
        <f>'[1]1.4 '!D24+'[1]1.4 '!F24+'[1]1.4.1'!D23+'[1]1.4.1'!F23</f>
        <v>113.69999999999999</v>
      </c>
      <c r="D24" s="20"/>
      <c r="E24" s="21">
        <f>'[1]1.5.(2)'!H23</f>
        <v>145.28</v>
      </c>
      <c r="F24" s="20"/>
      <c r="G24" s="22">
        <f t="shared" si="0"/>
        <v>258.98</v>
      </c>
    </row>
    <row r="25" spans="1:8" ht="15.75" customHeight="1" x14ac:dyDescent="0.2">
      <c r="A25" s="17">
        <v>16</v>
      </c>
      <c r="B25" s="18" t="s">
        <v>27</v>
      </c>
      <c r="C25" s="19">
        <f>'[1]1.4 '!D25+'[1]1.4 '!F25+'[1]1.4.1'!D24+'[1]1.4.1'!F24</f>
        <v>158.83999999999997</v>
      </c>
      <c r="D25" s="23"/>
      <c r="E25" s="21">
        <f>'[1]1.5.(2)'!H24</f>
        <v>125.61999999999999</v>
      </c>
      <c r="F25" s="23"/>
      <c r="G25" s="22">
        <f t="shared" si="0"/>
        <v>284.45999999999998</v>
      </c>
    </row>
    <row r="26" spans="1:8" ht="15.75" customHeight="1" x14ac:dyDescent="0.2">
      <c r="A26" s="17">
        <v>17</v>
      </c>
      <c r="B26" s="18" t="s">
        <v>28</v>
      </c>
      <c r="C26" s="19">
        <f>'[1]1.4 '!D26+'[1]1.4 '!F26+'[1]1.4.1'!D25+'[1]1.4.1'!F25</f>
        <v>210.76999999999998</v>
      </c>
      <c r="D26" s="23"/>
      <c r="E26" s="21">
        <f>'[1]1.5.(2)'!H25</f>
        <v>126.65</v>
      </c>
      <c r="F26" s="23"/>
      <c r="G26" s="22">
        <f t="shared" si="0"/>
        <v>337.41999999999996</v>
      </c>
    </row>
    <row r="27" spans="1:8" ht="15.75" customHeight="1" x14ac:dyDescent="0.2">
      <c r="A27" s="17">
        <v>18</v>
      </c>
      <c r="B27" s="18" t="s">
        <v>29</v>
      </c>
      <c r="C27" s="19">
        <f>'[1]1.4 '!D27+'[1]1.4 '!F27+'[1]1.4.1'!D26+'[1]1.4.1'!F26</f>
        <v>147.46</v>
      </c>
      <c r="D27" s="23"/>
      <c r="E27" s="21">
        <f>'[1]1.5.(2)'!H26</f>
        <v>97.12</v>
      </c>
      <c r="F27" s="23"/>
      <c r="G27" s="22">
        <f t="shared" si="0"/>
        <v>244.58</v>
      </c>
    </row>
    <row r="28" spans="1:8" ht="15.75" customHeight="1" x14ac:dyDescent="0.2">
      <c r="A28" s="17">
        <v>19</v>
      </c>
      <c r="B28" s="18" t="s">
        <v>30</v>
      </c>
      <c r="C28" s="19">
        <f>'[1]1.4 '!D28+'[1]1.4 '!F28+'[1]1.4.1'!D27+'[1]1.4.1'!F27</f>
        <v>195.02</v>
      </c>
      <c r="D28" s="18"/>
      <c r="E28" s="21">
        <f>'[1]1.5.(2)'!H27</f>
        <v>46.92</v>
      </c>
      <c r="F28" s="18"/>
      <c r="G28" s="22">
        <f t="shared" si="0"/>
        <v>241.94</v>
      </c>
      <c r="H28" s="24"/>
    </row>
    <row r="29" spans="1:8" ht="15.75" customHeight="1" x14ac:dyDescent="0.2">
      <c r="A29" s="17">
        <v>20</v>
      </c>
      <c r="B29" s="3" t="s">
        <v>31</v>
      </c>
      <c r="C29" s="19">
        <f>'[1]1.4 '!D29+'[1]1.4 '!F29+'[1]1.4.1'!D28+'[1]1.4.1'!F28</f>
        <v>301.28999999999996</v>
      </c>
      <c r="D29" s="18"/>
      <c r="E29" s="21">
        <f>'[1]1.5.(2)'!H28</f>
        <v>110.22</v>
      </c>
      <c r="F29" s="18"/>
      <c r="G29" s="22">
        <f t="shared" si="0"/>
        <v>411.51</v>
      </c>
    </row>
    <row r="30" spans="1:8" ht="15.75" customHeight="1" x14ac:dyDescent="0.2">
      <c r="A30" s="17">
        <v>21</v>
      </c>
      <c r="B30" s="3" t="s">
        <v>32</v>
      </c>
      <c r="C30" s="19">
        <f>'[1]1.4 '!D30+'[1]1.4 '!F30+'[1]1.4.1'!D29+'[1]1.4.1'!F29</f>
        <v>229.45</v>
      </c>
      <c r="D30" s="18"/>
      <c r="E30" s="21">
        <f>'[1]1.5.(2)'!H29</f>
        <v>108.04</v>
      </c>
      <c r="F30" s="18"/>
      <c r="G30" s="22">
        <f t="shared" si="0"/>
        <v>337.49</v>
      </c>
    </row>
    <row r="31" spans="1:8" ht="15.75" customHeight="1" thickBot="1" x14ac:dyDescent="0.25">
      <c r="C31" s="19"/>
    </row>
    <row r="32" spans="1:8" ht="15.75" customHeight="1" thickBot="1" x14ac:dyDescent="0.25">
      <c r="A32" s="25" t="s">
        <v>6</v>
      </c>
      <c r="B32" s="26">
        <v>2019</v>
      </c>
      <c r="C32" s="27">
        <f>SUM(C10:C30)</f>
        <v>3811.3999999999996</v>
      </c>
      <c r="D32" s="27"/>
      <c r="E32" s="27">
        <f>SUM(E10:E30)</f>
        <v>1976.5999999999997</v>
      </c>
      <c r="F32" s="28"/>
      <c r="G32" s="29">
        <f>SUM(G10:G31)</f>
        <v>5787.9999999999991</v>
      </c>
    </row>
    <row r="33" spans="1:7" ht="15.75" customHeight="1" x14ac:dyDescent="0.2">
      <c r="A33" s="30"/>
      <c r="B33" s="31">
        <v>2018</v>
      </c>
      <c r="C33" s="32">
        <v>3632.91</v>
      </c>
      <c r="D33" s="33"/>
      <c r="E33" s="34">
        <v>2150.1299999999997</v>
      </c>
      <c r="F33" s="33"/>
      <c r="G33" s="35">
        <v>5783.0400000000009</v>
      </c>
    </row>
    <row r="34" spans="1:7" ht="15.75" customHeight="1" x14ac:dyDescent="0.2">
      <c r="A34" s="30"/>
      <c r="B34" s="36">
        <v>2017</v>
      </c>
      <c r="C34" s="37">
        <v>3632.91</v>
      </c>
      <c r="D34" s="38"/>
      <c r="E34" s="39">
        <v>2150.1299999999997</v>
      </c>
      <c r="F34" s="38"/>
      <c r="G34" s="40">
        <v>5783.0400000000009</v>
      </c>
    </row>
    <row r="35" spans="1:7" ht="15.75" customHeight="1" x14ac:dyDescent="0.2">
      <c r="B35" s="36">
        <v>2016</v>
      </c>
      <c r="C35" s="37">
        <v>3632.9100000000008</v>
      </c>
      <c r="D35" s="38"/>
      <c r="E35" s="39">
        <v>2150.1299999999997</v>
      </c>
      <c r="F35" s="38"/>
      <c r="G35" s="40">
        <v>5783.0400000000009</v>
      </c>
    </row>
    <row r="36" spans="1:7" ht="13.5" thickBot="1" x14ac:dyDescent="0.25">
      <c r="A36" s="41"/>
      <c r="B36" s="42">
        <v>2015</v>
      </c>
      <c r="C36" s="43">
        <v>3632.9100000000008</v>
      </c>
      <c r="D36" s="44"/>
      <c r="E36" s="45">
        <v>2150.1299999999997</v>
      </c>
      <c r="F36" s="44"/>
      <c r="G36" s="46">
        <v>5783.0400000000009</v>
      </c>
    </row>
    <row r="37" spans="1:7" x14ac:dyDescent="0.2">
      <c r="A37" s="47" t="s">
        <v>33</v>
      </c>
      <c r="B37" s="47"/>
      <c r="C37" s="37"/>
      <c r="D37" s="23"/>
      <c r="E37" s="39"/>
      <c r="F37" s="23"/>
      <c r="G37" s="48"/>
    </row>
    <row r="38" spans="1:7" x14ac:dyDescent="0.2">
      <c r="A38" s="49"/>
      <c r="B38" s="49"/>
      <c r="C38" s="49"/>
      <c r="D38" s="49"/>
      <c r="E38" s="49"/>
      <c r="F38" s="49"/>
      <c r="G38" s="49"/>
    </row>
    <row r="39" spans="1:7" x14ac:dyDescent="0.2">
      <c r="A39" s="18"/>
      <c r="B39" s="18"/>
      <c r="C39" s="18"/>
      <c r="D39" s="18"/>
      <c r="E39" s="18"/>
      <c r="F39" s="18"/>
      <c r="G39" s="18"/>
    </row>
    <row r="40" spans="1:7" x14ac:dyDescent="0.2">
      <c r="A40" s="18"/>
      <c r="B40" s="18"/>
      <c r="C40" s="18"/>
      <c r="D40" s="18"/>
      <c r="E40" s="18"/>
      <c r="F40" s="18"/>
      <c r="G40" s="18"/>
    </row>
    <row r="41" spans="1:7" x14ac:dyDescent="0.2">
      <c r="A41" s="18"/>
      <c r="B41" s="18"/>
      <c r="C41" s="18"/>
      <c r="D41" s="18"/>
      <c r="E41" s="18"/>
      <c r="F41" s="18"/>
      <c r="G41" s="18"/>
    </row>
    <row r="42" spans="1:7" x14ac:dyDescent="0.2">
      <c r="A42" s="18"/>
      <c r="B42" s="18"/>
      <c r="C42" s="18"/>
      <c r="D42" s="18"/>
      <c r="E42" s="18"/>
      <c r="F42" s="18"/>
      <c r="G42" s="18"/>
    </row>
    <row r="43" spans="1:7" x14ac:dyDescent="0.2">
      <c r="A43" s="18"/>
      <c r="B43" s="18"/>
      <c r="C43" s="18"/>
      <c r="D43" s="18"/>
      <c r="E43" s="18"/>
      <c r="F43" s="18"/>
      <c r="G43" s="18"/>
    </row>
    <row r="44" spans="1:7" x14ac:dyDescent="0.2">
      <c r="A44" s="18"/>
      <c r="B44" s="18"/>
      <c r="C44" s="18"/>
      <c r="D44" s="18"/>
      <c r="E44" s="18"/>
      <c r="F44" s="18"/>
      <c r="G44" s="18"/>
    </row>
    <row r="45" spans="1:7" x14ac:dyDescent="0.2">
      <c r="A45" s="18"/>
      <c r="B45" s="18"/>
      <c r="C45" s="18"/>
      <c r="D45" s="18"/>
      <c r="E45" s="18"/>
      <c r="F45" s="18"/>
      <c r="G45" s="18"/>
    </row>
    <row r="46" spans="1:7" x14ac:dyDescent="0.2">
      <c r="A46" s="18"/>
      <c r="B46" s="18"/>
      <c r="C46" s="18"/>
      <c r="D46" s="18"/>
      <c r="E46" s="18"/>
      <c r="F46" s="18"/>
      <c r="G46" s="18"/>
    </row>
  </sheetData>
  <sheetProtection selectLockedCells="1" selectUnlockedCells="1"/>
  <mergeCells count="11">
    <mergeCell ref="A8:B8"/>
    <mergeCell ref="B1:G1"/>
    <mergeCell ref="B2:G2"/>
    <mergeCell ref="B3:G3"/>
    <mergeCell ref="A5:B7"/>
    <mergeCell ref="C5:D5"/>
    <mergeCell ref="E5:F5"/>
    <mergeCell ref="C6:D6"/>
    <mergeCell ref="E6:F6"/>
    <mergeCell ref="C7:D7"/>
    <mergeCell ref="E7:F7"/>
  </mergeCells>
  <printOptions horizontalCentered="1" verticalCentered="1"/>
  <pageMargins left="0.78740157480314998" right="0.59055118110236204" top="0.734251969" bottom="0.78740157480314998" header="0.39370078740157499" footer="0.39370078740157499"/>
  <pageSetup paperSize="11" scale="80" firstPageNumber="0" orientation="portrait" r:id="rId1"/>
  <headerFooter>
    <oddHeader>&amp;R&amp;"Times New Roman,Bold Italic"&amp;9Geografis   ________________________________________________________________________________________</oddHeader>
    <oddFooter>&amp;L&amp;"Times New Roman,Bold Italic"___________________________________________________________________________ Kecamatan Wonosalam Dalam Angka 2020&amp;R&amp;"Times New Roman,Regular"
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1,3</vt:lpstr>
      <vt:lpstr>'1,3'!Print_Area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2020-11-23T01:22:36Z</dcterms:created>
  <dcterms:modified xsi:type="dcterms:W3CDTF">2020-11-23T01:23:01Z</dcterms:modified>
</cp:coreProperties>
</file>