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N38" i="1"/>
  <c r="M38" i="1"/>
  <c r="L38" i="1"/>
  <c r="K38" i="1"/>
  <c r="O38" i="1" s="1"/>
  <c r="G38" i="1"/>
  <c r="N37" i="1"/>
  <c r="M37" i="1"/>
  <c r="L37" i="1"/>
  <c r="K37" i="1"/>
  <c r="O37" i="1" s="1"/>
  <c r="G37" i="1"/>
  <c r="N36" i="1"/>
  <c r="M36" i="1"/>
  <c r="L36" i="1"/>
  <c r="K36" i="1"/>
  <c r="O36" i="1" s="1"/>
  <c r="G36" i="1"/>
  <c r="N35" i="1"/>
  <c r="M35" i="1"/>
  <c r="L35" i="1"/>
  <c r="K35" i="1"/>
  <c r="O35" i="1" s="1"/>
  <c r="G35" i="1"/>
  <c r="N34" i="1"/>
  <c r="M34" i="1"/>
  <c r="L34" i="1"/>
  <c r="K34" i="1"/>
  <c r="O34" i="1" s="1"/>
  <c r="G34" i="1"/>
  <c r="N33" i="1"/>
  <c r="M33" i="1"/>
  <c r="L33" i="1"/>
  <c r="K33" i="1"/>
  <c r="O33" i="1" s="1"/>
  <c r="G33" i="1"/>
  <c r="N32" i="1"/>
  <c r="M32" i="1"/>
  <c r="L32" i="1"/>
  <c r="K32" i="1"/>
  <c r="O32" i="1" s="1"/>
  <c r="G32" i="1"/>
  <c r="N31" i="1"/>
  <c r="M31" i="1"/>
  <c r="L31" i="1"/>
  <c r="K31" i="1"/>
  <c r="O31" i="1" s="1"/>
  <c r="G31" i="1"/>
  <c r="N30" i="1"/>
  <c r="M30" i="1"/>
  <c r="L30" i="1"/>
  <c r="K30" i="1"/>
  <c r="O30" i="1" s="1"/>
  <c r="G30" i="1"/>
  <c r="N29" i="1"/>
  <c r="M29" i="1"/>
  <c r="L29" i="1"/>
  <c r="K29" i="1"/>
  <c r="O29" i="1" s="1"/>
  <c r="G29" i="1"/>
  <c r="N28" i="1"/>
  <c r="M28" i="1"/>
  <c r="L28" i="1"/>
  <c r="K28" i="1"/>
  <c r="O28" i="1" s="1"/>
  <c r="G28" i="1"/>
  <c r="N27" i="1"/>
  <c r="M27" i="1"/>
  <c r="L27" i="1"/>
  <c r="K27" i="1"/>
  <c r="O27" i="1" s="1"/>
  <c r="G27" i="1"/>
  <c r="N26" i="1"/>
  <c r="M26" i="1"/>
  <c r="L26" i="1"/>
  <c r="K26" i="1"/>
  <c r="O26" i="1" s="1"/>
  <c r="G26" i="1"/>
  <c r="N25" i="1"/>
  <c r="M25" i="1"/>
  <c r="L25" i="1"/>
  <c r="K25" i="1"/>
  <c r="O25" i="1" s="1"/>
  <c r="G25" i="1"/>
  <c r="N24" i="1"/>
  <c r="M24" i="1"/>
  <c r="L24" i="1"/>
  <c r="K24" i="1"/>
  <c r="O24" i="1" s="1"/>
  <c r="G24" i="1"/>
  <c r="N23" i="1"/>
  <c r="M23" i="1"/>
  <c r="L23" i="1"/>
  <c r="K23" i="1"/>
  <c r="O23" i="1" s="1"/>
  <c r="G23" i="1"/>
  <c r="N22" i="1"/>
  <c r="M22" i="1"/>
  <c r="L22" i="1"/>
  <c r="K22" i="1"/>
  <c r="O22" i="1" s="1"/>
  <c r="G22" i="1"/>
  <c r="N21" i="1"/>
  <c r="M21" i="1"/>
  <c r="L21" i="1"/>
  <c r="K21" i="1"/>
  <c r="O21" i="1" s="1"/>
  <c r="G21" i="1"/>
  <c r="N20" i="1"/>
  <c r="M20" i="1"/>
  <c r="L20" i="1"/>
  <c r="K20" i="1"/>
  <c r="O20" i="1" s="1"/>
  <c r="G20" i="1"/>
  <c r="N19" i="1"/>
  <c r="M19" i="1"/>
  <c r="L19" i="1"/>
  <c r="K19" i="1"/>
  <c r="O19" i="1" s="1"/>
  <c r="G19" i="1"/>
  <c r="N18" i="1"/>
  <c r="M18" i="1"/>
  <c r="L18" i="1"/>
  <c r="K18" i="1"/>
  <c r="O18" i="1" s="1"/>
  <c r="G18" i="1"/>
  <c r="N17" i="1"/>
  <c r="M17" i="1"/>
  <c r="L17" i="1"/>
  <c r="K17" i="1"/>
  <c r="O17" i="1" s="1"/>
  <c r="G17" i="1"/>
  <c r="N16" i="1"/>
  <c r="M16" i="1"/>
  <c r="L16" i="1"/>
  <c r="K16" i="1"/>
  <c r="O16" i="1" s="1"/>
  <c r="G16" i="1"/>
  <c r="N15" i="1"/>
  <c r="M15" i="1"/>
  <c r="L15" i="1"/>
  <c r="K15" i="1"/>
  <c r="O15" i="1" s="1"/>
  <c r="G15" i="1"/>
  <c r="N14" i="1"/>
  <c r="M14" i="1"/>
  <c r="L14" i="1"/>
  <c r="K14" i="1"/>
  <c r="O14" i="1" s="1"/>
  <c r="G14" i="1"/>
  <c r="N13" i="1"/>
  <c r="M13" i="1"/>
  <c r="L13" i="1"/>
  <c r="K13" i="1"/>
  <c r="O13" i="1" s="1"/>
  <c r="G13" i="1"/>
  <c r="N12" i="1"/>
  <c r="N39" i="1" s="1"/>
  <c r="N40" i="1" s="1"/>
  <c r="M12" i="1"/>
  <c r="M39" i="1" s="1"/>
  <c r="M40" i="1" s="1"/>
  <c r="L12" i="1"/>
  <c r="L39" i="1" s="1"/>
  <c r="L40" i="1" s="1"/>
  <c r="K12" i="1"/>
  <c r="K39" i="1" s="1"/>
  <c r="K40" i="1" s="1"/>
  <c r="G12" i="1"/>
  <c r="H5" i="1"/>
  <c r="G5" i="1"/>
  <c r="H4" i="1"/>
  <c r="G4" i="1"/>
  <c r="O12" i="1" l="1"/>
  <c r="O39" i="1" s="1"/>
  <c r="O40" i="1" s="1"/>
</calcChain>
</file>

<file path=xl/sharedStrings.xml><?xml version="1.0" encoding="utf-8"?>
<sst xmlns="http://schemas.openxmlformats.org/spreadsheetml/2006/main" count="80" uniqueCount="58">
  <si>
    <t xml:space="preserve"> </t>
  </si>
  <si>
    <t>JUMLAH KEMATIAN NEONATAL, BAYI, DAN BALITA MENURUT JENIS KELAMIN, KECAMATAN, DAN PUSKESMAS</t>
  </si>
  <si>
    <t>NO</t>
  </si>
  <si>
    <t>KECAMATAN</t>
  </si>
  <si>
    <t>PUSKESMAS</t>
  </si>
  <si>
    <t>JUMLAH KEMATIAN</t>
  </si>
  <si>
    <t>LAKI - LAKI</t>
  </si>
  <si>
    <t>PEREMPUAN</t>
  </si>
  <si>
    <t>LAKI - LAKI + PEREMPUAN</t>
  </si>
  <si>
    <t>NEONATAL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</si>
  <si>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</si>
  <si>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</si>
  <si>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 xml:space="preserve">BALITA  </t>
  </si>
  <si>
    <t xml:space="preserve">BALITA </t>
  </si>
  <si>
    <t>MRANGGEN</t>
  </si>
  <si>
    <t>MRANGGEN I</t>
  </si>
  <si>
    <t>MRANGGEN II</t>
  </si>
  <si>
    <t>MRANGGEN III</t>
  </si>
  <si>
    <t>KARANGAWEN</t>
  </si>
  <si>
    <t>KARANGAWEN I</t>
  </si>
  <si>
    <t>KARANGAWEN II</t>
  </si>
  <si>
    <t>GUNTUR</t>
  </si>
  <si>
    <t>GUNTUR I</t>
  </si>
  <si>
    <t>GUNTUR II</t>
  </si>
  <si>
    <t>SAYUNG</t>
  </si>
  <si>
    <t>SAYUNG I</t>
  </si>
  <si>
    <t>SAYUNG II</t>
  </si>
  <si>
    <t>KARANGTENGAH</t>
  </si>
  <si>
    <t>KARANG TENGAH</t>
  </si>
  <si>
    <t>BONANG</t>
  </si>
  <si>
    <t>BONANG I</t>
  </si>
  <si>
    <t>BONANG II</t>
  </si>
  <si>
    <t>DEMAK</t>
  </si>
  <si>
    <t>DEMAK I</t>
  </si>
  <si>
    <t>DEMAK II</t>
  </si>
  <si>
    <t>DEMAK III</t>
  </si>
  <si>
    <t>WONOSALAM</t>
  </si>
  <si>
    <t>WONOSALAM  I</t>
  </si>
  <si>
    <t>WONOSALAM  II</t>
  </si>
  <si>
    <t>DEMPET</t>
  </si>
  <si>
    <t>KEBONAGUNG</t>
  </si>
  <si>
    <t>GAJAH</t>
  </si>
  <si>
    <t>GAJAH 1</t>
  </si>
  <si>
    <t>GAJAH 2</t>
  </si>
  <si>
    <t>KARANGANYAR</t>
  </si>
  <si>
    <t>KARANGANYAR I</t>
  </si>
  <si>
    <t>KARANGANYAR II</t>
  </si>
  <si>
    <t>MIJEN</t>
  </si>
  <si>
    <t>MIJEN I</t>
  </si>
  <si>
    <t>MIJEN II</t>
  </si>
  <si>
    <t>WEDUNG</t>
  </si>
  <si>
    <t>WEDUNG I</t>
  </si>
  <si>
    <t>WEDUNG II</t>
  </si>
  <si>
    <t>JUMLAH (KAB/KOTA)</t>
  </si>
  <si>
    <t>ANGKA KEMATIAN (DILAPORKAN)</t>
  </si>
  <si>
    <t>Sumber: Seksi Kesga</t>
  </si>
  <si>
    <t>Keterangan : - Angka Kematian (dilaporkan) tersebut di atas belum tentu menggambarkan AKN/AKB/AKABA yang sebenarnya di populasi</t>
  </si>
  <si>
    <t xml:space="preserve">              - a : kematian bayi termasuk kematian pada neonatal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</si>
</sst>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37" fontId="2" fillId="0" borderId="2" xfId="1" applyNumberFormat="1" applyFont="1" applyBorder="1" applyAlignment="1">
      <alignment horizontal="center" vertical="center"/>
    </xf>
    <xf numFmtId="37" fontId="2" fillId="0" borderId="9" xfId="1" applyNumberFormat="1" applyFont="1" applyBorder="1" applyAlignment="1">
      <alignment horizontal="center" vertical="center"/>
    </xf>
    <xf numFmtId="37" fontId="2" fillId="0" borderId="9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37" fontId="2" fillId="0" borderId="2" xfId="2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2" fillId="0" borderId="8" xfId="2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7" fontId="2" fillId="0" borderId="7" xfId="1" applyNumberFormat="1" applyFont="1" applyFill="1" applyBorder="1" applyAlignment="1">
      <alignment horizontal="center" vertical="center"/>
    </xf>
    <xf numFmtId="0" fontId="2" fillId="0" borderId="10" xfId="0" quotePrefix="1" applyFont="1" applyBorder="1" applyAlignment="1">
      <alignment horizontal="left" vertical="center"/>
    </xf>
    <xf numFmtId="0" fontId="2" fillId="0" borderId="11" xfId="0" quotePrefix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Normal 1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FIL/Profil%20Kesehatan/Profil%202018/Profil%202018%20Fix/Lampiran%20Prof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Sheet1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39">
          <cell r="D39">
            <v>10516</v>
          </cell>
          <cell r="G39">
            <v>9972</v>
          </cell>
          <cell r="J39">
            <v>20488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tabSelected="1" workbookViewId="0"/>
  </sheetViews>
  <sheetFormatPr defaultColWidth="9.140625" defaultRowHeight="15" x14ac:dyDescent="0.25"/>
  <cols>
    <col min="1" max="1" width="5.7109375" style="1" customWidth="1"/>
    <col min="2" max="2" width="21.7109375" style="1" customWidth="1"/>
    <col min="3" max="3" width="19.85546875" style="1" customWidth="1"/>
    <col min="4" max="4" width="12.85546875" style="1" customWidth="1"/>
    <col min="5" max="7" width="12.7109375" style="1" customWidth="1"/>
    <col min="8" max="8" width="12.85546875" style="1" customWidth="1"/>
    <col min="9" max="11" width="12.7109375" style="1" customWidth="1"/>
    <col min="12" max="12" width="12.85546875" style="1" customWidth="1"/>
    <col min="13" max="15" width="12.7109375" style="1" customWidth="1"/>
    <col min="16" max="16384" width="9.140625" style="1"/>
  </cols>
  <sheetData>
    <row r="2" spans="1:18" x14ac:dyDescent="0.25">
      <c r="A2" s="1" t="s">
        <v>0</v>
      </c>
    </row>
    <row r="3" spans="1:18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5">
      <c r="G4" s="3" t="str">
        <f>'[1]1'!F5</f>
        <v>KABUPATEN/KOTA</v>
      </c>
      <c r="H4" s="4" t="str">
        <f>'[1]1'!G5</f>
        <v>DEMAK</v>
      </c>
      <c r="I4" s="2"/>
      <c r="J4" s="2"/>
      <c r="K4" s="2"/>
      <c r="L4" s="2"/>
      <c r="M4" s="2"/>
      <c r="N4" s="2"/>
      <c r="O4" s="2"/>
    </row>
    <row r="5" spans="1:18" x14ac:dyDescent="0.25">
      <c r="D5" s="5"/>
      <c r="E5" s="5"/>
      <c r="G5" s="3" t="str">
        <f>'[1]1'!F6</f>
        <v xml:space="preserve">TAHUN </v>
      </c>
      <c r="H5" s="4">
        <f>'[1]1'!G6</f>
        <v>2018</v>
      </c>
      <c r="I5" s="5"/>
      <c r="J5" s="5"/>
      <c r="K5" s="5"/>
      <c r="L5" s="5"/>
      <c r="M5" s="5"/>
      <c r="N5" s="5"/>
      <c r="O5" s="5"/>
    </row>
    <row r="6" spans="1:18" ht="15.75" thickBot="1" x14ac:dyDescent="0.3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  <c r="P6" s="8"/>
      <c r="Q6" s="8"/>
      <c r="R6" s="8"/>
    </row>
    <row r="7" spans="1:18" s="15" customFormat="1" ht="20.100000000000001" customHeight="1" x14ac:dyDescent="0.25">
      <c r="A7" s="9" t="s">
        <v>2</v>
      </c>
      <c r="B7" s="9" t="s">
        <v>3</v>
      </c>
      <c r="C7" s="9" t="s">
        <v>4</v>
      </c>
      <c r="D7" s="10" t="s">
        <v>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4"/>
      <c r="R7" s="14"/>
    </row>
    <row r="8" spans="1:18" s="15" customFormat="1" ht="21" customHeight="1" x14ac:dyDescent="0.25">
      <c r="A8" s="9"/>
      <c r="B8" s="9"/>
      <c r="C8" s="9"/>
      <c r="D8" s="16" t="s">
        <v>6</v>
      </c>
      <c r="E8" s="16"/>
      <c r="F8" s="16"/>
      <c r="G8" s="16"/>
      <c r="H8" s="16" t="s">
        <v>7</v>
      </c>
      <c r="I8" s="16"/>
      <c r="J8" s="16"/>
      <c r="K8" s="16"/>
      <c r="L8" s="16" t="s">
        <v>8</v>
      </c>
      <c r="M8" s="16"/>
      <c r="N8" s="16"/>
      <c r="O8" s="16"/>
      <c r="P8" s="13"/>
      <c r="Q8" s="14"/>
      <c r="R8" s="14"/>
    </row>
    <row r="9" spans="1:18" s="15" customFormat="1" ht="15" customHeight="1" x14ac:dyDescent="0.25">
      <c r="A9" s="9"/>
      <c r="B9" s="9"/>
      <c r="C9" s="9"/>
      <c r="D9" s="17" t="s">
        <v>9</v>
      </c>
      <c r="E9" s="18" t="s">
        <v>10</v>
      </c>
      <c r="F9" s="17" t="s">
        <v>11</v>
      </c>
      <c r="G9" s="17" t="s">
        <v>12</v>
      </c>
      <c r="H9" s="17" t="s">
        <v>9</v>
      </c>
      <c r="I9" s="18" t="s">
        <v>10</v>
      </c>
      <c r="J9" s="17" t="s">
        <v>11</v>
      </c>
      <c r="K9" s="17" t="s">
        <v>12</v>
      </c>
      <c r="L9" s="17" t="s">
        <v>9</v>
      </c>
      <c r="M9" s="18" t="s">
        <v>10</v>
      </c>
      <c r="N9" s="17" t="s">
        <v>11</v>
      </c>
      <c r="O9" s="17" t="s">
        <v>13</v>
      </c>
      <c r="P9" s="13"/>
      <c r="Q9" s="14"/>
      <c r="R9" s="14"/>
    </row>
    <row r="10" spans="1:18" s="15" customFormat="1" ht="17.25" customHeight="1" x14ac:dyDescent="0.25">
      <c r="A10" s="19"/>
      <c r="B10" s="19"/>
      <c r="C10" s="19"/>
      <c r="D10" s="17"/>
      <c r="E10" s="18"/>
      <c r="F10" s="18"/>
      <c r="G10" s="18"/>
      <c r="H10" s="17"/>
      <c r="I10" s="18"/>
      <c r="J10" s="18"/>
      <c r="K10" s="18"/>
      <c r="L10" s="17"/>
      <c r="M10" s="18"/>
      <c r="N10" s="18"/>
      <c r="O10" s="18"/>
      <c r="P10" s="13"/>
      <c r="Q10" s="14"/>
      <c r="R10" s="14"/>
    </row>
    <row r="11" spans="1:18" s="15" customFormat="1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13"/>
      <c r="Q11" s="14"/>
      <c r="R11" s="14"/>
    </row>
    <row r="12" spans="1:18" x14ac:dyDescent="0.25">
      <c r="A12" s="21">
        <v>1</v>
      </c>
      <c r="B12" s="22" t="s">
        <v>14</v>
      </c>
      <c r="C12" s="22" t="s">
        <v>15</v>
      </c>
      <c r="D12" s="23">
        <v>0</v>
      </c>
      <c r="E12" s="24">
        <v>0</v>
      </c>
      <c r="F12" s="23">
        <v>0</v>
      </c>
      <c r="G12" s="25">
        <f>SUM(E12:F12)</f>
        <v>0</v>
      </c>
      <c r="H12" s="26">
        <v>2</v>
      </c>
      <c r="I12" s="27">
        <v>0</v>
      </c>
      <c r="J12" s="26">
        <v>0</v>
      </c>
      <c r="K12" s="25">
        <f>SUM(I12:J12)</f>
        <v>0</v>
      </c>
      <c r="L12" s="25">
        <f>+D12+H12</f>
        <v>2</v>
      </c>
      <c r="M12" s="25">
        <f>+E12+I12</f>
        <v>0</v>
      </c>
      <c r="N12" s="25">
        <f>+F12+J12</f>
        <v>0</v>
      </c>
      <c r="O12" s="25">
        <f>+G12+K12</f>
        <v>0</v>
      </c>
      <c r="P12" s="28"/>
      <c r="Q12" s="29"/>
      <c r="R12" s="8"/>
    </row>
    <row r="13" spans="1:18" x14ac:dyDescent="0.25">
      <c r="A13" s="21">
        <v>2</v>
      </c>
      <c r="B13" s="22" t="s">
        <v>14</v>
      </c>
      <c r="C13" s="22" t="s">
        <v>16</v>
      </c>
      <c r="D13" s="30">
        <v>3</v>
      </c>
      <c r="E13" s="31">
        <v>0</v>
      </c>
      <c r="F13" s="30">
        <v>0</v>
      </c>
      <c r="G13" s="25">
        <f t="shared" ref="G13:G38" si="0">SUM(E13:F13)</f>
        <v>0</v>
      </c>
      <c r="H13" s="25">
        <v>2</v>
      </c>
      <c r="I13" s="32">
        <v>0</v>
      </c>
      <c r="J13" s="25">
        <v>0</v>
      </c>
      <c r="K13" s="25">
        <f t="shared" ref="K13:K38" si="1">SUM(I13:J13)</f>
        <v>0</v>
      </c>
      <c r="L13" s="25">
        <f t="shared" ref="L13:N28" si="2">+D13+H13</f>
        <v>5</v>
      </c>
      <c r="M13" s="25">
        <f>+E13+I13</f>
        <v>0</v>
      </c>
      <c r="N13" s="25">
        <f>+F13+J13</f>
        <v>0</v>
      </c>
      <c r="O13" s="25">
        <f t="shared" ref="O13:O38" si="3">+G13+K13</f>
        <v>0</v>
      </c>
      <c r="P13" s="28"/>
      <c r="Q13" s="29"/>
      <c r="R13" s="8"/>
    </row>
    <row r="14" spans="1:18" x14ac:dyDescent="0.25">
      <c r="A14" s="21">
        <v>3</v>
      </c>
      <c r="B14" s="22" t="s">
        <v>14</v>
      </c>
      <c r="C14" s="22" t="s">
        <v>17</v>
      </c>
      <c r="D14" s="30">
        <v>3</v>
      </c>
      <c r="E14" s="31">
        <v>0</v>
      </c>
      <c r="F14" s="30">
        <v>1</v>
      </c>
      <c r="G14" s="25">
        <f t="shared" si="0"/>
        <v>1</v>
      </c>
      <c r="H14" s="25">
        <v>0</v>
      </c>
      <c r="I14" s="32">
        <v>0</v>
      </c>
      <c r="J14" s="25">
        <v>0</v>
      </c>
      <c r="K14" s="25">
        <f>SUM(I14:J14)</f>
        <v>0</v>
      </c>
      <c r="L14" s="25">
        <f t="shared" si="2"/>
        <v>3</v>
      </c>
      <c r="M14" s="25">
        <f t="shared" si="2"/>
        <v>0</v>
      </c>
      <c r="N14" s="25">
        <f t="shared" si="2"/>
        <v>1</v>
      </c>
      <c r="O14" s="25">
        <f>+G14+K14</f>
        <v>1</v>
      </c>
      <c r="P14" s="28"/>
      <c r="Q14" s="29"/>
      <c r="R14" s="8"/>
    </row>
    <row r="15" spans="1:18" x14ac:dyDescent="0.25">
      <c r="A15" s="21">
        <v>4</v>
      </c>
      <c r="B15" s="22" t="s">
        <v>18</v>
      </c>
      <c r="C15" s="22" t="s">
        <v>19</v>
      </c>
      <c r="D15" s="30">
        <v>3</v>
      </c>
      <c r="E15" s="31">
        <v>0</v>
      </c>
      <c r="F15" s="30">
        <v>1</v>
      </c>
      <c r="G15" s="25">
        <f t="shared" si="0"/>
        <v>1</v>
      </c>
      <c r="H15" s="25">
        <v>3</v>
      </c>
      <c r="I15" s="32">
        <v>1</v>
      </c>
      <c r="J15" s="25">
        <v>0</v>
      </c>
      <c r="K15" s="25">
        <f t="shared" si="1"/>
        <v>1</v>
      </c>
      <c r="L15" s="25">
        <f t="shared" si="2"/>
        <v>6</v>
      </c>
      <c r="M15" s="25">
        <f t="shared" si="2"/>
        <v>1</v>
      </c>
      <c r="N15" s="25">
        <f t="shared" si="2"/>
        <v>1</v>
      </c>
      <c r="O15" s="25">
        <f t="shared" si="3"/>
        <v>2</v>
      </c>
      <c r="P15" s="28"/>
      <c r="Q15" s="29"/>
      <c r="R15" s="8"/>
    </row>
    <row r="16" spans="1:18" x14ac:dyDescent="0.25">
      <c r="A16" s="21">
        <v>5</v>
      </c>
      <c r="B16" s="22" t="s">
        <v>18</v>
      </c>
      <c r="C16" s="22" t="s">
        <v>20</v>
      </c>
      <c r="D16" s="30">
        <v>1</v>
      </c>
      <c r="E16" s="31">
        <v>0</v>
      </c>
      <c r="F16" s="30">
        <v>1</v>
      </c>
      <c r="G16" s="25">
        <f t="shared" si="0"/>
        <v>1</v>
      </c>
      <c r="H16" s="25">
        <v>2</v>
      </c>
      <c r="I16" s="32">
        <v>1</v>
      </c>
      <c r="J16" s="25">
        <v>0</v>
      </c>
      <c r="K16" s="25">
        <f t="shared" si="1"/>
        <v>1</v>
      </c>
      <c r="L16" s="25">
        <f t="shared" si="2"/>
        <v>3</v>
      </c>
      <c r="M16" s="25">
        <f t="shared" si="2"/>
        <v>1</v>
      </c>
      <c r="N16" s="25">
        <f t="shared" si="2"/>
        <v>1</v>
      </c>
      <c r="O16" s="25">
        <f t="shared" si="3"/>
        <v>2</v>
      </c>
      <c r="P16" s="28"/>
      <c r="Q16" s="29"/>
      <c r="R16" s="8"/>
    </row>
    <row r="17" spans="1:18" x14ac:dyDescent="0.25">
      <c r="A17" s="21">
        <v>6</v>
      </c>
      <c r="B17" s="22" t="s">
        <v>21</v>
      </c>
      <c r="C17" s="22" t="s">
        <v>22</v>
      </c>
      <c r="D17" s="30">
        <v>4</v>
      </c>
      <c r="E17" s="31">
        <v>1</v>
      </c>
      <c r="F17" s="30">
        <v>1</v>
      </c>
      <c r="G17" s="25">
        <f t="shared" si="0"/>
        <v>2</v>
      </c>
      <c r="H17" s="25">
        <v>1</v>
      </c>
      <c r="I17" s="32">
        <v>2</v>
      </c>
      <c r="J17" s="25">
        <v>0</v>
      </c>
      <c r="K17" s="25">
        <f t="shared" si="1"/>
        <v>2</v>
      </c>
      <c r="L17" s="25">
        <f t="shared" si="2"/>
        <v>5</v>
      </c>
      <c r="M17" s="25">
        <f t="shared" si="2"/>
        <v>3</v>
      </c>
      <c r="N17" s="25">
        <f t="shared" si="2"/>
        <v>1</v>
      </c>
      <c r="O17" s="25">
        <f>+G17+K17</f>
        <v>4</v>
      </c>
      <c r="P17" s="28"/>
      <c r="Q17" s="29"/>
      <c r="R17" s="8"/>
    </row>
    <row r="18" spans="1:18" x14ac:dyDescent="0.25">
      <c r="A18" s="21">
        <v>7</v>
      </c>
      <c r="B18" s="22" t="s">
        <v>21</v>
      </c>
      <c r="C18" s="22" t="s">
        <v>23</v>
      </c>
      <c r="D18" s="30">
        <v>3</v>
      </c>
      <c r="E18" s="31">
        <v>2</v>
      </c>
      <c r="F18" s="30">
        <v>0</v>
      </c>
      <c r="G18" s="25">
        <f t="shared" si="0"/>
        <v>2</v>
      </c>
      <c r="H18" s="25">
        <v>2</v>
      </c>
      <c r="I18" s="32">
        <v>1</v>
      </c>
      <c r="J18" s="25">
        <v>0</v>
      </c>
      <c r="K18" s="25">
        <f t="shared" si="1"/>
        <v>1</v>
      </c>
      <c r="L18" s="25">
        <f t="shared" si="2"/>
        <v>5</v>
      </c>
      <c r="M18" s="25">
        <f t="shared" si="2"/>
        <v>3</v>
      </c>
      <c r="N18" s="25">
        <f t="shared" si="2"/>
        <v>0</v>
      </c>
      <c r="O18" s="25">
        <f t="shared" si="3"/>
        <v>3</v>
      </c>
      <c r="P18" s="28"/>
      <c r="Q18" s="29"/>
      <c r="R18" s="8"/>
    </row>
    <row r="19" spans="1:18" x14ac:dyDescent="0.25">
      <c r="A19" s="21">
        <v>8</v>
      </c>
      <c r="B19" s="22" t="s">
        <v>24</v>
      </c>
      <c r="C19" s="22" t="s">
        <v>25</v>
      </c>
      <c r="D19" s="30">
        <v>0</v>
      </c>
      <c r="E19" s="31">
        <v>1</v>
      </c>
      <c r="F19" s="30">
        <v>0</v>
      </c>
      <c r="G19" s="25">
        <f t="shared" si="0"/>
        <v>1</v>
      </c>
      <c r="H19" s="25">
        <v>0</v>
      </c>
      <c r="I19" s="32">
        <v>1</v>
      </c>
      <c r="J19" s="25">
        <v>1</v>
      </c>
      <c r="K19" s="25">
        <f t="shared" si="1"/>
        <v>2</v>
      </c>
      <c r="L19" s="25">
        <f t="shared" si="2"/>
        <v>0</v>
      </c>
      <c r="M19" s="25">
        <f t="shared" si="2"/>
        <v>2</v>
      </c>
      <c r="N19" s="25">
        <f t="shared" si="2"/>
        <v>1</v>
      </c>
      <c r="O19" s="25">
        <f t="shared" si="3"/>
        <v>3</v>
      </c>
      <c r="P19" s="28"/>
      <c r="Q19" s="29"/>
      <c r="R19" s="8"/>
    </row>
    <row r="20" spans="1:18" x14ac:dyDescent="0.25">
      <c r="A20" s="21">
        <v>9</v>
      </c>
      <c r="B20" s="22" t="s">
        <v>24</v>
      </c>
      <c r="C20" s="22" t="s">
        <v>26</v>
      </c>
      <c r="D20" s="30">
        <v>5</v>
      </c>
      <c r="E20" s="31">
        <v>3</v>
      </c>
      <c r="F20" s="30">
        <v>0</v>
      </c>
      <c r="G20" s="25">
        <f t="shared" si="0"/>
        <v>3</v>
      </c>
      <c r="H20" s="25">
        <v>3</v>
      </c>
      <c r="I20" s="32">
        <v>3</v>
      </c>
      <c r="J20" s="25">
        <v>0</v>
      </c>
      <c r="K20" s="25">
        <f t="shared" si="1"/>
        <v>3</v>
      </c>
      <c r="L20" s="25">
        <f t="shared" si="2"/>
        <v>8</v>
      </c>
      <c r="M20" s="25">
        <f t="shared" si="2"/>
        <v>6</v>
      </c>
      <c r="N20" s="25">
        <f t="shared" si="2"/>
        <v>0</v>
      </c>
      <c r="O20" s="25">
        <f t="shared" si="3"/>
        <v>6</v>
      </c>
      <c r="P20" s="28"/>
      <c r="Q20" s="29"/>
      <c r="R20" s="8"/>
    </row>
    <row r="21" spans="1:18" x14ac:dyDescent="0.25">
      <c r="A21" s="21">
        <v>10</v>
      </c>
      <c r="B21" s="22" t="s">
        <v>27</v>
      </c>
      <c r="C21" s="22" t="s">
        <v>28</v>
      </c>
      <c r="D21" s="30">
        <v>3</v>
      </c>
      <c r="E21" s="31">
        <v>5</v>
      </c>
      <c r="F21" s="30">
        <v>1</v>
      </c>
      <c r="G21" s="25">
        <f t="shared" si="0"/>
        <v>6</v>
      </c>
      <c r="H21" s="25">
        <v>1</v>
      </c>
      <c r="I21" s="32">
        <v>0</v>
      </c>
      <c r="J21" s="25">
        <v>1</v>
      </c>
      <c r="K21" s="25">
        <f t="shared" si="1"/>
        <v>1</v>
      </c>
      <c r="L21" s="25">
        <f t="shared" si="2"/>
        <v>4</v>
      </c>
      <c r="M21" s="25">
        <f t="shared" si="2"/>
        <v>5</v>
      </c>
      <c r="N21" s="25">
        <f t="shared" si="2"/>
        <v>2</v>
      </c>
      <c r="O21" s="25">
        <f t="shared" si="3"/>
        <v>7</v>
      </c>
      <c r="P21" s="28"/>
      <c r="Q21" s="29"/>
      <c r="R21" s="8"/>
    </row>
    <row r="22" spans="1:18" x14ac:dyDescent="0.25">
      <c r="A22" s="21">
        <v>11</v>
      </c>
      <c r="B22" s="22" t="s">
        <v>29</v>
      </c>
      <c r="C22" s="22" t="s">
        <v>30</v>
      </c>
      <c r="D22" s="30">
        <v>2</v>
      </c>
      <c r="E22" s="31">
        <v>1</v>
      </c>
      <c r="F22" s="30">
        <v>0</v>
      </c>
      <c r="G22" s="25">
        <f t="shared" si="0"/>
        <v>1</v>
      </c>
      <c r="H22" s="25">
        <v>3</v>
      </c>
      <c r="I22" s="32">
        <v>0</v>
      </c>
      <c r="J22" s="25">
        <v>1</v>
      </c>
      <c r="K22" s="25">
        <f t="shared" si="1"/>
        <v>1</v>
      </c>
      <c r="L22" s="25">
        <f t="shared" si="2"/>
        <v>5</v>
      </c>
      <c r="M22" s="25">
        <f t="shared" si="2"/>
        <v>1</v>
      </c>
      <c r="N22" s="25">
        <f t="shared" si="2"/>
        <v>1</v>
      </c>
      <c r="O22" s="25">
        <f t="shared" si="3"/>
        <v>2</v>
      </c>
      <c r="P22" s="28"/>
      <c r="Q22" s="29"/>
      <c r="R22" s="8"/>
    </row>
    <row r="23" spans="1:18" x14ac:dyDescent="0.25">
      <c r="A23" s="21">
        <v>12</v>
      </c>
      <c r="B23" s="22" t="s">
        <v>29</v>
      </c>
      <c r="C23" s="22" t="s">
        <v>31</v>
      </c>
      <c r="D23" s="30">
        <v>1</v>
      </c>
      <c r="E23" s="31">
        <v>2</v>
      </c>
      <c r="F23" s="30">
        <v>0</v>
      </c>
      <c r="G23" s="25">
        <f t="shared" si="0"/>
        <v>2</v>
      </c>
      <c r="H23" s="25">
        <v>1</v>
      </c>
      <c r="I23" s="32">
        <v>0</v>
      </c>
      <c r="J23" s="25">
        <v>0</v>
      </c>
      <c r="K23" s="25">
        <f t="shared" si="1"/>
        <v>0</v>
      </c>
      <c r="L23" s="25">
        <f t="shared" si="2"/>
        <v>2</v>
      </c>
      <c r="M23" s="25">
        <f t="shared" si="2"/>
        <v>2</v>
      </c>
      <c r="N23" s="25">
        <f t="shared" si="2"/>
        <v>0</v>
      </c>
      <c r="O23" s="25">
        <f t="shared" si="3"/>
        <v>2</v>
      </c>
      <c r="P23" s="28"/>
      <c r="Q23" s="29"/>
      <c r="R23" s="8"/>
    </row>
    <row r="24" spans="1:18" x14ac:dyDescent="0.25">
      <c r="A24" s="21">
        <v>13</v>
      </c>
      <c r="B24" s="22" t="s">
        <v>32</v>
      </c>
      <c r="C24" s="22" t="s">
        <v>33</v>
      </c>
      <c r="D24" s="30">
        <v>1</v>
      </c>
      <c r="E24" s="31">
        <v>2</v>
      </c>
      <c r="F24" s="30">
        <v>0</v>
      </c>
      <c r="G24" s="25">
        <f t="shared" si="0"/>
        <v>2</v>
      </c>
      <c r="H24" s="25">
        <v>0</v>
      </c>
      <c r="I24" s="32">
        <v>0</v>
      </c>
      <c r="J24" s="25">
        <v>0</v>
      </c>
      <c r="K24" s="25">
        <f t="shared" si="1"/>
        <v>0</v>
      </c>
      <c r="L24" s="25">
        <f t="shared" si="2"/>
        <v>1</v>
      </c>
      <c r="M24" s="25">
        <f t="shared" si="2"/>
        <v>2</v>
      </c>
      <c r="N24" s="25">
        <f t="shared" si="2"/>
        <v>0</v>
      </c>
      <c r="O24" s="25">
        <f t="shared" si="3"/>
        <v>2</v>
      </c>
      <c r="P24" s="28"/>
      <c r="Q24" s="29"/>
      <c r="R24" s="8"/>
    </row>
    <row r="25" spans="1:18" x14ac:dyDescent="0.25">
      <c r="A25" s="21">
        <v>14</v>
      </c>
      <c r="B25" s="22" t="s">
        <v>32</v>
      </c>
      <c r="C25" s="22" t="s">
        <v>34</v>
      </c>
      <c r="D25" s="30">
        <v>0</v>
      </c>
      <c r="E25" s="31">
        <v>0</v>
      </c>
      <c r="F25" s="30">
        <v>0</v>
      </c>
      <c r="G25" s="25">
        <f t="shared" si="0"/>
        <v>0</v>
      </c>
      <c r="H25" s="25">
        <v>0</v>
      </c>
      <c r="I25" s="32">
        <v>0</v>
      </c>
      <c r="J25" s="25">
        <v>0</v>
      </c>
      <c r="K25" s="25">
        <f t="shared" si="1"/>
        <v>0</v>
      </c>
      <c r="L25" s="25">
        <f t="shared" si="2"/>
        <v>0</v>
      </c>
      <c r="M25" s="25">
        <f t="shared" si="2"/>
        <v>0</v>
      </c>
      <c r="N25" s="25">
        <f t="shared" si="2"/>
        <v>0</v>
      </c>
      <c r="O25" s="25">
        <f t="shared" si="3"/>
        <v>0</v>
      </c>
      <c r="P25" s="28"/>
      <c r="Q25" s="29"/>
      <c r="R25" s="8"/>
    </row>
    <row r="26" spans="1:18" x14ac:dyDescent="0.25">
      <c r="A26" s="21">
        <v>15</v>
      </c>
      <c r="B26" s="22" t="s">
        <v>32</v>
      </c>
      <c r="C26" s="22" t="s">
        <v>35</v>
      </c>
      <c r="D26" s="30">
        <v>0</v>
      </c>
      <c r="E26" s="31">
        <v>0</v>
      </c>
      <c r="F26" s="30">
        <v>0</v>
      </c>
      <c r="G26" s="25">
        <f t="shared" si="0"/>
        <v>0</v>
      </c>
      <c r="H26" s="25">
        <v>0</v>
      </c>
      <c r="I26" s="32">
        <v>0</v>
      </c>
      <c r="J26" s="25">
        <v>0</v>
      </c>
      <c r="K26" s="25">
        <f t="shared" si="1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3"/>
        <v>0</v>
      </c>
      <c r="P26" s="28"/>
      <c r="Q26" s="29"/>
      <c r="R26" s="8"/>
    </row>
    <row r="27" spans="1:18" x14ac:dyDescent="0.25">
      <c r="A27" s="21">
        <v>16</v>
      </c>
      <c r="B27" s="22" t="s">
        <v>36</v>
      </c>
      <c r="C27" s="22" t="s">
        <v>37</v>
      </c>
      <c r="D27" s="30">
        <v>1</v>
      </c>
      <c r="E27" s="31">
        <v>1</v>
      </c>
      <c r="F27" s="30">
        <v>0</v>
      </c>
      <c r="G27" s="25">
        <f t="shared" si="0"/>
        <v>1</v>
      </c>
      <c r="H27" s="25">
        <v>0</v>
      </c>
      <c r="I27" s="32">
        <v>0</v>
      </c>
      <c r="J27" s="25">
        <v>1</v>
      </c>
      <c r="K27" s="25">
        <f t="shared" si="1"/>
        <v>1</v>
      </c>
      <c r="L27" s="25">
        <f t="shared" si="2"/>
        <v>1</v>
      </c>
      <c r="M27" s="25">
        <f t="shared" si="2"/>
        <v>1</v>
      </c>
      <c r="N27" s="25">
        <f t="shared" si="2"/>
        <v>1</v>
      </c>
      <c r="O27" s="25">
        <f t="shared" si="3"/>
        <v>2</v>
      </c>
      <c r="P27" s="28"/>
      <c r="Q27" s="29"/>
      <c r="R27" s="8"/>
    </row>
    <row r="28" spans="1:18" x14ac:dyDescent="0.25">
      <c r="A28" s="21">
        <v>17</v>
      </c>
      <c r="B28" s="22" t="s">
        <v>36</v>
      </c>
      <c r="C28" s="22" t="s">
        <v>38</v>
      </c>
      <c r="D28" s="30">
        <v>2</v>
      </c>
      <c r="E28" s="31">
        <v>0</v>
      </c>
      <c r="F28" s="30">
        <v>0</v>
      </c>
      <c r="G28" s="25">
        <f t="shared" si="0"/>
        <v>0</v>
      </c>
      <c r="H28" s="25">
        <v>1</v>
      </c>
      <c r="I28" s="32">
        <v>0</v>
      </c>
      <c r="J28" s="25">
        <v>0</v>
      </c>
      <c r="K28" s="25">
        <f t="shared" si="1"/>
        <v>0</v>
      </c>
      <c r="L28" s="25">
        <f t="shared" si="2"/>
        <v>3</v>
      </c>
      <c r="M28" s="25">
        <f t="shared" si="2"/>
        <v>0</v>
      </c>
      <c r="N28" s="25">
        <f t="shared" si="2"/>
        <v>0</v>
      </c>
      <c r="O28" s="25">
        <f t="shared" si="3"/>
        <v>0</v>
      </c>
      <c r="P28" s="28"/>
      <c r="Q28" s="29"/>
      <c r="R28" s="8"/>
    </row>
    <row r="29" spans="1:18" x14ac:dyDescent="0.25">
      <c r="A29" s="21">
        <v>18</v>
      </c>
      <c r="B29" s="22" t="s">
        <v>39</v>
      </c>
      <c r="C29" s="22" t="s">
        <v>39</v>
      </c>
      <c r="D29" s="30">
        <v>2</v>
      </c>
      <c r="E29" s="31">
        <v>1</v>
      </c>
      <c r="F29" s="30">
        <v>0</v>
      </c>
      <c r="G29" s="25">
        <f t="shared" si="0"/>
        <v>1</v>
      </c>
      <c r="H29" s="25">
        <v>1</v>
      </c>
      <c r="I29" s="32">
        <v>1</v>
      </c>
      <c r="J29" s="25">
        <v>2</v>
      </c>
      <c r="K29" s="25">
        <f t="shared" si="1"/>
        <v>3</v>
      </c>
      <c r="L29" s="25">
        <f t="shared" ref="L29:N39" si="4">+D29+H29</f>
        <v>3</v>
      </c>
      <c r="M29" s="25">
        <f t="shared" si="4"/>
        <v>2</v>
      </c>
      <c r="N29" s="25">
        <f t="shared" si="4"/>
        <v>2</v>
      </c>
      <c r="O29" s="25">
        <f t="shared" si="3"/>
        <v>4</v>
      </c>
      <c r="P29" s="28"/>
      <c r="Q29" s="29"/>
      <c r="R29" s="8"/>
    </row>
    <row r="30" spans="1:18" x14ac:dyDescent="0.25">
      <c r="A30" s="21">
        <v>19</v>
      </c>
      <c r="B30" s="22" t="s">
        <v>40</v>
      </c>
      <c r="C30" s="22" t="s">
        <v>40</v>
      </c>
      <c r="D30" s="30">
        <v>0</v>
      </c>
      <c r="E30" s="31">
        <v>0</v>
      </c>
      <c r="F30" s="30">
        <v>0</v>
      </c>
      <c r="G30" s="25">
        <f t="shared" si="0"/>
        <v>0</v>
      </c>
      <c r="H30" s="25">
        <v>2</v>
      </c>
      <c r="I30" s="32">
        <v>0</v>
      </c>
      <c r="J30" s="25">
        <v>2</v>
      </c>
      <c r="K30" s="25">
        <f t="shared" si="1"/>
        <v>2</v>
      </c>
      <c r="L30" s="25">
        <f t="shared" si="4"/>
        <v>2</v>
      </c>
      <c r="M30" s="25">
        <f t="shared" si="4"/>
        <v>0</v>
      </c>
      <c r="N30" s="25">
        <f t="shared" si="4"/>
        <v>2</v>
      </c>
      <c r="O30" s="25">
        <f t="shared" si="3"/>
        <v>2</v>
      </c>
      <c r="P30" s="28"/>
      <c r="Q30" s="29"/>
      <c r="R30" s="8"/>
    </row>
    <row r="31" spans="1:18" x14ac:dyDescent="0.25">
      <c r="A31" s="21">
        <v>20</v>
      </c>
      <c r="B31" s="22" t="s">
        <v>41</v>
      </c>
      <c r="C31" s="22" t="s">
        <v>42</v>
      </c>
      <c r="D31" s="30">
        <v>3</v>
      </c>
      <c r="E31" s="31">
        <v>1</v>
      </c>
      <c r="F31" s="30">
        <v>0</v>
      </c>
      <c r="G31" s="25">
        <f t="shared" si="0"/>
        <v>1</v>
      </c>
      <c r="H31" s="25">
        <v>0</v>
      </c>
      <c r="I31" s="32">
        <v>0</v>
      </c>
      <c r="J31" s="25">
        <v>0</v>
      </c>
      <c r="K31" s="25">
        <f t="shared" si="1"/>
        <v>0</v>
      </c>
      <c r="L31" s="25">
        <f t="shared" si="4"/>
        <v>3</v>
      </c>
      <c r="M31" s="25">
        <f t="shared" si="4"/>
        <v>1</v>
      </c>
      <c r="N31" s="25">
        <f t="shared" si="4"/>
        <v>0</v>
      </c>
      <c r="O31" s="25">
        <f t="shared" si="3"/>
        <v>1</v>
      </c>
      <c r="P31" s="28"/>
      <c r="Q31" s="29"/>
      <c r="R31" s="8"/>
    </row>
    <row r="32" spans="1:18" x14ac:dyDescent="0.25">
      <c r="A32" s="21">
        <v>21</v>
      </c>
      <c r="B32" s="22" t="s">
        <v>41</v>
      </c>
      <c r="C32" s="22" t="s">
        <v>43</v>
      </c>
      <c r="D32" s="30">
        <v>0</v>
      </c>
      <c r="E32" s="31">
        <v>0</v>
      </c>
      <c r="F32" s="30">
        <v>0</v>
      </c>
      <c r="G32" s="25">
        <f t="shared" si="0"/>
        <v>0</v>
      </c>
      <c r="H32" s="25">
        <v>0</v>
      </c>
      <c r="I32" s="32">
        <v>0</v>
      </c>
      <c r="J32" s="25">
        <v>0</v>
      </c>
      <c r="K32" s="25">
        <f t="shared" si="1"/>
        <v>0</v>
      </c>
      <c r="L32" s="25">
        <f t="shared" si="4"/>
        <v>0</v>
      </c>
      <c r="M32" s="25">
        <f t="shared" si="4"/>
        <v>0</v>
      </c>
      <c r="N32" s="25">
        <f t="shared" si="4"/>
        <v>0</v>
      </c>
      <c r="O32" s="25">
        <f t="shared" si="3"/>
        <v>0</v>
      </c>
      <c r="P32" s="28"/>
      <c r="Q32" s="29"/>
      <c r="R32" s="8"/>
    </row>
    <row r="33" spans="1:18" x14ac:dyDescent="0.25">
      <c r="A33" s="21">
        <v>22</v>
      </c>
      <c r="B33" s="22" t="s">
        <v>44</v>
      </c>
      <c r="C33" s="22" t="s">
        <v>45</v>
      </c>
      <c r="D33" s="30">
        <v>4</v>
      </c>
      <c r="E33" s="31">
        <v>0</v>
      </c>
      <c r="F33" s="30">
        <v>0</v>
      </c>
      <c r="G33" s="25">
        <f t="shared" si="0"/>
        <v>0</v>
      </c>
      <c r="H33" s="25">
        <v>1</v>
      </c>
      <c r="I33" s="32">
        <v>1</v>
      </c>
      <c r="J33" s="25">
        <v>0</v>
      </c>
      <c r="K33" s="25">
        <f t="shared" si="1"/>
        <v>1</v>
      </c>
      <c r="L33" s="25">
        <f t="shared" si="4"/>
        <v>5</v>
      </c>
      <c r="M33" s="25">
        <f t="shared" si="4"/>
        <v>1</v>
      </c>
      <c r="N33" s="25">
        <f t="shared" si="4"/>
        <v>0</v>
      </c>
      <c r="O33" s="25">
        <f t="shared" si="3"/>
        <v>1</v>
      </c>
      <c r="P33" s="28"/>
      <c r="Q33" s="29"/>
      <c r="R33" s="8"/>
    </row>
    <row r="34" spans="1:18" x14ac:dyDescent="0.25">
      <c r="A34" s="21">
        <v>23</v>
      </c>
      <c r="B34" s="22" t="s">
        <v>44</v>
      </c>
      <c r="C34" s="22" t="s">
        <v>46</v>
      </c>
      <c r="D34" s="30">
        <v>2</v>
      </c>
      <c r="E34" s="31">
        <v>0</v>
      </c>
      <c r="F34" s="30">
        <v>0</v>
      </c>
      <c r="G34" s="25">
        <f t="shared" si="0"/>
        <v>0</v>
      </c>
      <c r="H34" s="25">
        <v>0</v>
      </c>
      <c r="I34" s="32">
        <v>1</v>
      </c>
      <c r="J34" s="25">
        <v>0</v>
      </c>
      <c r="K34" s="25">
        <f t="shared" si="1"/>
        <v>1</v>
      </c>
      <c r="L34" s="25">
        <f t="shared" si="4"/>
        <v>2</v>
      </c>
      <c r="M34" s="25">
        <f t="shared" si="4"/>
        <v>1</v>
      </c>
      <c r="N34" s="25">
        <f t="shared" si="4"/>
        <v>0</v>
      </c>
      <c r="O34" s="25">
        <f t="shared" si="3"/>
        <v>1</v>
      </c>
      <c r="P34" s="28"/>
      <c r="Q34" s="29"/>
      <c r="R34" s="8"/>
    </row>
    <row r="35" spans="1:18" x14ac:dyDescent="0.25">
      <c r="A35" s="21">
        <v>24</v>
      </c>
      <c r="B35" s="22" t="s">
        <v>47</v>
      </c>
      <c r="C35" s="22" t="s">
        <v>48</v>
      </c>
      <c r="D35" s="30">
        <v>0</v>
      </c>
      <c r="E35" s="31">
        <v>1</v>
      </c>
      <c r="F35" s="30">
        <v>0</v>
      </c>
      <c r="G35" s="25">
        <f t="shared" si="0"/>
        <v>1</v>
      </c>
      <c r="H35" s="25">
        <v>0</v>
      </c>
      <c r="I35" s="32">
        <v>2</v>
      </c>
      <c r="J35" s="25">
        <v>0</v>
      </c>
      <c r="K35" s="25">
        <f t="shared" si="1"/>
        <v>2</v>
      </c>
      <c r="L35" s="25">
        <f t="shared" si="4"/>
        <v>0</v>
      </c>
      <c r="M35" s="25">
        <f t="shared" si="4"/>
        <v>3</v>
      </c>
      <c r="N35" s="25">
        <f t="shared" si="4"/>
        <v>0</v>
      </c>
      <c r="O35" s="25">
        <f t="shared" si="3"/>
        <v>3</v>
      </c>
      <c r="P35" s="28"/>
      <c r="Q35" s="29"/>
      <c r="R35" s="8"/>
    </row>
    <row r="36" spans="1:18" x14ac:dyDescent="0.25">
      <c r="A36" s="21">
        <v>25</v>
      </c>
      <c r="B36" s="22" t="s">
        <v>47</v>
      </c>
      <c r="C36" s="22" t="s">
        <v>49</v>
      </c>
      <c r="D36" s="30">
        <v>0</v>
      </c>
      <c r="E36" s="31">
        <v>1</v>
      </c>
      <c r="F36" s="30">
        <v>1</v>
      </c>
      <c r="G36" s="25">
        <f t="shared" si="0"/>
        <v>2</v>
      </c>
      <c r="H36" s="25">
        <v>1</v>
      </c>
      <c r="I36" s="32">
        <v>0</v>
      </c>
      <c r="J36" s="25">
        <v>0</v>
      </c>
      <c r="K36" s="25">
        <f t="shared" si="1"/>
        <v>0</v>
      </c>
      <c r="L36" s="25">
        <f t="shared" si="4"/>
        <v>1</v>
      </c>
      <c r="M36" s="25">
        <f t="shared" si="4"/>
        <v>1</v>
      </c>
      <c r="N36" s="25">
        <f t="shared" si="4"/>
        <v>1</v>
      </c>
      <c r="O36" s="25">
        <f t="shared" si="3"/>
        <v>2</v>
      </c>
      <c r="P36" s="28"/>
      <c r="Q36" s="29"/>
      <c r="R36" s="8"/>
    </row>
    <row r="37" spans="1:18" x14ac:dyDescent="0.25">
      <c r="A37" s="21">
        <v>26</v>
      </c>
      <c r="B37" s="22" t="s">
        <v>50</v>
      </c>
      <c r="C37" s="22" t="s">
        <v>51</v>
      </c>
      <c r="D37" s="30">
        <v>1</v>
      </c>
      <c r="E37" s="31">
        <v>4</v>
      </c>
      <c r="F37" s="30">
        <v>1</v>
      </c>
      <c r="G37" s="25">
        <f t="shared" si="0"/>
        <v>5</v>
      </c>
      <c r="H37" s="25">
        <v>0</v>
      </c>
      <c r="I37" s="32">
        <v>0</v>
      </c>
      <c r="J37" s="25">
        <v>1</v>
      </c>
      <c r="K37" s="25">
        <f t="shared" si="1"/>
        <v>1</v>
      </c>
      <c r="L37" s="25">
        <f t="shared" si="4"/>
        <v>1</v>
      </c>
      <c r="M37" s="25">
        <f t="shared" si="4"/>
        <v>4</v>
      </c>
      <c r="N37" s="25">
        <f t="shared" si="4"/>
        <v>2</v>
      </c>
      <c r="O37" s="25">
        <f t="shared" si="3"/>
        <v>6</v>
      </c>
      <c r="P37" s="28"/>
      <c r="Q37" s="29"/>
      <c r="R37" s="8"/>
    </row>
    <row r="38" spans="1:18" x14ac:dyDescent="0.25">
      <c r="A38" s="21">
        <v>27</v>
      </c>
      <c r="B38" s="22" t="s">
        <v>50</v>
      </c>
      <c r="C38" s="22" t="s">
        <v>52</v>
      </c>
      <c r="D38" s="33">
        <v>1</v>
      </c>
      <c r="E38" s="34">
        <v>2</v>
      </c>
      <c r="F38" s="33">
        <v>0</v>
      </c>
      <c r="G38" s="25">
        <f t="shared" si="0"/>
        <v>2</v>
      </c>
      <c r="H38" s="35">
        <v>2</v>
      </c>
      <c r="I38" s="36">
        <v>2</v>
      </c>
      <c r="J38" s="35">
        <v>0</v>
      </c>
      <c r="K38" s="25">
        <f t="shared" si="1"/>
        <v>2</v>
      </c>
      <c r="L38" s="25">
        <f t="shared" si="4"/>
        <v>3</v>
      </c>
      <c r="M38" s="25">
        <f t="shared" si="4"/>
        <v>4</v>
      </c>
      <c r="N38" s="25">
        <f t="shared" si="4"/>
        <v>0</v>
      </c>
      <c r="O38" s="25">
        <f t="shared" si="3"/>
        <v>4</v>
      </c>
      <c r="P38" s="28"/>
      <c r="Q38" s="29"/>
      <c r="R38" s="8"/>
    </row>
    <row r="39" spans="1:18" ht="20.100000000000001" customHeight="1" x14ac:dyDescent="0.25">
      <c r="A39" s="37" t="s">
        <v>53</v>
      </c>
      <c r="B39" s="37"/>
      <c r="C39" s="37"/>
      <c r="D39" s="38">
        <f>SUM(D12:D38)</f>
        <v>45</v>
      </c>
      <c r="E39" s="38">
        <f>SUM(E12:E38)</f>
        <v>28</v>
      </c>
      <c r="F39" s="38">
        <f t="shared" ref="F39:O39" si="5">SUM(F12:F38)</f>
        <v>7</v>
      </c>
      <c r="G39" s="38">
        <f>SUM(G12:G38)</f>
        <v>35</v>
      </c>
      <c r="H39" s="38">
        <f>SUM(H12:H38)</f>
        <v>28</v>
      </c>
      <c r="I39" s="38">
        <f t="shared" si="5"/>
        <v>16</v>
      </c>
      <c r="J39" s="38">
        <f t="shared" si="5"/>
        <v>9</v>
      </c>
      <c r="K39" s="38">
        <f t="shared" si="5"/>
        <v>25</v>
      </c>
      <c r="L39" s="38">
        <f>SUM(L12:L38)</f>
        <v>73</v>
      </c>
      <c r="M39" s="38">
        <f t="shared" si="5"/>
        <v>44</v>
      </c>
      <c r="N39" s="38">
        <f t="shared" si="5"/>
        <v>16</v>
      </c>
      <c r="O39" s="38">
        <f t="shared" si="5"/>
        <v>60</v>
      </c>
      <c r="P39" s="28"/>
      <c r="Q39" s="8"/>
      <c r="R39" s="8"/>
    </row>
    <row r="40" spans="1:18" ht="20.100000000000001" customHeight="1" thickBot="1" x14ac:dyDescent="0.3">
      <c r="A40" s="39" t="s">
        <v>54</v>
      </c>
      <c r="B40" s="40"/>
      <c r="C40" s="40"/>
      <c r="D40" s="41">
        <f>D39/'[1]4'!D39*1000</f>
        <v>4.2791936097375434</v>
      </c>
      <c r="E40" s="41">
        <f>E39/'[1]4'!D39*1000</f>
        <v>2.6626093571700262</v>
      </c>
      <c r="F40" s="41">
        <f>F39/'[1]4'!D39*1000</f>
        <v>0.66565233929250656</v>
      </c>
      <c r="G40" s="41">
        <f>G39/'[1]4'!$D$39*1000</f>
        <v>3.3282616964625333</v>
      </c>
      <c r="H40" s="41">
        <f>H39/'[1]4'!$G$39*1000</f>
        <v>2.8078620136381867</v>
      </c>
      <c r="I40" s="41">
        <f>I39/'[1]4'!$G$39*1000</f>
        <v>1.604492579221821</v>
      </c>
      <c r="J40" s="41">
        <f>J39/'[1]4'!$G$39*1000</f>
        <v>0.90252707581227443</v>
      </c>
      <c r="K40" s="41">
        <f>K39/'[1]4'!$G$39*1000</f>
        <v>2.5070196550340955</v>
      </c>
      <c r="L40" s="42">
        <f>L39/'[1]4'!J39*1000</f>
        <v>3.5630613041780554</v>
      </c>
      <c r="M40" s="42">
        <f>M39/'[1]4'!J39*1000</f>
        <v>2.1475985942991018</v>
      </c>
      <c r="N40" s="42">
        <f>N39/'[1]4'!J39*1000</f>
        <v>0.78094494338149167</v>
      </c>
      <c r="O40" s="42">
        <f>O39/'[1]4'!J39*1000</f>
        <v>2.9285435376805937</v>
      </c>
      <c r="P40" s="43"/>
      <c r="Q40" s="8"/>
      <c r="R40" s="8"/>
    </row>
    <row r="41" spans="1:18" x14ac:dyDescent="0.25">
      <c r="A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8" x14ac:dyDescent="0.25">
      <c r="A42" s="1" t="s">
        <v>55</v>
      </c>
    </row>
    <row r="44" spans="1:18" x14ac:dyDescent="0.25">
      <c r="A44" s="1" t="s">
        <v>56</v>
      </c>
    </row>
    <row r="45" spans="1:18" s="15" customFormat="1" x14ac:dyDescent="0.25">
      <c r="B45" s="15" t="s">
        <v>57</v>
      </c>
    </row>
  </sheetData>
  <mergeCells count="20">
    <mergeCell ref="M9:M10"/>
    <mergeCell ref="N9:N10"/>
    <mergeCell ref="O9:O10"/>
    <mergeCell ref="A40:C40"/>
    <mergeCell ref="G9:G10"/>
    <mergeCell ref="H9:H10"/>
    <mergeCell ref="I9:I10"/>
    <mergeCell ref="J9:J10"/>
    <mergeCell ref="K9:K10"/>
    <mergeCell ref="L9:L10"/>
    <mergeCell ref="A7:A10"/>
    <mergeCell ref="B7:B10"/>
    <mergeCell ref="C7:C10"/>
    <mergeCell ref="D7:O7"/>
    <mergeCell ref="D8:G8"/>
    <mergeCell ref="H8:K8"/>
    <mergeCell ref="L8:O8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2019-09-05T03:20:41Z</dcterms:created>
  <dcterms:modified xsi:type="dcterms:W3CDTF">2019-09-05T03:21:41Z</dcterms:modified>
</cp:coreProperties>
</file>