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PID\Bidang\Tanaman Pangan\harga pasar\"/>
    </mc:Choice>
  </mc:AlternateContent>
  <bookViews>
    <workbookView xWindow="240" yWindow="255" windowWidth="20115" windowHeight="7815"/>
  </bookViews>
  <sheets>
    <sheet name="Januari" sheetId="7" r:id="rId1"/>
    <sheet name="FEBRUARI" sheetId="1" r:id="rId2"/>
    <sheet name="MARET" sheetId="4" r:id="rId3"/>
    <sheet name="April" sheetId="5" r:id="rId4"/>
    <sheet name="Mei" sheetId="6" r:id="rId5"/>
    <sheet name="Juni" sheetId="8" r:id="rId6"/>
    <sheet name="Juli" sheetId="9" r:id="rId7"/>
    <sheet name="Agustus" sheetId="10" r:id="rId8"/>
    <sheet name="September" sheetId="11" r:id="rId9"/>
    <sheet name="Oktober" sheetId="12" r:id="rId10"/>
    <sheet name="Nop" sheetId="13" r:id="rId11"/>
    <sheet name="Desember" sheetId="14" r:id="rId12"/>
  </sheets>
  <calcPr calcId="152511"/>
</workbook>
</file>

<file path=xl/calcChain.xml><?xml version="1.0" encoding="utf-8"?>
<calcChain xmlns="http://schemas.openxmlformats.org/spreadsheetml/2006/main">
  <c r="L22" i="14" l="1"/>
  <c r="L21" i="14"/>
  <c r="L20" i="14"/>
  <c r="L19" i="14"/>
  <c r="L18" i="14"/>
  <c r="L15" i="14"/>
  <c r="L14" i="14"/>
  <c r="L13" i="14"/>
  <c r="L12" i="14"/>
  <c r="L8" i="14"/>
  <c r="L7" i="14"/>
  <c r="L6" i="14"/>
  <c r="L5" i="14"/>
  <c r="L22" i="13"/>
  <c r="L21" i="13"/>
  <c r="L20" i="13"/>
  <c r="L19" i="13"/>
  <c r="L15" i="13"/>
  <c r="L14" i="13"/>
  <c r="L13" i="13"/>
  <c r="L12" i="13"/>
  <c r="L8" i="13"/>
  <c r="L7" i="13"/>
  <c r="L6" i="13"/>
  <c r="L5" i="13"/>
  <c r="M22" i="12"/>
  <c r="M21" i="12"/>
  <c r="M20" i="12"/>
  <c r="M19" i="12"/>
  <c r="L15" i="12"/>
  <c r="L14" i="12"/>
  <c r="L13" i="12"/>
  <c r="L12" i="12"/>
  <c r="L8" i="12"/>
  <c r="L7" i="12"/>
  <c r="L6" i="12"/>
  <c r="L5" i="12"/>
  <c r="M18" i="8" l="1"/>
  <c r="L11" i="8"/>
  <c r="L4" i="8"/>
  <c r="L18" i="1" l="1"/>
  <c r="L11" i="1"/>
  <c r="L4" i="1"/>
  <c r="M22" i="10" l="1"/>
  <c r="M21" i="10"/>
  <c r="M20" i="10"/>
  <c r="M19" i="10"/>
  <c r="L22" i="11" l="1"/>
  <c r="L21" i="11"/>
  <c r="L20" i="11"/>
  <c r="L19" i="11"/>
  <c r="L15" i="11"/>
  <c r="L14" i="11"/>
  <c r="L13" i="11"/>
  <c r="L12" i="11"/>
  <c r="L8" i="11"/>
  <c r="L7" i="11"/>
  <c r="L6" i="11"/>
  <c r="L5" i="11"/>
  <c r="M22" i="9"/>
  <c r="M21" i="9"/>
  <c r="M20" i="9"/>
  <c r="M19" i="9"/>
  <c r="M18" i="9"/>
  <c r="L15" i="9"/>
  <c r="L14" i="9"/>
  <c r="L13" i="9"/>
  <c r="L12" i="9"/>
  <c r="L11" i="9"/>
  <c r="L8" i="9"/>
  <c r="L7" i="9"/>
  <c r="L6" i="9"/>
  <c r="L5" i="9"/>
  <c r="L4" i="9"/>
  <c r="L15" i="10" l="1"/>
  <c r="L14" i="10"/>
  <c r="L13" i="10"/>
  <c r="L12" i="10"/>
  <c r="L11" i="10"/>
  <c r="L8" i="10"/>
  <c r="L7" i="10"/>
  <c r="L6" i="10"/>
  <c r="L5" i="10"/>
  <c r="L4" i="10"/>
  <c r="M19" i="6" l="1"/>
  <c r="M20" i="6"/>
  <c r="M21" i="6"/>
  <c r="M22" i="6"/>
  <c r="L12" i="6"/>
  <c r="L13" i="6"/>
  <c r="L14" i="6"/>
  <c r="L15" i="6"/>
  <c r="L5" i="6"/>
  <c r="L6" i="6"/>
  <c r="L7" i="6"/>
  <c r="L8" i="6"/>
  <c r="L12" i="5"/>
  <c r="L13" i="5"/>
  <c r="L14" i="5"/>
  <c r="L15" i="5"/>
  <c r="L5" i="5"/>
  <c r="L6" i="5"/>
  <c r="L7" i="5"/>
  <c r="L8" i="5"/>
  <c r="L5" i="4"/>
  <c r="L6" i="4"/>
  <c r="L7" i="4"/>
  <c r="L8" i="4"/>
  <c r="L5" i="1"/>
  <c r="L6" i="1"/>
  <c r="L7" i="1"/>
  <c r="L8" i="1"/>
  <c r="M19" i="7"/>
  <c r="M20" i="7"/>
  <c r="M21" i="7"/>
  <c r="M22" i="7"/>
  <c r="L12" i="7"/>
  <c r="L13" i="7"/>
  <c r="L14" i="7"/>
  <c r="L15" i="7"/>
  <c r="L5" i="7"/>
  <c r="L6" i="7"/>
  <c r="L7" i="7"/>
  <c r="L8" i="7"/>
  <c r="M18" i="6"/>
  <c r="L11" i="6"/>
  <c r="L4" i="6"/>
  <c r="M19" i="5"/>
  <c r="M20" i="5"/>
  <c r="M21" i="5"/>
  <c r="M22" i="5"/>
  <c r="M18" i="5"/>
  <c r="L11" i="5"/>
  <c r="L4" i="5"/>
  <c r="M19" i="4"/>
  <c r="M20" i="4"/>
  <c r="M21" i="4"/>
  <c r="M22" i="4"/>
  <c r="M18" i="4"/>
  <c r="M18" i="7"/>
  <c r="L11" i="7"/>
  <c r="L4" i="7"/>
  <c r="L12" i="1" l="1"/>
  <c r="L13" i="1"/>
  <c r="L14" i="1"/>
  <c r="L15" i="1"/>
  <c r="L12" i="4" l="1"/>
  <c r="L13" i="4"/>
  <c r="L14" i="4"/>
  <c r="L15" i="4"/>
  <c r="L11" i="4"/>
  <c r="L4" i="4"/>
  <c r="P5" i="4" s="1"/>
  <c r="P6" i="4" s="1"/>
  <c r="P8" i="4" s="1"/>
  <c r="P9" i="4" s="1"/>
  <c r="L22" i="1"/>
  <c r="L21" i="1"/>
  <c r="L19" i="1"/>
  <c r="L20" i="1"/>
</calcChain>
</file>

<file path=xl/sharedStrings.xml><?xml version="1.0" encoding="utf-8"?>
<sst xmlns="http://schemas.openxmlformats.org/spreadsheetml/2006/main" count="666" uniqueCount="33">
  <si>
    <t>GKP</t>
  </si>
  <si>
    <t>GKG</t>
  </si>
  <si>
    <t>Premium</t>
  </si>
  <si>
    <t>Medium</t>
  </si>
  <si>
    <t>Jagung</t>
  </si>
  <si>
    <t xml:space="preserve">Bulan </t>
  </si>
  <si>
    <t>: Februari</t>
  </si>
  <si>
    <t>Rerata</t>
  </si>
  <si>
    <t>Mengetahui,</t>
  </si>
  <si>
    <t>Kasi Usaha dan Pemasaran</t>
  </si>
  <si>
    <t>Setya Agus Kurniawan, SE</t>
  </si>
  <si>
    <t>Aji Swaharyo Putro, SP</t>
  </si>
  <si>
    <t>NIP. 19670827 200312 1 001</t>
  </si>
  <si>
    <t>PANTAUAN HARGA PASAR KABUPATEN DEMAK 2017</t>
  </si>
  <si>
    <t xml:space="preserve"> </t>
  </si>
  <si>
    <t>: Maret</t>
  </si>
  <si>
    <t>Pemium</t>
  </si>
  <si>
    <t>Petugas Pelayanan Informasi Pasar</t>
  </si>
  <si>
    <t>April</t>
  </si>
  <si>
    <t>Mei</t>
  </si>
  <si>
    <t>: Januari</t>
  </si>
  <si>
    <t>-</t>
  </si>
  <si>
    <t>Juni</t>
  </si>
  <si>
    <t>Juli</t>
  </si>
  <si>
    <t>Agustus</t>
  </si>
  <si>
    <t>0</t>
  </si>
  <si>
    <t>September</t>
  </si>
  <si>
    <t>Oktober</t>
  </si>
  <si>
    <t>Sabtu</t>
  </si>
  <si>
    <t>Minggu</t>
  </si>
  <si>
    <t>Libur</t>
  </si>
  <si>
    <t>Nopember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</si>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</sst>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0" fillId="0" borderId="0" xfId="0" applyBorder="1"/>
    <xf numFmtId="164" fontId="0" fillId="0" borderId="3" xfId="1" applyNumberFormat="1" applyFont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1" applyNumberFormat="1" applyFont="1" applyFill="1" applyBorder="1" applyAlignment="1">
      <alignment horizontal="left"/>
    </xf>
    <xf numFmtId="164" fontId="2" fillId="0" borderId="1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4" fillId="0" borderId="0" xfId="0" applyFont="1"/>
    <xf numFmtId="0" fontId="5" fillId="0" borderId="1" xfId="1" applyNumberFormat="1" applyFont="1" applyBorder="1" applyAlignment="1">
      <alignment horizontal="center"/>
    </xf>
    <xf numFmtId="0" fontId="6" fillId="0" borderId="1" xfId="1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43" fontId="0" fillId="0" borderId="0" xfId="1" applyNumberFormat="1" applyFont="1" applyBorder="1" applyAlignment="1">
      <alignment horizontal="center"/>
    </xf>
    <xf numFmtId="43" fontId="0" fillId="0" borderId="2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43" fontId="0" fillId="0" borderId="3" xfId="1" applyNumberFormat="1" applyFont="1" applyBorder="1" applyAlignment="1">
      <alignment horizontal="center"/>
    </xf>
    <xf numFmtId="164" fontId="7" fillId="0" borderId="1" xfId="1" quotePrefix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164" fontId="0" fillId="0" borderId="1" xfId="1" quotePrefix="1" applyNumberFormat="1" applyFont="1" applyBorder="1" applyAlignment="1">
      <alignment horizontal="center"/>
    </xf>
    <xf numFmtId="164" fontId="8" fillId="2" borderId="1" xfId="1" quotePrefix="1" applyNumberFormat="1" applyFont="1" applyFill="1" applyBorder="1" applyAlignment="1">
      <alignment horizontal="center"/>
    </xf>
    <xf numFmtId="164" fontId="8" fillId="0" borderId="1" xfId="1" quotePrefix="1" applyNumberFormat="1" applyFont="1" applyBorder="1" applyAlignment="1">
      <alignment horizontal="center"/>
    </xf>
    <xf numFmtId="43" fontId="0" fillId="0" borderId="1" xfId="1" applyNumberFormat="1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164" fontId="0" fillId="0" borderId="0" xfId="0" applyNumberFormat="1"/>
    <xf numFmtId="43" fontId="0" fillId="0" borderId="0" xfId="0" applyNumberFormat="1"/>
    <xf numFmtId="43" fontId="7" fillId="0" borderId="0" xfId="1" applyNumberFormat="1" applyFont="1" applyBorder="1" applyAlignment="1">
      <alignment horizontal="center"/>
    </xf>
    <xf numFmtId="164" fontId="7" fillId="0" borderId="0" xfId="0" applyNumberFormat="1" applyFont="1"/>
    <xf numFmtId="164" fontId="0" fillId="0" borderId="2" xfId="1" quotePrefix="1" applyNumberFormat="1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abSelected="1" workbookViewId="0">
      <selection activeCell="N5" sqref="N5"/>
    </sheetView>
  </sheetViews>
  <sheetFormatPr defaultRowHeight="15" x14ac:dyDescent="0.25"/>
  <cols>
    <col min="1" max="1" width="12.7109375" customWidth="1"/>
    <col min="2" max="4" width="9.28515625" bestFit="1" customWidth="1"/>
    <col min="5" max="5" width="9.28515625" customWidth="1"/>
    <col min="6" max="11" width="9.28515625" bestFit="1" customWidth="1"/>
    <col min="12" max="12" width="10.7109375" customWidth="1"/>
    <col min="13" max="13" width="11.28515625" customWidth="1"/>
    <col min="14" max="14" width="10.5703125" bestFit="1" customWidth="1"/>
    <col min="15" max="32" width="9.28515625" bestFit="1" customWidth="1"/>
  </cols>
  <sheetData>
    <row r="1" spans="1:34" ht="15.75" x14ac:dyDescent="0.2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34" ht="15.75" x14ac:dyDescent="0.25">
      <c r="A2" s="18" t="s">
        <v>5</v>
      </c>
      <c r="B2" s="18" t="s">
        <v>20</v>
      </c>
    </row>
    <row r="3" spans="1:34" x14ac:dyDescent="0.25">
      <c r="A3" s="2"/>
      <c r="B3" s="19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9">
        <v>7</v>
      </c>
      <c r="I3" s="19">
        <v>8</v>
      </c>
      <c r="J3" s="13">
        <v>9</v>
      </c>
      <c r="K3" s="13">
        <v>10</v>
      </c>
      <c r="L3" s="15" t="s">
        <v>7</v>
      </c>
      <c r="M3" s="1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</row>
    <row r="4" spans="1:34" x14ac:dyDescent="0.25">
      <c r="A4" s="12" t="s">
        <v>0</v>
      </c>
      <c r="B4" s="28" t="s">
        <v>21</v>
      </c>
      <c r="C4" s="2">
        <v>3600</v>
      </c>
      <c r="D4" s="2">
        <v>3700</v>
      </c>
      <c r="E4" s="2">
        <v>3700</v>
      </c>
      <c r="F4" s="2">
        <v>3500</v>
      </c>
      <c r="G4" s="2">
        <v>3600</v>
      </c>
      <c r="H4" s="28" t="s">
        <v>21</v>
      </c>
      <c r="I4" s="28" t="s">
        <v>21</v>
      </c>
      <c r="J4" s="2">
        <v>3400</v>
      </c>
      <c r="K4" s="2">
        <v>3200</v>
      </c>
      <c r="L4" s="3">
        <f>SUM(B4:K4)/7</f>
        <v>3528.5714285714284</v>
      </c>
      <c r="M4" s="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</row>
    <row r="5" spans="1:34" x14ac:dyDescent="0.25">
      <c r="A5" s="12" t="s">
        <v>1</v>
      </c>
      <c r="B5" s="28" t="s">
        <v>21</v>
      </c>
      <c r="C5" s="2">
        <v>4200</v>
      </c>
      <c r="D5" s="2">
        <v>4400</v>
      </c>
      <c r="E5" s="2">
        <v>4500</v>
      </c>
      <c r="F5" s="2">
        <v>4300</v>
      </c>
      <c r="G5" s="2">
        <v>4300</v>
      </c>
      <c r="H5" s="28" t="s">
        <v>21</v>
      </c>
      <c r="I5" s="28" t="s">
        <v>21</v>
      </c>
      <c r="J5" s="2">
        <v>4100</v>
      </c>
      <c r="K5" s="2">
        <v>3900</v>
      </c>
      <c r="L5" s="3">
        <f t="shared" ref="L5:L8" si="0">SUM(B5:K5)/7</f>
        <v>4242.8571428571431</v>
      </c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</row>
    <row r="6" spans="1:34" x14ac:dyDescent="0.25">
      <c r="A6" s="12" t="s">
        <v>2</v>
      </c>
      <c r="B6" s="28" t="s">
        <v>21</v>
      </c>
      <c r="C6" s="2">
        <v>10000</v>
      </c>
      <c r="D6" s="2">
        <v>10500</v>
      </c>
      <c r="E6" s="2">
        <v>10000</v>
      </c>
      <c r="F6" s="2">
        <v>10000</v>
      </c>
      <c r="G6" s="2">
        <v>10000</v>
      </c>
      <c r="H6" s="28" t="s">
        <v>21</v>
      </c>
      <c r="I6" s="28" t="s">
        <v>21</v>
      </c>
      <c r="J6" s="2">
        <v>10000</v>
      </c>
      <c r="K6" s="2">
        <v>9500</v>
      </c>
      <c r="L6" s="3">
        <f t="shared" si="0"/>
        <v>10000</v>
      </c>
      <c r="M6" s="6"/>
      <c r="N6" s="41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</row>
    <row r="7" spans="1:34" x14ac:dyDescent="0.25">
      <c r="A7" s="12" t="s">
        <v>3</v>
      </c>
      <c r="B7" s="28" t="s">
        <v>21</v>
      </c>
      <c r="C7" s="2">
        <v>11500</v>
      </c>
      <c r="D7" s="2">
        <v>11500</v>
      </c>
      <c r="E7" s="2">
        <v>11500</v>
      </c>
      <c r="F7" s="2">
        <v>11300</v>
      </c>
      <c r="G7" s="2">
        <v>11500</v>
      </c>
      <c r="H7" s="28" t="s">
        <v>21</v>
      </c>
      <c r="I7" s="28" t="s">
        <v>21</v>
      </c>
      <c r="J7" s="2">
        <v>11500</v>
      </c>
      <c r="K7" s="2">
        <v>11000</v>
      </c>
      <c r="L7" s="3">
        <f t="shared" si="0"/>
        <v>11400</v>
      </c>
      <c r="M7" s="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</row>
    <row r="8" spans="1:34" x14ac:dyDescent="0.25">
      <c r="A8" s="12" t="s">
        <v>4</v>
      </c>
      <c r="B8" s="28" t="s">
        <v>21</v>
      </c>
      <c r="C8" s="2">
        <v>3700</v>
      </c>
      <c r="D8" s="2">
        <v>3700</v>
      </c>
      <c r="E8" s="2">
        <v>3700</v>
      </c>
      <c r="F8" s="2">
        <v>3600</v>
      </c>
      <c r="G8" s="2">
        <v>3700</v>
      </c>
      <c r="H8" s="28" t="s">
        <v>21</v>
      </c>
      <c r="I8" s="28" t="s">
        <v>21</v>
      </c>
      <c r="J8" s="2">
        <v>3700</v>
      </c>
      <c r="K8" s="2">
        <v>3700</v>
      </c>
      <c r="L8" s="3">
        <f t="shared" si="0"/>
        <v>3685.7142857142858</v>
      </c>
      <c r="M8" s="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"/>
    </row>
    <row r="9" spans="1:34" x14ac:dyDescent="0.25">
      <c r="A9" s="10"/>
      <c r="B9" s="9" t="s">
        <v>14</v>
      </c>
      <c r="C9" s="9"/>
      <c r="D9" s="9"/>
      <c r="E9" s="9"/>
      <c r="F9" s="9"/>
      <c r="G9" s="9"/>
      <c r="H9" s="9"/>
      <c r="I9" s="9"/>
      <c r="J9" s="9"/>
      <c r="K9" s="9"/>
      <c r="L9" s="9"/>
      <c r="M9" s="16"/>
    </row>
    <row r="10" spans="1:34" x14ac:dyDescent="0.25">
      <c r="A10" s="12"/>
      <c r="B10" s="13">
        <v>11</v>
      </c>
      <c r="C10" s="13">
        <v>12</v>
      </c>
      <c r="D10" s="13">
        <v>13</v>
      </c>
      <c r="E10" s="19">
        <v>14</v>
      </c>
      <c r="F10" s="19">
        <v>15</v>
      </c>
      <c r="G10" s="13">
        <v>16</v>
      </c>
      <c r="H10" s="13">
        <v>17</v>
      </c>
      <c r="I10" s="20">
        <v>18</v>
      </c>
      <c r="J10" s="20">
        <v>19</v>
      </c>
      <c r="K10" s="13">
        <v>20</v>
      </c>
      <c r="L10" s="15" t="s">
        <v>7</v>
      </c>
      <c r="M10" s="17"/>
    </row>
    <row r="11" spans="1:34" x14ac:dyDescent="0.25">
      <c r="A11" s="12" t="s">
        <v>0</v>
      </c>
      <c r="B11" s="2">
        <v>2900</v>
      </c>
      <c r="C11" s="2">
        <v>3000</v>
      </c>
      <c r="D11" s="2">
        <v>2800</v>
      </c>
      <c r="E11" s="28" t="s">
        <v>21</v>
      </c>
      <c r="F11" s="28" t="s">
        <v>21</v>
      </c>
      <c r="G11" s="2">
        <v>2800</v>
      </c>
      <c r="H11" s="2">
        <v>2700</v>
      </c>
      <c r="I11" s="26">
        <v>2700</v>
      </c>
      <c r="J11" s="26">
        <v>2600</v>
      </c>
      <c r="K11" s="2">
        <v>2600</v>
      </c>
      <c r="L11" s="2">
        <f>SUM(B11:K11)/8</f>
        <v>2762.5</v>
      </c>
      <c r="M11" s="9"/>
    </row>
    <row r="12" spans="1:34" x14ac:dyDescent="0.25">
      <c r="A12" s="12" t="s">
        <v>1</v>
      </c>
      <c r="B12" s="2">
        <v>3600</v>
      </c>
      <c r="C12" s="2">
        <v>3800</v>
      </c>
      <c r="D12" s="2">
        <v>3600</v>
      </c>
      <c r="E12" s="28" t="s">
        <v>21</v>
      </c>
      <c r="F12" s="28" t="s">
        <v>21</v>
      </c>
      <c r="G12" s="2">
        <v>3700</v>
      </c>
      <c r="H12" s="2">
        <v>3600</v>
      </c>
      <c r="I12" s="26">
        <v>3500</v>
      </c>
      <c r="J12" s="26">
        <v>3200</v>
      </c>
      <c r="K12" s="2">
        <v>3200</v>
      </c>
      <c r="L12" s="2">
        <f t="shared" ref="L12:L15" si="1">SUM(B12:K12)/8</f>
        <v>3525</v>
      </c>
      <c r="M12" s="9"/>
    </row>
    <row r="13" spans="1:34" x14ac:dyDescent="0.25">
      <c r="A13" s="12" t="s">
        <v>3</v>
      </c>
      <c r="B13" s="2">
        <v>9500</v>
      </c>
      <c r="C13" s="2">
        <v>9500</v>
      </c>
      <c r="D13" s="2">
        <v>9500</v>
      </c>
      <c r="E13" s="28" t="s">
        <v>21</v>
      </c>
      <c r="F13" s="28" t="s">
        <v>21</v>
      </c>
      <c r="G13" s="2">
        <v>9500</v>
      </c>
      <c r="H13" s="2">
        <v>9300</v>
      </c>
      <c r="I13" s="26">
        <v>9200</v>
      </c>
      <c r="J13" s="26">
        <v>9100</v>
      </c>
      <c r="K13" s="2">
        <v>9100</v>
      </c>
      <c r="L13" s="2">
        <f t="shared" si="1"/>
        <v>9337.5</v>
      </c>
      <c r="M13" s="9"/>
    </row>
    <row r="14" spans="1:34" x14ac:dyDescent="0.25">
      <c r="A14" s="12" t="s">
        <v>2</v>
      </c>
      <c r="B14" s="2">
        <v>10500</v>
      </c>
      <c r="C14" s="2">
        <v>10500</v>
      </c>
      <c r="D14" s="2">
        <v>10500</v>
      </c>
      <c r="E14" s="28" t="s">
        <v>21</v>
      </c>
      <c r="F14" s="28" t="s">
        <v>21</v>
      </c>
      <c r="G14" s="2">
        <v>10500</v>
      </c>
      <c r="H14" s="2">
        <v>10700</v>
      </c>
      <c r="I14" s="26">
        <v>10600</v>
      </c>
      <c r="J14" s="26">
        <v>10500</v>
      </c>
      <c r="K14" s="2">
        <v>10400</v>
      </c>
      <c r="L14" s="2">
        <f t="shared" si="1"/>
        <v>10525</v>
      </c>
      <c r="M14" s="9"/>
    </row>
    <row r="15" spans="1:34" x14ac:dyDescent="0.25">
      <c r="A15" s="12" t="s">
        <v>4</v>
      </c>
      <c r="B15" s="2">
        <v>3700</v>
      </c>
      <c r="C15" s="2">
        <v>3700</v>
      </c>
      <c r="D15" s="2">
        <v>3600</v>
      </c>
      <c r="E15" s="28" t="s">
        <v>21</v>
      </c>
      <c r="F15" s="28" t="s">
        <v>21</v>
      </c>
      <c r="G15" s="2">
        <v>3600</v>
      </c>
      <c r="H15" s="2">
        <v>3700</v>
      </c>
      <c r="I15" s="26">
        <v>3700</v>
      </c>
      <c r="J15" s="26">
        <v>3600</v>
      </c>
      <c r="K15" s="2">
        <v>3600</v>
      </c>
      <c r="L15" s="2">
        <f t="shared" si="1"/>
        <v>3650</v>
      </c>
      <c r="M15" s="9"/>
    </row>
    <row r="16" spans="1:34" x14ac:dyDescent="0.25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25">
      <c r="A17" s="12"/>
      <c r="B17" s="19">
        <v>21</v>
      </c>
      <c r="C17" s="19">
        <v>22</v>
      </c>
      <c r="D17" s="13">
        <v>23</v>
      </c>
      <c r="E17" s="13">
        <v>24</v>
      </c>
      <c r="F17" s="13">
        <v>25</v>
      </c>
      <c r="G17" s="13">
        <v>26</v>
      </c>
      <c r="H17" s="13">
        <v>27</v>
      </c>
      <c r="I17" s="19">
        <v>28</v>
      </c>
      <c r="J17" s="19">
        <v>29</v>
      </c>
      <c r="K17" s="13">
        <v>30</v>
      </c>
      <c r="L17" s="13">
        <v>31</v>
      </c>
      <c r="M17" s="14" t="s">
        <v>7</v>
      </c>
    </row>
    <row r="18" spans="1:13" x14ac:dyDescent="0.25">
      <c r="A18" s="12" t="s">
        <v>0</v>
      </c>
      <c r="B18" s="28" t="s">
        <v>21</v>
      </c>
      <c r="C18" s="28" t="s">
        <v>21</v>
      </c>
      <c r="D18" s="2">
        <v>2400</v>
      </c>
      <c r="E18" s="2">
        <v>2500</v>
      </c>
      <c r="F18" s="26">
        <v>2300</v>
      </c>
      <c r="G18" s="26">
        <v>2300</v>
      </c>
      <c r="H18" s="2">
        <v>2200</v>
      </c>
      <c r="I18" s="28" t="s">
        <v>21</v>
      </c>
      <c r="J18" s="28" t="s">
        <v>21</v>
      </c>
      <c r="K18" s="2">
        <v>2200</v>
      </c>
      <c r="L18" s="2">
        <v>2300</v>
      </c>
      <c r="M18" s="29">
        <f>SUM(D18:L18)/7</f>
        <v>2314.2857142857142</v>
      </c>
    </row>
    <row r="19" spans="1:13" x14ac:dyDescent="0.25">
      <c r="A19" s="12" t="s">
        <v>1</v>
      </c>
      <c r="B19" s="28" t="s">
        <v>21</v>
      </c>
      <c r="C19" s="28" t="s">
        <v>21</v>
      </c>
      <c r="D19" s="2">
        <v>3000</v>
      </c>
      <c r="E19" s="2">
        <v>3100</v>
      </c>
      <c r="F19" s="26">
        <v>3100</v>
      </c>
      <c r="G19" s="26">
        <v>3000</v>
      </c>
      <c r="H19" s="2">
        <v>2900</v>
      </c>
      <c r="I19" s="28" t="s">
        <v>21</v>
      </c>
      <c r="J19" s="28" t="s">
        <v>21</v>
      </c>
      <c r="K19" s="2">
        <v>3000</v>
      </c>
      <c r="L19" s="2">
        <v>3200</v>
      </c>
      <c r="M19" s="29">
        <f t="shared" ref="M19:M22" si="2">SUM(D19:L19)/7</f>
        <v>3042.8571428571427</v>
      </c>
    </row>
    <row r="20" spans="1:13" x14ac:dyDescent="0.25">
      <c r="A20" s="12" t="s">
        <v>3</v>
      </c>
      <c r="B20" s="28" t="s">
        <v>21</v>
      </c>
      <c r="C20" s="28" t="s">
        <v>21</v>
      </c>
      <c r="D20" s="2">
        <v>9000</v>
      </c>
      <c r="E20" s="2">
        <v>9000</v>
      </c>
      <c r="F20" s="26">
        <v>9000</v>
      </c>
      <c r="G20" s="26">
        <v>9000</v>
      </c>
      <c r="H20" s="2">
        <v>9000</v>
      </c>
      <c r="I20" s="28" t="s">
        <v>21</v>
      </c>
      <c r="J20" s="28" t="s">
        <v>21</v>
      </c>
      <c r="K20" s="2">
        <v>9000</v>
      </c>
      <c r="L20" s="2">
        <v>9000</v>
      </c>
      <c r="M20" s="29">
        <f t="shared" si="2"/>
        <v>9000</v>
      </c>
    </row>
    <row r="21" spans="1:13" x14ac:dyDescent="0.25">
      <c r="A21" s="12" t="s">
        <v>2</v>
      </c>
      <c r="B21" s="28" t="s">
        <v>21</v>
      </c>
      <c r="C21" s="28" t="s">
        <v>21</v>
      </c>
      <c r="D21" s="2">
        <v>10500</v>
      </c>
      <c r="E21" s="2">
        <v>10500</v>
      </c>
      <c r="F21" s="26">
        <v>10000</v>
      </c>
      <c r="G21" s="26">
        <v>10000</v>
      </c>
      <c r="H21" s="2">
        <v>10000</v>
      </c>
      <c r="I21" s="28" t="s">
        <v>21</v>
      </c>
      <c r="J21" s="28" t="s">
        <v>21</v>
      </c>
      <c r="K21" s="2">
        <v>10000</v>
      </c>
      <c r="L21" s="2">
        <v>10000</v>
      </c>
      <c r="M21" s="29">
        <f t="shared" si="2"/>
        <v>10142.857142857143</v>
      </c>
    </row>
    <row r="22" spans="1:13" x14ac:dyDescent="0.25">
      <c r="A22" s="12" t="s">
        <v>4</v>
      </c>
      <c r="B22" s="28" t="s">
        <v>21</v>
      </c>
      <c r="C22" s="28" t="s">
        <v>21</v>
      </c>
      <c r="D22" s="2">
        <v>3600</v>
      </c>
      <c r="E22" s="2">
        <v>3500</v>
      </c>
      <c r="F22" s="26">
        <v>3500</v>
      </c>
      <c r="G22" s="26">
        <v>3500</v>
      </c>
      <c r="H22" s="2">
        <v>3500</v>
      </c>
      <c r="I22" s="28" t="s">
        <v>21</v>
      </c>
      <c r="J22" s="28" t="s">
        <v>21</v>
      </c>
      <c r="K22" s="2">
        <v>3600</v>
      </c>
      <c r="L22" s="2">
        <v>3600</v>
      </c>
      <c r="M22" s="29">
        <f t="shared" si="2"/>
        <v>3542.8571428571427</v>
      </c>
    </row>
    <row r="25" spans="1:13" x14ac:dyDescent="0.25">
      <c r="A25" s="7" t="s">
        <v>8</v>
      </c>
    </row>
    <row r="26" spans="1:13" x14ac:dyDescent="0.25">
      <c r="A26" s="11" t="s">
        <v>9</v>
      </c>
      <c r="J26" t="s">
        <v>17</v>
      </c>
    </row>
    <row r="30" spans="1:13" x14ac:dyDescent="0.25">
      <c r="A30" s="8" t="s">
        <v>10</v>
      </c>
      <c r="B30" s="8"/>
      <c r="J30" t="s">
        <v>11</v>
      </c>
    </row>
    <row r="31" spans="1:13" x14ac:dyDescent="0.25">
      <c r="A31" t="s">
        <v>12</v>
      </c>
    </row>
  </sheetData>
  <mergeCells count="1">
    <mergeCell ref="A1:M1"/>
  </mergeCells>
  <pageMargins left="0.7" right="1.72" top="0.75" bottom="0.75" header="0.3" footer="0.3"/>
  <pageSetup paperSize="5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workbookViewId="0">
      <selection activeCell="L3" sqref="L3"/>
    </sheetView>
  </sheetViews>
  <sheetFormatPr defaultRowHeight="15" x14ac:dyDescent="0.25"/>
  <cols>
    <col min="1" max="1" width="12.7109375" customWidth="1"/>
    <col min="2" max="3" width="9.28515625" bestFit="1" customWidth="1"/>
    <col min="4" max="4" width="10.5703125" bestFit="1" customWidth="1"/>
    <col min="5" max="5" width="12.5703125" bestFit="1" customWidth="1"/>
    <col min="6" max="11" width="9.28515625" bestFit="1" customWidth="1"/>
    <col min="12" max="12" width="11" customWidth="1"/>
    <col min="13" max="14" width="10.5703125" bestFit="1" customWidth="1"/>
    <col min="15" max="32" width="9.28515625" bestFit="1" customWidth="1"/>
  </cols>
  <sheetData>
    <row r="1" spans="1:34" ht="15.75" x14ac:dyDescent="0.2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34" ht="15.75" x14ac:dyDescent="0.25">
      <c r="A2" s="18" t="s">
        <v>5</v>
      </c>
      <c r="B2" s="18" t="s">
        <v>27</v>
      </c>
    </row>
    <row r="3" spans="1:34" x14ac:dyDescent="0.25">
      <c r="A3" s="2"/>
      <c r="B3" s="19">
        <v>1</v>
      </c>
      <c r="C3" s="20">
        <v>2</v>
      </c>
      <c r="D3" s="20">
        <v>3</v>
      </c>
      <c r="E3" s="13">
        <v>4</v>
      </c>
      <c r="F3" s="20">
        <v>5</v>
      </c>
      <c r="G3" s="20">
        <v>6</v>
      </c>
      <c r="H3" s="19">
        <v>7</v>
      </c>
      <c r="I3" s="19">
        <v>8</v>
      </c>
      <c r="J3" s="20">
        <v>9</v>
      </c>
      <c r="K3" s="20">
        <v>10</v>
      </c>
      <c r="L3" s="15" t="s">
        <v>7</v>
      </c>
      <c r="M3" s="1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</row>
    <row r="4" spans="1:34" x14ac:dyDescent="0.25">
      <c r="A4" s="12" t="s">
        <v>0</v>
      </c>
      <c r="B4" s="32"/>
      <c r="C4" s="35" t="s">
        <v>25</v>
      </c>
      <c r="D4" s="32" t="s">
        <v>25</v>
      </c>
      <c r="E4" s="31" t="s">
        <v>25</v>
      </c>
      <c r="F4" s="34" t="s">
        <v>25</v>
      </c>
      <c r="G4" s="33" t="s">
        <v>25</v>
      </c>
      <c r="H4" s="33"/>
      <c r="I4" s="33"/>
      <c r="J4" s="33" t="s">
        <v>25</v>
      </c>
      <c r="K4" s="33" t="s">
        <v>25</v>
      </c>
      <c r="L4" s="43" t="s">
        <v>25</v>
      </c>
      <c r="M4" s="6"/>
      <c r="N4" s="2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</row>
    <row r="5" spans="1:34" x14ac:dyDescent="0.25">
      <c r="A5" s="12" t="s">
        <v>1</v>
      </c>
      <c r="B5" s="32"/>
      <c r="C5" s="26">
        <v>5200</v>
      </c>
      <c r="D5" s="35">
        <v>5200</v>
      </c>
      <c r="E5" s="33">
        <v>5100</v>
      </c>
      <c r="F5" s="25">
        <v>5200</v>
      </c>
      <c r="G5" s="2">
        <v>5200</v>
      </c>
      <c r="H5" s="2"/>
      <c r="I5" s="2"/>
      <c r="J5" s="2">
        <v>5200</v>
      </c>
      <c r="K5" s="2">
        <v>5100</v>
      </c>
      <c r="L5" s="3">
        <f>SUM(C5:K5)/7</f>
        <v>5171.4285714285716</v>
      </c>
      <c r="M5" s="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</row>
    <row r="6" spans="1:34" x14ac:dyDescent="0.25">
      <c r="A6" s="12" t="s">
        <v>3</v>
      </c>
      <c r="B6" s="32"/>
      <c r="C6" s="26">
        <v>8500</v>
      </c>
      <c r="D6" s="35">
        <v>8600</v>
      </c>
      <c r="E6" s="33">
        <v>8600</v>
      </c>
      <c r="F6" s="25">
        <v>8600</v>
      </c>
      <c r="G6" s="2">
        <v>8500</v>
      </c>
      <c r="H6" s="2"/>
      <c r="I6" s="2"/>
      <c r="J6" s="2">
        <v>8500</v>
      </c>
      <c r="K6" s="2">
        <v>8600</v>
      </c>
      <c r="L6" s="3">
        <f>SUM(C6:K6)/7</f>
        <v>8557.1428571428569</v>
      </c>
      <c r="M6" s="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</row>
    <row r="7" spans="1:34" x14ac:dyDescent="0.25">
      <c r="A7" s="12" t="s">
        <v>2</v>
      </c>
      <c r="B7" s="32"/>
      <c r="C7" s="26">
        <v>10500</v>
      </c>
      <c r="D7" s="35">
        <v>10500</v>
      </c>
      <c r="E7" s="33">
        <v>10500</v>
      </c>
      <c r="F7" s="25">
        <v>10600</v>
      </c>
      <c r="G7" s="2">
        <v>10500</v>
      </c>
      <c r="H7" s="2"/>
      <c r="I7" s="2"/>
      <c r="J7" s="2">
        <v>10400</v>
      </c>
      <c r="K7" s="2">
        <v>10400</v>
      </c>
      <c r="L7" s="3">
        <f>SUM(C7:K7)/7</f>
        <v>10485.714285714286</v>
      </c>
      <c r="M7" s="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</row>
    <row r="8" spans="1:34" x14ac:dyDescent="0.25">
      <c r="A8" s="12" t="s">
        <v>4</v>
      </c>
      <c r="B8" s="32"/>
      <c r="C8" s="26">
        <v>3800</v>
      </c>
      <c r="D8" s="35">
        <v>3700</v>
      </c>
      <c r="E8" s="33">
        <v>3800</v>
      </c>
      <c r="F8" s="25">
        <v>3800</v>
      </c>
      <c r="G8" s="2">
        <v>3800</v>
      </c>
      <c r="H8" s="2"/>
      <c r="I8" s="2"/>
      <c r="J8" s="2">
        <v>3800</v>
      </c>
      <c r="K8" s="2">
        <v>3800</v>
      </c>
      <c r="L8" s="3">
        <f>SUM(C8:K8)/7</f>
        <v>3785.7142857142858</v>
      </c>
      <c r="M8" s="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"/>
    </row>
    <row r="9" spans="1:34" x14ac:dyDescent="0.25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6"/>
    </row>
    <row r="10" spans="1:34" x14ac:dyDescent="0.25">
      <c r="A10" s="12"/>
      <c r="B10" s="20">
        <v>11</v>
      </c>
      <c r="C10" s="20">
        <v>12</v>
      </c>
      <c r="D10" s="20">
        <v>13</v>
      </c>
      <c r="E10" s="19">
        <v>14</v>
      </c>
      <c r="F10" s="19">
        <v>15</v>
      </c>
      <c r="G10" s="20">
        <v>16</v>
      </c>
      <c r="H10" s="20">
        <v>17</v>
      </c>
      <c r="I10" s="20">
        <v>18</v>
      </c>
      <c r="J10" s="20">
        <v>19</v>
      </c>
      <c r="K10" s="20">
        <v>20</v>
      </c>
      <c r="L10" s="15" t="s">
        <v>7</v>
      </c>
      <c r="M10" s="17"/>
    </row>
    <row r="11" spans="1:34" x14ac:dyDescent="0.25">
      <c r="A11" s="12" t="s">
        <v>0</v>
      </c>
      <c r="B11" s="33" t="s">
        <v>25</v>
      </c>
      <c r="C11" s="33" t="s">
        <v>25</v>
      </c>
      <c r="D11" s="33" t="s">
        <v>25</v>
      </c>
      <c r="E11" s="33"/>
      <c r="F11" s="33"/>
      <c r="G11" s="33" t="s">
        <v>25</v>
      </c>
      <c r="H11" s="33" t="s">
        <v>25</v>
      </c>
      <c r="I11" s="33" t="s">
        <v>25</v>
      </c>
      <c r="J11" s="33" t="s">
        <v>25</v>
      </c>
      <c r="K11" s="33" t="s">
        <v>25</v>
      </c>
      <c r="L11" s="33" t="s">
        <v>25</v>
      </c>
      <c r="M11" s="9"/>
    </row>
    <row r="12" spans="1:34" x14ac:dyDescent="0.25">
      <c r="A12" s="12" t="s">
        <v>1</v>
      </c>
      <c r="B12" s="2">
        <v>5200</v>
      </c>
      <c r="C12" s="2">
        <v>5200</v>
      </c>
      <c r="D12" s="2">
        <v>5200</v>
      </c>
      <c r="E12" s="2"/>
      <c r="F12" s="2"/>
      <c r="G12" s="2">
        <v>5200</v>
      </c>
      <c r="H12" s="2">
        <v>5200</v>
      </c>
      <c r="I12" s="2">
        <v>5300</v>
      </c>
      <c r="J12" s="2">
        <v>5200</v>
      </c>
      <c r="K12" s="2">
        <v>5200</v>
      </c>
      <c r="L12" s="2">
        <f>SUM(B12:K12)/8</f>
        <v>5212.5</v>
      </c>
      <c r="M12" s="9"/>
    </row>
    <row r="13" spans="1:34" x14ac:dyDescent="0.25">
      <c r="A13" s="12" t="s">
        <v>3</v>
      </c>
      <c r="B13" s="2">
        <v>8500</v>
      </c>
      <c r="C13" s="2">
        <v>8500</v>
      </c>
      <c r="D13" s="2">
        <v>8400</v>
      </c>
      <c r="E13" s="2"/>
      <c r="F13" s="2"/>
      <c r="G13" s="2">
        <v>8500</v>
      </c>
      <c r="H13" s="2">
        <v>8500</v>
      </c>
      <c r="I13" s="2">
        <v>8600</v>
      </c>
      <c r="J13" s="2">
        <v>8700</v>
      </c>
      <c r="K13" s="2">
        <v>8700</v>
      </c>
      <c r="L13" s="2">
        <f>SUM(B12:K13)/8</f>
        <v>13762.5</v>
      </c>
      <c r="M13" s="9"/>
    </row>
    <row r="14" spans="1:34" x14ac:dyDescent="0.25">
      <c r="A14" s="12" t="s">
        <v>16</v>
      </c>
      <c r="B14" s="2">
        <v>10400</v>
      </c>
      <c r="C14" s="2">
        <v>10500</v>
      </c>
      <c r="D14" s="2">
        <v>10300</v>
      </c>
      <c r="E14" s="2"/>
      <c r="F14" s="2"/>
      <c r="G14" s="2">
        <v>10400</v>
      </c>
      <c r="H14" s="2">
        <v>10500</v>
      </c>
      <c r="I14" s="2">
        <v>10600</v>
      </c>
      <c r="J14" s="2">
        <v>10700</v>
      </c>
      <c r="K14" s="2">
        <v>10800</v>
      </c>
      <c r="L14" s="2">
        <f>SUM(B14:K14)/8</f>
        <v>10525</v>
      </c>
      <c r="M14" s="9"/>
    </row>
    <row r="15" spans="1:34" x14ac:dyDescent="0.25">
      <c r="A15" s="12" t="s">
        <v>4</v>
      </c>
      <c r="B15" s="2">
        <v>3700</v>
      </c>
      <c r="C15" s="2">
        <v>3800</v>
      </c>
      <c r="D15" s="2">
        <v>3700</v>
      </c>
      <c r="E15" s="2"/>
      <c r="F15" s="2"/>
      <c r="G15" s="2">
        <v>3800</v>
      </c>
      <c r="H15" s="2">
        <v>3700</v>
      </c>
      <c r="I15" s="2">
        <v>3800</v>
      </c>
      <c r="J15" s="2">
        <v>3700</v>
      </c>
      <c r="K15" s="2">
        <v>3800</v>
      </c>
      <c r="L15" s="2">
        <f>SUM(B15:K15)/8</f>
        <v>3750</v>
      </c>
      <c r="M15" s="9"/>
    </row>
    <row r="16" spans="1:34" x14ac:dyDescent="0.25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25">
      <c r="A17" s="12"/>
      <c r="B17" s="19">
        <v>21</v>
      </c>
      <c r="C17" s="19">
        <v>22</v>
      </c>
      <c r="D17" s="20">
        <v>23</v>
      </c>
      <c r="E17" s="20">
        <v>24</v>
      </c>
      <c r="F17" s="20">
        <v>25</v>
      </c>
      <c r="G17" s="20">
        <v>26</v>
      </c>
      <c r="H17" s="20">
        <v>27</v>
      </c>
      <c r="I17" s="19">
        <v>28</v>
      </c>
      <c r="J17" s="19">
        <v>29</v>
      </c>
      <c r="K17" s="20">
        <v>30</v>
      </c>
      <c r="L17" s="13">
        <v>31</v>
      </c>
      <c r="M17" s="14" t="s">
        <v>7</v>
      </c>
    </row>
    <row r="18" spans="1:13" x14ac:dyDescent="0.25">
      <c r="A18" s="12" t="s">
        <v>0</v>
      </c>
      <c r="B18" s="33"/>
      <c r="C18" s="33"/>
      <c r="D18" s="33" t="s">
        <v>25</v>
      </c>
      <c r="E18" s="33" t="s">
        <v>25</v>
      </c>
      <c r="F18" s="33" t="s">
        <v>25</v>
      </c>
      <c r="G18" s="33" t="s">
        <v>25</v>
      </c>
      <c r="H18" s="33" t="s">
        <v>25</v>
      </c>
      <c r="I18" s="33"/>
      <c r="J18" s="33"/>
      <c r="K18" s="33" t="s">
        <v>25</v>
      </c>
      <c r="L18" s="33" t="s">
        <v>25</v>
      </c>
      <c r="M18" s="44" t="s">
        <v>25</v>
      </c>
    </row>
    <row r="19" spans="1:13" x14ac:dyDescent="0.25">
      <c r="A19" s="12" t="s">
        <v>1</v>
      </c>
      <c r="B19" s="2"/>
      <c r="C19" s="2"/>
      <c r="D19" s="2">
        <v>5300</v>
      </c>
      <c r="E19" s="2">
        <v>5200</v>
      </c>
      <c r="F19" s="2">
        <v>5200</v>
      </c>
      <c r="G19" s="2">
        <v>5300</v>
      </c>
      <c r="H19" s="2">
        <v>5200</v>
      </c>
      <c r="I19" s="26"/>
      <c r="J19" s="2"/>
      <c r="K19" s="2">
        <v>5200</v>
      </c>
      <c r="L19" s="2">
        <v>5100</v>
      </c>
      <c r="M19" s="29">
        <f>SUM(D19:L19)/7</f>
        <v>5214.2857142857147</v>
      </c>
    </row>
    <row r="20" spans="1:13" x14ac:dyDescent="0.25">
      <c r="A20" s="12" t="s">
        <v>3</v>
      </c>
      <c r="B20" s="2"/>
      <c r="C20" s="2"/>
      <c r="D20" s="2">
        <v>8800</v>
      </c>
      <c r="E20" s="2">
        <v>8600</v>
      </c>
      <c r="F20" s="2">
        <v>8700</v>
      </c>
      <c r="G20" s="2">
        <v>8700</v>
      </c>
      <c r="H20" s="2">
        <v>8600</v>
      </c>
      <c r="I20" s="26"/>
      <c r="J20" s="2"/>
      <c r="K20" s="2">
        <v>8600</v>
      </c>
      <c r="L20" s="2">
        <v>8500</v>
      </c>
      <c r="M20" s="29">
        <f>SUM(D20:L20)/7</f>
        <v>8642.8571428571431</v>
      </c>
    </row>
    <row r="21" spans="1:13" x14ac:dyDescent="0.25">
      <c r="A21" s="12" t="s">
        <v>2</v>
      </c>
      <c r="B21" s="2"/>
      <c r="C21" s="2"/>
      <c r="D21" s="2">
        <v>10800</v>
      </c>
      <c r="E21" s="2">
        <v>10700</v>
      </c>
      <c r="F21" s="2">
        <v>10700</v>
      </c>
      <c r="G21" s="2">
        <v>10600</v>
      </c>
      <c r="H21" s="2">
        <v>10600</v>
      </c>
      <c r="I21" s="2"/>
      <c r="J21" s="2"/>
      <c r="K21" s="2">
        <v>10600</v>
      </c>
      <c r="L21" s="2">
        <v>10500</v>
      </c>
      <c r="M21" s="29">
        <f>SUM(D21:L21)/7</f>
        <v>10642.857142857143</v>
      </c>
    </row>
    <row r="22" spans="1:13" x14ac:dyDescent="0.25">
      <c r="A22" s="12" t="s">
        <v>4</v>
      </c>
      <c r="B22" s="2"/>
      <c r="C22" s="2"/>
      <c r="D22" s="2">
        <v>3800</v>
      </c>
      <c r="E22" s="2">
        <v>3800</v>
      </c>
      <c r="F22" s="2">
        <v>3700</v>
      </c>
      <c r="G22" s="2">
        <v>3800</v>
      </c>
      <c r="H22" s="2">
        <v>3800</v>
      </c>
      <c r="I22" s="2"/>
      <c r="J22" s="2"/>
      <c r="K22" s="2">
        <v>3700</v>
      </c>
      <c r="L22" s="2">
        <v>3600</v>
      </c>
      <c r="M22" s="29">
        <f>SUM(D22:L22)/7</f>
        <v>3742.8571428571427</v>
      </c>
    </row>
    <row r="25" spans="1:13" x14ac:dyDescent="0.25">
      <c r="A25" s="7" t="s">
        <v>8</v>
      </c>
    </row>
    <row r="26" spans="1:13" x14ac:dyDescent="0.25">
      <c r="A26" s="11" t="s">
        <v>9</v>
      </c>
      <c r="J26" t="s">
        <v>17</v>
      </c>
    </row>
    <row r="30" spans="1:13" x14ac:dyDescent="0.25">
      <c r="A30" s="8" t="s">
        <v>10</v>
      </c>
      <c r="B30" s="8"/>
      <c r="J30" t="s">
        <v>11</v>
      </c>
    </row>
    <row r="31" spans="1:13" x14ac:dyDescent="0.25">
      <c r="A31" t="s">
        <v>12</v>
      </c>
    </row>
  </sheetData>
  <mergeCells count="1">
    <mergeCell ref="A1:M1"/>
  </mergeCells>
  <printOptions horizontalCentered="1"/>
  <pageMargins left="0.7" right="1.72" top="0.75" bottom="0.75" header="0.3" footer="0.3"/>
  <pageSetup paperSize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workbookViewId="0">
      <selection activeCell="L20" sqref="L20"/>
    </sheetView>
  </sheetViews>
  <sheetFormatPr defaultRowHeight="15" x14ac:dyDescent="0.25"/>
  <cols>
    <col min="1" max="1" width="12.7109375" customWidth="1"/>
    <col min="2" max="2" width="10.5703125" bestFit="1" customWidth="1"/>
    <col min="3" max="3" width="9.28515625" bestFit="1" customWidth="1"/>
    <col min="4" max="4" width="10.5703125" bestFit="1" customWidth="1"/>
    <col min="5" max="5" width="11.5703125" customWidth="1"/>
    <col min="6" max="11" width="9.28515625" bestFit="1" customWidth="1"/>
    <col min="12" max="12" width="11" customWidth="1"/>
    <col min="13" max="13" width="9.28515625" bestFit="1" customWidth="1"/>
    <col min="14" max="14" width="10.5703125" bestFit="1" customWidth="1"/>
    <col min="15" max="32" width="9.28515625" bestFit="1" customWidth="1"/>
  </cols>
  <sheetData>
    <row r="1" spans="1:34" ht="15.75" x14ac:dyDescent="0.2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34" ht="15.75" x14ac:dyDescent="0.25">
      <c r="A2" s="18" t="s">
        <v>5</v>
      </c>
      <c r="B2" s="18" t="s">
        <v>31</v>
      </c>
    </row>
    <row r="3" spans="1:34" x14ac:dyDescent="0.25">
      <c r="A3" s="2"/>
      <c r="B3" s="20">
        <v>1</v>
      </c>
      <c r="C3" s="20">
        <v>2</v>
      </c>
      <c r="D3" s="20">
        <v>3</v>
      </c>
      <c r="E3" s="19">
        <v>4</v>
      </c>
      <c r="F3" s="19">
        <v>5</v>
      </c>
      <c r="G3" s="20">
        <v>6</v>
      </c>
      <c r="H3" s="20">
        <v>7</v>
      </c>
      <c r="I3" s="20">
        <v>8</v>
      </c>
      <c r="J3" s="20">
        <v>9</v>
      </c>
      <c r="K3" s="20">
        <v>10</v>
      </c>
      <c r="L3" s="15" t="s">
        <v>7</v>
      </c>
      <c r="M3" s="1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</row>
    <row r="4" spans="1:34" x14ac:dyDescent="0.25">
      <c r="A4" s="12" t="s">
        <v>0</v>
      </c>
      <c r="B4" s="32" t="s">
        <v>25</v>
      </c>
      <c r="C4" s="35" t="s">
        <v>25</v>
      </c>
      <c r="D4" s="32" t="s">
        <v>25</v>
      </c>
      <c r="E4" s="31"/>
      <c r="F4" s="34"/>
      <c r="G4" s="33" t="s">
        <v>25</v>
      </c>
      <c r="H4" s="33" t="s">
        <v>25</v>
      </c>
      <c r="I4" s="33" t="s">
        <v>25</v>
      </c>
      <c r="J4" s="33" t="s">
        <v>25</v>
      </c>
      <c r="K4" s="33" t="s">
        <v>25</v>
      </c>
      <c r="L4" s="43" t="s">
        <v>25</v>
      </c>
      <c r="M4" s="6"/>
      <c r="N4" s="2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</row>
    <row r="5" spans="1:34" x14ac:dyDescent="0.25">
      <c r="A5" s="12" t="s">
        <v>1</v>
      </c>
      <c r="B5" s="35">
        <v>5100</v>
      </c>
      <c r="C5" s="26">
        <v>5200</v>
      </c>
      <c r="D5" s="35">
        <v>5100</v>
      </c>
      <c r="E5" s="33"/>
      <c r="F5" s="25"/>
      <c r="G5" s="2">
        <v>5200</v>
      </c>
      <c r="H5" s="2">
        <v>5100</v>
      </c>
      <c r="I5" s="2">
        <v>5200</v>
      </c>
      <c r="J5" s="2">
        <v>5200</v>
      </c>
      <c r="K5" s="2">
        <v>5100</v>
      </c>
      <c r="L5" s="3">
        <f>SUM(B5:K5)/8</f>
        <v>5150</v>
      </c>
      <c r="M5" s="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</row>
    <row r="6" spans="1:34" x14ac:dyDescent="0.25">
      <c r="A6" s="12" t="s">
        <v>3</v>
      </c>
      <c r="B6" s="35">
        <v>8500</v>
      </c>
      <c r="C6" s="26">
        <v>8400</v>
      </c>
      <c r="D6" s="35">
        <v>8300</v>
      </c>
      <c r="E6" s="33"/>
      <c r="F6" s="25"/>
      <c r="G6" s="2">
        <v>8500</v>
      </c>
      <c r="H6" s="2">
        <v>8400</v>
      </c>
      <c r="I6" s="2">
        <v>8400</v>
      </c>
      <c r="J6" s="2">
        <v>8500</v>
      </c>
      <c r="K6" s="2">
        <v>8500</v>
      </c>
      <c r="L6" s="3">
        <f>SUM(B6:K6)/8</f>
        <v>8437.5</v>
      </c>
      <c r="M6" s="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</row>
    <row r="7" spans="1:34" x14ac:dyDescent="0.25">
      <c r="A7" s="12" t="s">
        <v>2</v>
      </c>
      <c r="B7" s="35">
        <v>10000</v>
      </c>
      <c r="C7" s="26">
        <v>10000</v>
      </c>
      <c r="D7" s="35">
        <v>10100</v>
      </c>
      <c r="E7" s="33"/>
      <c r="F7" s="25"/>
      <c r="G7" s="2">
        <v>10500</v>
      </c>
      <c r="H7" s="2">
        <v>10300</v>
      </c>
      <c r="I7" s="2">
        <v>10200</v>
      </c>
      <c r="J7" s="2">
        <v>10300</v>
      </c>
      <c r="K7" s="2">
        <v>10400</v>
      </c>
      <c r="L7" s="3">
        <f>SUM(B7:K7)/8</f>
        <v>10225</v>
      </c>
      <c r="M7" s="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</row>
    <row r="8" spans="1:34" x14ac:dyDescent="0.25">
      <c r="A8" s="12" t="s">
        <v>4</v>
      </c>
      <c r="B8" s="35">
        <v>3600</v>
      </c>
      <c r="C8" s="26">
        <v>3600</v>
      </c>
      <c r="D8" s="35">
        <v>3700</v>
      </c>
      <c r="E8" s="33"/>
      <c r="F8" s="25"/>
      <c r="G8" s="2">
        <v>3800</v>
      </c>
      <c r="H8" s="2">
        <v>3600</v>
      </c>
      <c r="I8" s="2">
        <v>3700</v>
      </c>
      <c r="J8" s="2">
        <v>3600</v>
      </c>
      <c r="K8" s="2">
        <v>3700</v>
      </c>
      <c r="L8" s="3">
        <f>SUM(B8:K8)/8</f>
        <v>3662.5</v>
      </c>
      <c r="M8" s="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"/>
    </row>
    <row r="9" spans="1:34" x14ac:dyDescent="0.25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6"/>
    </row>
    <row r="10" spans="1:34" x14ac:dyDescent="0.25">
      <c r="A10" s="12"/>
      <c r="B10" s="19">
        <v>11</v>
      </c>
      <c r="C10" s="19">
        <v>12</v>
      </c>
      <c r="D10" s="20">
        <v>13</v>
      </c>
      <c r="E10" s="20">
        <v>14</v>
      </c>
      <c r="F10" s="20">
        <v>15</v>
      </c>
      <c r="G10" s="20">
        <v>16</v>
      </c>
      <c r="H10" s="20">
        <v>17</v>
      </c>
      <c r="I10" s="19">
        <v>18</v>
      </c>
      <c r="J10" s="19">
        <v>19</v>
      </c>
      <c r="K10" s="20">
        <v>20</v>
      </c>
      <c r="L10" s="15" t="s">
        <v>7</v>
      </c>
      <c r="M10" s="17"/>
    </row>
    <row r="11" spans="1:34" x14ac:dyDescent="0.25">
      <c r="A11" s="12" t="s">
        <v>0</v>
      </c>
      <c r="B11" s="33"/>
      <c r="C11" s="33"/>
      <c r="D11" s="33" t="s">
        <v>25</v>
      </c>
      <c r="E11" s="33" t="s">
        <v>25</v>
      </c>
      <c r="F11" s="33" t="s">
        <v>25</v>
      </c>
      <c r="G11" s="33" t="s">
        <v>25</v>
      </c>
      <c r="H11" s="33" t="s">
        <v>25</v>
      </c>
      <c r="I11" s="33"/>
      <c r="J11" s="33"/>
      <c r="K11" s="33" t="s">
        <v>25</v>
      </c>
      <c r="L11" s="33" t="s">
        <v>25</v>
      </c>
      <c r="M11" s="9"/>
    </row>
    <row r="12" spans="1:34" x14ac:dyDescent="0.25">
      <c r="A12" s="12" t="s">
        <v>1</v>
      </c>
      <c r="B12" s="2"/>
      <c r="C12" s="2"/>
      <c r="D12" s="2">
        <v>5200</v>
      </c>
      <c r="E12" s="2">
        <v>5200</v>
      </c>
      <c r="F12" s="2">
        <v>5200</v>
      </c>
      <c r="G12" s="2">
        <v>5200</v>
      </c>
      <c r="H12" s="2">
        <v>5200</v>
      </c>
      <c r="I12" s="2"/>
      <c r="J12" s="2"/>
      <c r="K12" s="2">
        <v>5200</v>
      </c>
      <c r="L12" s="2">
        <f>SUM(D12:K12)/6</f>
        <v>5200</v>
      </c>
      <c r="M12" s="9"/>
    </row>
    <row r="13" spans="1:34" x14ac:dyDescent="0.25">
      <c r="A13" s="12" t="s">
        <v>3</v>
      </c>
      <c r="B13" s="2"/>
      <c r="C13" s="2"/>
      <c r="D13" s="2">
        <v>8400</v>
      </c>
      <c r="E13" s="2">
        <v>8400</v>
      </c>
      <c r="F13" s="2">
        <v>8500</v>
      </c>
      <c r="G13" s="2">
        <v>8500</v>
      </c>
      <c r="H13" s="2">
        <v>8500</v>
      </c>
      <c r="I13" s="2"/>
      <c r="J13" s="2"/>
      <c r="K13" s="2">
        <v>8400</v>
      </c>
      <c r="L13" s="2">
        <f>SUM(D13:K13)/6</f>
        <v>8450</v>
      </c>
      <c r="M13" s="9"/>
    </row>
    <row r="14" spans="1:34" x14ac:dyDescent="0.25">
      <c r="A14" s="12" t="s">
        <v>16</v>
      </c>
      <c r="B14" s="2"/>
      <c r="C14" s="2"/>
      <c r="D14" s="2">
        <v>10300</v>
      </c>
      <c r="E14" s="2">
        <v>10400</v>
      </c>
      <c r="F14" s="2">
        <v>10400</v>
      </c>
      <c r="G14" s="2">
        <v>10400</v>
      </c>
      <c r="H14" s="2">
        <v>10500</v>
      </c>
      <c r="I14" s="2"/>
      <c r="J14" s="2"/>
      <c r="K14" s="2">
        <v>10500</v>
      </c>
      <c r="L14" s="2">
        <f>SUM(D14:K14)/6</f>
        <v>10416.666666666666</v>
      </c>
      <c r="M14" s="9"/>
    </row>
    <row r="15" spans="1:34" x14ac:dyDescent="0.25">
      <c r="A15" s="12" t="s">
        <v>4</v>
      </c>
      <c r="B15" s="2"/>
      <c r="C15" s="2"/>
      <c r="D15" s="2">
        <v>3700</v>
      </c>
      <c r="E15" s="2">
        <v>3600</v>
      </c>
      <c r="F15" s="2">
        <v>3500</v>
      </c>
      <c r="G15" s="2">
        <v>3800</v>
      </c>
      <c r="H15" s="2">
        <v>3700</v>
      </c>
      <c r="I15" s="2"/>
      <c r="J15" s="2"/>
      <c r="K15" s="2">
        <v>3600</v>
      </c>
      <c r="L15" s="2">
        <f>SUM(D15:K15)/6</f>
        <v>3650</v>
      </c>
      <c r="M15" s="9"/>
    </row>
    <row r="16" spans="1:34" x14ac:dyDescent="0.25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25">
      <c r="A17" s="12"/>
      <c r="B17" s="20">
        <v>21</v>
      </c>
      <c r="C17" s="20">
        <v>22</v>
      </c>
      <c r="D17" s="20">
        <v>23</v>
      </c>
      <c r="E17" s="20">
        <v>24</v>
      </c>
      <c r="F17" s="19">
        <v>25</v>
      </c>
      <c r="G17" s="19">
        <v>26</v>
      </c>
      <c r="H17" s="20">
        <v>27</v>
      </c>
      <c r="I17" s="20">
        <v>28</v>
      </c>
      <c r="J17" s="20">
        <v>29</v>
      </c>
      <c r="K17" s="20">
        <v>30</v>
      </c>
      <c r="L17" s="14" t="s">
        <v>7</v>
      </c>
    </row>
    <row r="18" spans="1:13" x14ac:dyDescent="0.25">
      <c r="A18" s="12" t="s">
        <v>0</v>
      </c>
      <c r="B18" s="33" t="s">
        <v>25</v>
      </c>
      <c r="C18" s="33" t="s">
        <v>25</v>
      </c>
      <c r="D18" s="33" t="s">
        <v>25</v>
      </c>
      <c r="E18" s="33" t="s">
        <v>25</v>
      </c>
      <c r="F18" s="33"/>
      <c r="G18" s="33"/>
      <c r="H18" s="33" t="s">
        <v>25</v>
      </c>
      <c r="I18" s="33" t="s">
        <v>25</v>
      </c>
      <c r="J18" s="33" t="s">
        <v>25</v>
      </c>
      <c r="K18" s="33" t="s">
        <v>25</v>
      </c>
      <c r="L18" s="33" t="s">
        <v>25</v>
      </c>
      <c r="M18" s="16"/>
    </row>
    <row r="19" spans="1:13" x14ac:dyDescent="0.25">
      <c r="A19" s="12" t="s">
        <v>1</v>
      </c>
      <c r="B19" s="2">
        <v>5200</v>
      </c>
      <c r="C19" s="2">
        <v>5100</v>
      </c>
      <c r="D19" s="2">
        <v>5200</v>
      </c>
      <c r="E19" s="2">
        <v>5200</v>
      </c>
      <c r="F19" s="2"/>
      <c r="G19" s="2"/>
      <c r="H19" s="2">
        <v>5200</v>
      </c>
      <c r="I19" s="26">
        <v>5200</v>
      </c>
      <c r="J19" s="2">
        <v>5200</v>
      </c>
      <c r="K19" s="2">
        <v>5200</v>
      </c>
      <c r="L19" s="2">
        <f>SUM(B19:K19)/8</f>
        <v>5187.5</v>
      </c>
      <c r="M19" s="16"/>
    </row>
    <row r="20" spans="1:13" x14ac:dyDescent="0.25">
      <c r="A20" s="12" t="s">
        <v>3</v>
      </c>
      <c r="B20" s="2">
        <v>8500</v>
      </c>
      <c r="C20" s="2">
        <v>8400</v>
      </c>
      <c r="D20" s="2">
        <v>8400</v>
      </c>
      <c r="E20" s="2">
        <v>8500</v>
      </c>
      <c r="F20" s="2"/>
      <c r="G20" s="2"/>
      <c r="H20" s="2">
        <v>8600</v>
      </c>
      <c r="I20" s="26">
        <v>8500</v>
      </c>
      <c r="J20" s="2">
        <v>8500</v>
      </c>
      <c r="K20" s="2">
        <v>8600</v>
      </c>
      <c r="L20" s="2">
        <f>SUM(B20:K20)/8</f>
        <v>8500</v>
      </c>
      <c r="M20" s="16"/>
    </row>
    <row r="21" spans="1:13" x14ac:dyDescent="0.25">
      <c r="A21" s="12" t="s">
        <v>2</v>
      </c>
      <c r="B21" s="2">
        <v>10500</v>
      </c>
      <c r="C21" s="2">
        <v>10500</v>
      </c>
      <c r="D21" s="2">
        <v>10400</v>
      </c>
      <c r="E21" s="2">
        <v>10400</v>
      </c>
      <c r="F21" s="2"/>
      <c r="G21" s="2"/>
      <c r="H21" s="2">
        <v>10600</v>
      </c>
      <c r="I21" s="2">
        <v>10500</v>
      </c>
      <c r="J21" s="2">
        <v>10500</v>
      </c>
      <c r="K21" s="2">
        <v>10600</v>
      </c>
      <c r="L21" s="2">
        <f>SUM(B21:K21)/8</f>
        <v>10500</v>
      </c>
      <c r="M21" s="16"/>
    </row>
    <row r="22" spans="1:13" x14ac:dyDescent="0.25">
      <c r="A22" s="12" t="s">
        <v>4</v>
      </c>
      <c r="B22" s="2">
        <v>3700</v>
      </c>
      <c r="C22" s="2">
        <v>3700</v>
      </c>
      <c r="D22" s="2">
        <v>3700</v>
      </c>
      <c r="E22" s="2">
        <v>3600</v>
      </c>
      <c r="F22" s="2"/>
      <c r="G22" s="2"/>
      <c r="H22" s="2">
        <v>3700</v>
      </c>
      <c r="I22" s="2">
        <v>3600</v>
      </c>
      <c r="J22" s="2">
        <v>3700</v>
      </c>
      <c r="K22" s="2">
        <v>3700</v>
      </c>
      <c r="L22" s="2">
        <f>SUM(B22:K22)/8</f>
        <v>3675</v>
      </c>
      <c r="M22" s="16"/>
    </row>
    <row r="25" spans="1:13" x14ac:dyDescent="0.25">
      <c r="A25" s="7" t="s">
        <v>8</v>
      </c>
    </row>
    <row r="26" spans="1:13" x14ac:dyDescent="0.25">
      <c r="A26" s="11" t="s">
        <v>9</v>
      </c>
      <c r="J26" t="s">
        <v>17</v>
      </c>
    </row>
    <row r="30" spans="1:13" x14ac:dyDescent="0.25">
      <c r="A30" s="8" t="s">
        <v>10</v>
      </c>
      <c r="B30" s="8"/>
      <c r="J30" t="s">
        <v>11</v>
      </c>
    </row>
    <row r="31" spans="1:13" x14ac:dyDescent="0.25">
      <c r="A31" t="s">
        <v>12</v>
      </c>
    </row>
  </sheetData>
  <mergeCells count="1">
    <mergeCell ref="A1:M1"/>
  </mergeCells>
  <printOptions horizontalCentered="1"/>
  <pageMargins left="0.7" right="1.72" top="0.75" bottom="0.75" header="0.3" footer="0.3"/>
  <pageSetup paperSize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workbookViewId="0">
      <selection activeCell="E8" sqref="E8"/>
    </sheetView>
  </sheetViews>
  <sheetFormatPr defaultRowHeight="15" x14ac:dyDescent="0.25"/>
  <cols>
    <col min="1" max="1" width="12.7109375" customWidth="1"/>
    <col min="2" max="2" width="10.5703125" bestFit="1" customWidth="1"/>
    <col min="3" max="3" width="10.28515625" customWidth="1"/>
    <col min="4" max="4" width="10.5703125" bestFit="1" customWidth="1"/>
    <col min="5" max="5" width="10.5703125" customWidth="1"/>
    <col min="6" max="11" width="9.28515625" bestFit="1" customWidth="1"/>
    <col min="12" max="12" width="11" customWidth="1"/>
    <col min="13" max="13" width="9.28515625" bestFit="1" customWidth="1"/>
    <col min="14" max="14" width="10.5703125" bestFit="1" customWidth="1"/>
    <col min="15" max="32" width="9.28515625" bestFit="1" customWidth="1"/>
  </cols>
  <sheetData>
    <row r="1" spans="1:34" ht="15.75" x14ac:dyDescent="0.2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34" ht="15.75" x14ac:dyDescent="0.25">
      <c r="A2" s="18" t="s">
        <v>5</v>
      </c>
      <c r="B2" s="18" t="s">
        <v>32</v>
      </c>
    </row>
    <row r="3" spans="1:34" x14ac:dyDescent="0.25">
      <c r="A3" s="2"/>
      <c r="B3" s="19">
        <v>1</v>
      </c>
      <c r="C3" s="19">
        <v>2</v>
      </c>
      <c r="D3" s="19">
        <v>3</v>
      </c>
      <c r="E3" s="20">
        <v>4</v>
      </c>
      <c r="F3" s="20">
        <v>5</v>
      </c>
      <c r="G3" s="20">
        <v>6</v>
      </c>
      <c r="H3" s="20">
        <v>7</v>
      </c>
      <c r="I3" s="20">
        <v>8</v>
      </c>
      <c r="J3" s="19">
        <v>9</v>
      </c>
      <c r="K3" s="19">
        <v>10</v>
      </c>
      <c r="L3" s="15" t="s">
        <v>7</v>
      </c>
      <c r="M3" s="1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</row>
    <row r="4" spans="1:34" x14ac:dyDescent="0.25">
      <c r="A4" s="12" t="s">
        <v>0</v>
      </c>
      <c r="B4" s="32"/>
      <c r="C4" s="35"/>
      <c r="D4" s="32"/>
      <c r="E4" s="31" t="s">
        <v>25</v>
      </c>
      <c r="F4" s="34" t="s">
        <v>25</v>
      </c>
      <c r="G4" s="33" t="s">
        <v>25</v>
      </c>
      <c r="H4" s="33" t="s">
        <v>25</v>
      </c>
      <c r="I4" s="33" t="s">
        <v>25</v>
      </c>
      <c r="J4" s="33"/>
      <c r="K4" s="33"/>
      <c r="L4" s="43" t="s">
        <v>25</v>
      </c>
      <c r="M4" s="6"/>
      <c r="N4" s="2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</row>
    <row r="5" spans="1:34" x14ac:dyDescent="0.25">
      <c r="A5" s="12" t="s">
        <v>1</v>
      </c>
      <c r="B5" s="35"/>
      <c r="C5" s="26"/>
      <c r="D5" s="35"/>
      <c r="E5" s="33">
        <v>5200</v>
      </c>
      <c r="F5" s="25">
        <v>5200</v>
      </c>
      <c r="G5" s="2">
        <v>5200</v>
      </c>
      <c r="H5" s="2">
        <v>5200</v>
      </c>
      <c r="I5" s="2">
        <v>5200</v>
      </c>
      <c r="J5" s="2"/>
      <c r="K5" s="2"/>
      <c r="L5" s="3">
        <f>SUM(E5:K5)/5</f>
        <v>5200</v>
      </c>
      <c r="M5" s="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</row>
    <row r="6" spans="1:34" x14ac:dyDescent="0.25">
      <c r="A6" s="12" t="s">
        <v>3</v>
      </c>
      <c r="B6" s="35"/>
      <c r="C6" s="26"/>
      <c r="D6" s="35"/>
      <c r="E6" s="33">
        <v>8500</v>
      </c>
      <c r="F6" s="25">
        <v>8600</v>
      </c>
      <c r="G6" s="2">
        <v>8500</v>
      </c>
      <c r="H6" s="2">
        <v>8400</v>
      </c>
      <c r="I6" s="2">
        <v>8400</v>
      </c>
      <c r="J6" s="2"/>
      <c r="K6" s="2"/>
      <c r="L6" s="3">
        <f>SUM(E6:I6)/5</f>
        <v>8480</v>
      </c>
      <c r="M6" s="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</row>
    <row r="7" spans="1:34" x14ac:dyDescent="0.25">
      <c r="A7" s="12" t="s">
        <v>2</v>
      </c>
      <c r="B7" s="35"/>
      <c r="C7" s="26"/>
      <c r="D7" s="35"/>
      <c r="E7" s="33">
        <v>10500</v>
      </c>
      <c r="F7" s="25">
        <v>10500</v>
      </c>
      <c r="G7" s="2">
        <v>10500</v>
      </c>
      <c r="H7" s="2">
        <v>10300</v>
      </c>
      <c r="I7" s="2">
        <v>10400</v>
      </c>
      <c r="J7" s="2"/>
      <c r="K7" s="2"/>
      <c r="L7" s="3">
        <f>SUM(E7:I7)/5</f>
        <v>10440</v>
      </c>
      <c r="M7" s="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</row>
    <row r="8" spans="1:34" x14ac:dyDescent="0.25">
      <c r="A8" s="12" t="s">
        <v>4</v>
      </c>
      <c r="B8" s="35"/>
      <c r="C8" s="26"/>
      <c r="D8" s="35"/>
      <c r="E8" s="33">
        <v>3700</v>
      </c>
      <c r="F8" s="25">
        <v>3800</v>
      </c>
      <c r="G8" s="2">
        <v>3800</v>
      </c>
      <c r="H8" s="2">
        <v>3600</v>
      </c>
      <c r="I8" s="2">
        <v>3700</v>
      </c>
      <c r="J8" s="2"/>
      <c r="K8" s="2"/>
      <c r="L8" s="3">
        <f>SUM(E8:I8)/5</f>
        <v>3720</v>
      </c>
      <c r="M8" s="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"/>
    </row>
    <row r="9" spans="1:34" x14ac:dyDescent="0.25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6"/>
    </row>
    <row r="10" spans="1:34" x14ac:dyDescent="0.25">
      <c r="A10" s="12"/>
      <c r="B10" s="20">
        <v>11</v>
      </c>
      <c r="C10" s="20">
        <v>12</v>
      </c>
      <c r="D10" s="20">
        <v>13</v>
      </c>
      <c r="E10" s="20">
        <v>14</v>
      </c>
      <c r="F10" s="20">
        <v>15</v>
      </c>
      <c r="G10" s="19">
        <v>16</v>
      </c>
      <c r="H10" s="19">
        <v>17</v>
      </c>
      <c r="I10" s="20">
        <v>18</v>
      </c>
      <c r="J10" s="20">
        <v>19</v>
      </c>
      <c r="K10" s="20">
        <v>20</v>
      </c>
      <c r="L10" s="15" t="s">
        <v>7</v>
      </c>
      <c r="M10" s="17"/>
    </row>
    <row r="11" spans="1:34" x14ac:dyDescent="0.25">
      <c r="A11" s="12" t="s">
        <v>0</v>
      </c>
      <c r="B11" s="33" t="s">
        <v>25</v>
      </c>
      <c r="C11" s="33" t="s">
        <v>25</v>
      </c>
      <c r="D11" s="33" t="s">
        <v>25</v>
      </c>
      <c r="E11" s="33" t="s">
        <v>25</v>
      </c>
      <c r="F11" s="33" t="s">
        <v>25</v>
      </c>
      <c r="G11" s="33"/>
      <c r="H11" s="33"/>
      <c r="I11" s="33" t="s">
        <v>25</v>
      </c>
      <c r="J11" s="33" t="s">
        <v>25</v>
      </c>
      <c r="K11" s="33" t="s">
        <v>25</v>
      </c>
      <c r="L11" s="33" t="s">
        <v>25</v>
      </c>
      <c r="M11" s="9"/>
    </row>
    <row r="12" spans="1:34" x14ac:dyDescent="0.25">
      <c r="A12" s="12" t="s">
        <v>1</v>
      </c>
      <c r="B12" s="2">
        <v>5200</v>
      </c>
      <c r="C12" s="2">
        <v>5200</v>
      </c>
      <c r="D12" s="2">
        <v>5200</v>
      </c>
      <c r="E12" s="2">
        <v>5300</v>
      </c>
      <c r="F12" s="2">
        <v>5200</v>
      </c>
      <c r="G12" s="2"/>
      <c r="H12" s="2"/>
      <c r="I12" s="2">
        <v>5300</v>
      </c>
      <c r="J12" s="2">
        <v>5400</v>
      </c>
      <c r="K12" s="2">
        <v>5400</v>
      </c>
      <c r="L12" s="2">
        <f>SUM(B12:K12)/8</f>
        <v>5275</v>
      </c>
      <c r="M12" s="9"/>
    </row>
    <row r="13" spans="1:34" x14ac:dyDescent="0.25">
      <c r="A13" s="12" t="s">
        <v>3</v>
      </c>
      <c r="B13" s="2">
        <v>8500</v>
      </c>
      <c r="C13" s="2">
        <v>8600</v>
      </c>
      <c r="D13" s="2">
        <v>8600</v>
      </c>
      <c r="E13" s="2">
        <v>8600</v>
      </c>
      <c r="F13" s="2">
        <v>8500</v>
      </c>
      <c r="G13" s="2"/>
      <c r="H13" s="2"/>
      <c r="I13" s="2">
        <v>8700</v>
      </c>
      <c r="J13" s="2">
        <v>8800</v>
      </c>
      <c r="K13" s="2">
        <v>8900</v>
      </c>
      <c r="L13" s="2">
        <f>SUM(B13:K13)/8</f>
        <v>8650</v>
      </c>
      <c r="M13" s="9"/>
    </row>
    <row r="14" spans="1:34" x14ac:dyDescent="0.25">
      <c r="A14" s="12" t="s">
        <v>16</v>
      </c>
      <c r="B14" s="2">
        <v>10500</v>
      </c>
      <c r="C14" s="2">
        <v>10600</v>
      </c>
      <c r="D14" s="2">
        <v>10600</v>
      </c>
      <c r="E14" s="2">
        <v>10700</v>
      </c>
      <c r="F14" s="2">
        <v>10400</v>
      </c>
      <c r="G14" s="2"/>
      <c r="H14" s="2"/>
      <c r="I14" s="2">
        <v>10700</v>
      </c>
      <c r="J14" s="2">
        <v>10800</v>
      </c>
      <c r="K14" s="2">
        <v>11000</v>
      </c>
      <c r="L14" s="2">
        <f>SUM(B14:K14)/8</f>
        <v>10662.5</v>
      </c>
      <c r="M14" s="9"/>
    </row>
    <row r="15" spans="1:34" x14ac:dyDescent="0.25">
      <c r="A15" s="12" t="s">
        <v>4</v>
      </c>
      <c r="B15" s="2">
        <v>3700</v>
      </c>
      <c r="C15" s="2">
        <v>3700</v>
      </c>
      <c r="D15" s="2">
        <v>3700</v>
      </c>
      <c r="E15" s="2">
        <v>3600</v>
      </c>
      <c r="F15" s="2">
        <v>3500</v>
      </c>
      <c r="G15" s="2"/>
      <c r="H15" s="2"/>
      <c r="I15" s="2">
        <v>3600</v>
      </c>
      <c r="J15" s="2">
        <v>3700</v>
      </c>
      <c r="K15" s="2">
        <v>3700</v>
      </c>
      <c r="L15" s="2">
        <f>SUM(B15:K15)/8</f>
        <v>3650</v>
      </c>
      <c r="M15" s="9"/>
    </row>
    <row r="16" spans="1:34" x14ac:dyDescent="0.25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25">
      <c r="A17" s="12"/>
      <c r="B17" s="20">
        <v>21</v>
      </c>
      <c r="C17" s="20">
        <v>22</v>
      </c>
      <c r="D17" s="19">
        <v>23</v>
      </c>
      <c r="E17" s="19">
        <v>24</v>
      </c>
      <c r="F17" s="19">
        <v>25</v>
      </c>
      <c r="G17" s="19">
        <v>26</v>
      </c>
      <c r="H17" s="20">
        <v>27</v>
      </c>
      <c r="I17" s="20">
        <v>28</v>
      </c>
      <c r="J17" s="20">
        <v>29</v>
      </c>
      <c r="K17" s="19">
        <v>30</v>
      </c>
      <c r="L17" s="14" t="s">
        <v>7</v>
      </c>
    </row>
    <row r="18" spans="1:13" x14ac:dyDescent="0.25">
      <c r="A18" s="12" t="s">
        <v>0</v>
      </c>
      <c r="B18" s="33" t="s">
        <v>25</v>
      </c>
      <c r="C18" s="33" t="s">
        <v>25</v>
      </c>
      <c r="D18" s="33"/>
      <c r="E18" s="33"/>
      <c r="F18" s="33"/>
      <c r="G18" s="33"/>
      <c r="H18" s="33">
        <v>5000</v>
      </c>
      <c r="I18" s="33">
        <v>5000</v>
      </c>
      <c r="J18" s="33">
        <v>5000</v>
      </c>
      <c r="K18" s="33"/>
      <c r="L18" s="33">
        <f>SUM(H18:J18)/3</f>
        <v>5000</v>
      </c>
      <c r="M18" s="16"/>
    </row>
    <row r="19" spans="1:13" x14ac:dyDescent="0.25">
      <c r="A19" s="12" t="s">
        <v>1</v>
      </c>
      <c r="B19" s="2">
        <v>5500</v>
      </c>
      <c r="C19" s="2">
        <v>5600</v>
      </c>
      <c r="D19" s="2"/>
      <c r="E19" s="2"/>
      <c r="F19" s="2"/>
      <c r="G19" s="2"/>
      <c r="H19" s="2">
        <v>5600</v>
      </c>
      <c r="I19" s="26">
        <v>5700</v>
      </c>
      <c r="J19" s="2">
        <v>5700</v>
      </c>
      <c r="K19" s="2"/>
      <c r="L19" s="2">
        <f>SUM(B19:J20)/5</f>
        <v>15720</v>
      </c>
      <c r="M19" s="16"/>
    </row>
    <row r="20" spans="1:13" x14ac:dyDescent="0.25">
      <c r="A20" s="12" t="s">
        <v>3</v>
      </c>
      <c r="B20" s="2">
        <v>10000</v>
      </c>
      <c r="C20" s="2">
        <v>10100</v>
      </c>
      <c r="D20" s="2"/>
      <c r="E20" s="2"/>
      <c r="F20" s="2"/>
      <c r="G20" s="2"/>
      <c r="H20" s="2">
        <v>10200</v>
      </c>
      <c r="I20" s="26">
        <v>10200</v>
      </c>
      <c r="J20" s="2">
        <v>10000</v>
      </c>
      <c r="K20" s="2"/>
      <c r="L20" s="2">
        <f>SUM(B20:J20)/5</f>
        <v>10100</v>
      </c>
      <c r="M20" s="16"/>
    </row>
    <row r="21" spans="1:13" x14ac:dyDescent="0.25">
      <c r="A21" s="12" t="s">
        <v>2</v>
      </c>
      <c r="B21" s="2">
        <v>11000</v>
      </c>
      <c r="C21" s="2">
        <v>11100</v>
      </c>
      <c r="D21" s="2"/>
      <c r="E21" s="2"/>
      <c r="F21" s="2"/>
      <c r="G21" s="2"/>
      <c r="H21" s="2">
        <v>11200</v>
      </c>
      <c r="I21" s="2">
        <v>11200</v>
      </c>
      <c r="J21" s="2">
        <v>11500</v>
      </c>
      <c r="K21" s="2"/>
      <c r="L21" s="2">
        <f>SUM(B21:J21)/5</f>
        <v>11200</v>
      </c>
      <c r="M21" s="16"/>
    </row>
    <row r="22" spans="1:13" x14ac:dyDescent="0.25">
      <c r="A22" s="12" t="s">
        <v>4</v>
      </c>
      <c r="B22" s="2">
        <v>3700</v>
      </c>
      <c r="C22" s="2">
        <v>3700</v>
      </c>
      <c r="D22" s="2"/>
      <c r="E22" s="2"/>
      <c r="F22" s="2"/>
      <c r="G22" s="2"/>
      <c r="H22" s="2">
        <v>3700</v>
      </c>
      <c r="I22" s="2">
        <v>3700</v>
      </c>
      <c r="J22" s="2">
        <v>3700</v>
      </c>
      <c r="K22" s="2"/>
      <c r="L22" s="2">
        <f>SUM(B22:J22)/5</f>
        <v>3700</v>
      </c>
      <c r="M22" s="16"/>
    </row>
    <row r="25" spans="1:13" x14ac:dyDescent="0.25">
      <c r="A25" s="7" t="s">
        <v>8</v>
      </c>
    </row>
    <row r="26" spans="1:13" x14ac:dyDescent="0.25">
      <c r="A26" s="11" t="s">
        <v>9</v>
      </c>
      <c r="J26" t="s">
        <v>17</v>
      </c>
    </row>
    <row r="30" spans="1:13" x14ac:dyDescent="0.25">
      <c r="A30" s="8" t="s">
        <v>10</v>
      </c>
      <c r="B30" s="8"/>
      <c r="J30" t="s">
        <v>11</v>
      </c>
    </row>
    <row r="31" spans="1:13" x14ac:dyDescent="0.25">
      <c r="A31" t="s">
        <v>12</v>
      </c>
    </row>
  </sheetData>
  <mergeCells count="1">
    <mergeCell ref="A1:M1"/>
  </mergeCells>
  <printOptions horizontalCentered="1"/>
  <pageMargins left="0.7" right="1.72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workbookViewId="0">
      <selection activeCell="N9" sqref="N9"/>
    </sheetView>
  </sheetViews>
  <sheetFormatPr defaultRowHeight="15" x14ac:dyDescent="0.25"/>
  <cols>
    <col min="1" max="1" width="12.7109375" customWidth="1"/>
    <col min="2" max="11" width="9.28515625" bestFit="1" customWidth="1"/>
    <col min="12" max="12" width="11.28515625" customWidth="1"/>
    <col min="13" max="13" width="11.5703125" customWidth="1"/>
    <col min="14" max="14" width="10.5703125" bestFit="1" customWidth="1"/>
    <col min="15" max="32" width="9.28515625" bestFit="1" customWidth="1"/>
  </cols>
  <sheetData>
    <row r="1" spans="1:34" ht="15.75" x14ac:dyDescent="0.2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34" ht="15.75" x14ac:dyDescent="0.25">
      <c r="A2" s="18" t="s">
        <v>5</v>
      </c>
      <c r="B2" s="18" t="s">
        <v>6</v>
      </c>
    </row>
    <row r="3" spans="1:34" x14ac:dyDescent="0.25">
      <c r="A3" s="2"/>
      <c r="B3" s="13">
        <v>1</v>
      </c>
      <c r="C3" s="13">
        <v>2</v>
      </c>
      <c r="D3" s="13">
        <v>3</v>
      </c>
      <c r="E3" s="19">
        <v>4</v>
      </c>
      <c r="F3" s="19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5" t="s">
        <v>7</v>
      </c>
      <c r="M3" s="1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</row>
    <row r="4" spans="1:34" x14ac:dyDescent="0.25">
      <c r="A4" s="12" t="s">
        <v>0</v>
      </c>
      <c r="B4" s="2">
        <v>2300</v>
      </c>
      <c r="C4" s="2">
        <v>2400</v>
      </c>
      <c r="D4" s="2">
        <v>2400</v>
      </c>
      <c r="E4" s="28" t="s">
        <v>21</v>
      </c>
      <c r="F4" s="28" t="s">
        <v>21</v>
      </c>
      <c r="G4" s="2">
        <v>2500</v>
      </c>
      <c r="H4" s="2">
        <v>2600</v>
      </c>
      <c r="I4" s="2">
        <v>2600</v>
      </c>
      <c r="J4" s="2">
        <v>2700</v>
      </c>
      <c r="K4" s="2">
        <v>2800</v>
      </c>
      <c r="L4" s="3">
        <f>SUM(B4:K4)/8</f>
        <v>2537.5</v>
      </c>
      <c r="M4" s="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</row>
    <row r="5" spans="1:34" x14ac:dyDescent="0.25">
      <c r="A5" s="12" t="s">
        <v>1</v>
      </c>
      <c r="B5" s="2">
        <v>3000</v>
      </c>
      <c r="C5" s="2">
        <v>3200</v>
      </c>
      <c r="D5" s="2">
        <v>3100</v>
      </c>
      <c r="E5" s="28" t="s">
        <v>21</v>
      </c>
      <c r="F5" s="28" t="s">
        <v>21</v>
      </c>
      <c r="G5" s="2">
        <v>3200</v>
      </c>
      <c r="H5" s="2">
        <v>3500</v>
      </c>
      <c r="I5" s="2">
        <v>3400</v>
      </c>
      <c r="J5" s="2">
        <v>3400</v>
      </c>
      <c r="K5" s="2">
        <v>3500</v>
      </c>
      <c r="L5" s="3">
        <f t="shared" ref="L5:L8" si="0">SUM(B5:K5)/8</f>
        <v>3287.5</v>
      </c>
      <c r="M5" s="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</row>
    <row r="6" spans="1:34" x14ac:dyDescent="0.25">
      <c r="A6" s="12" t="s">
        <v>2</v>
      </c>
      <c r="B6" s="2">
        <v>9000</v>
      </c>
      <c r="C6" s="2">
        <v>9000</v>
      </c>
      <c r="D6" s="2">
        <v>9000</v>
      </c>
      <c r="E6" s="28" t="s">
        <v>21</v>
      </c>
      <c r="F6" s="28" t="s">
        <v>21</v>
      </c>
      <c r="G6" s="2">
        <v>9300</v>
      </c>
      <c r="H6" s="2">
        <v>9500</v>
      </c>
      <c r="I6" s="2">
        <v>9500</v>
      </c>
      <c r="J6" s="2">
        <v>9700</v>
      </c>
      <c r="K6" s="2">
        <v>10000</v>
      </c>
      <c r="L6" s="3">
        <f t="shared" si="0"/>
        <v>9375</v>
      </c>
      <c r="M6" s="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</row>
    <row r="7" spans="1:34" x14ac:dyDescent="0.25">
      <c r="A7" s="12" t="s">
        <v>3</v>
      </c>
      <c r="B7" s="2">
        <v>10000</v>
      </c>
      <c r="C7" s="2">
        <v>10000</v>
      </c>
      <c r="D7" s="2">
        <v>10000</v>
      </c>
      <c r="E7" s="28" t="s">
        <v>21</v>
      </c>
      <c r="F7" s="28" t="s">
        <v>21</v>
      </c>
      <c r="G7" s="2">
        <v>10200</v>
      </c>
      <c r="H7" s="2">
        <v>10500</v>
      </c>
      <c r="I7" s="2">
        <v>10500</v>
      </c>
      <c r="J7" s="2">
        <v>10700</v>
      </c>
      <c r="K7" s="2">
        <v>11000</v>
      </c>
      <c r="L7" s="3">
        <f t="shared" si="0"/>
        <v>10362.5</v>
      </c>
      <c r="M7" s="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</row>
    <row r="8" spans="1:34" x14ac:dyDescent="0.25">
      <c r="A8" s="12" t="s">
        <v>4</v>
      </c>
      <c r="B8" s="2">
        <v>3600</v>
      </c>
      <c r="C8" s="2">
        <v>3500</v>
      </c>
      <c r="D8" s="2">
        <v>3400</v>
      </c>
      <c r="E8" s="28" t="s">
        <v>21</v>
      </c>
      <c r="F8" s="28" t="s">
        <v>21</v>
      </c>
      <c r="G8" s="2">
        <v>3500</v>
      </c>
      <c r="H8" s="2">
        <v>3500</v>
      </c>
      <c r="I8" s="2">
        <v>3500</v>
      </c>
      <c r="J8" s="2">
        <v>3400</v>
      </c>
      <c r="K8" s="2">
        <v>3400</v>
      </c>
      <c r="L8" s="3">
        <f t="shared" si="0"/>
        <v>3475</v>
      </c>
      <c r="M8" s="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"/>
    </row>
    <row r="9" spans="1:34" x14ac:dyDescent="0.25">
      <c r="A9" s="10"/>
      <c r="B9" s="9" t="s">
        <v>14</v>
      </c>
      <c r="C9" s="9"/>
      <c r="D9" s="9"/>
      <c r="E9" s="9"/>
      <c r="F9" s="9"/>
      <c r="G9" s="9"/>
      <c r="H9" s="9"/>
      <c r="I9" s="9"/>
      <c r="J9" s="9"/>
      <c r="K9" s="9"/>
      <c r="L9" s="9"/>
      <c r="M9" s="16"/>
      <c r="N9" s="42"/>
    </row>
    <row r="10" spans="1:34" x14ac:dyDescent="0.25">
      <c r="A10" s="12"/>
      <c r="B10" s="19">
        <v>11</v>
      </c>
      <c r="C10" s="19">
        <v>12</v>
      </c>
      <c r="D10" s="13">
        <v>13</v>
      </c>
      <c r="E10" s="13">
        <v>14</v>
      </c>
      <c r="F10" s="19">
        <v>15</v>
      </c>
      <c r="G10" s="13">
        <v>16</v>
      </c>
      <c r="H10" s="13">
        <v>17</v>
      </c>
      <c r="I10" s="19">
        <v>18</v>
      </c>
      <c r="J10" s="19">
        <v>19</v>
      </c>
      <c r="K10" s="13">
        <v>20</v>
      </c>
      <c r="L10" s="15" t="s">
        <v>7</v>
      </c>
      <c r="M10" s="17"/>
    </row>
    <row r="11" spans="1:34" x14ac:dyDescent="0.25">
      <c r="A11" s="12" t="s">
        <v>0</v>
      </c>
      <c r="B11" s="28" t="s">
        <v>21</v>
      </c>
      <c r="C11" s="28" t="s">
        <v>21</v>
      </c>
      <c r="D11" s="2">
        <v>2900</v>
      </c>
      <c r="E11" s="2">
        <v>2800</v>
      </c>
      <c r="F11" s="21">
        <v>0</v>
      </c>
      <c r="G11" s="2">
        <v>2800</v>
      </c>
      <c r="H11" s="2">
        <v>3000</v>
      </c>
      <c r="I11" s="21">
        <v>0</v>
      </c>
      <c r="J11" s="21">
        <v>0</v>
      </c>
      <c r="K11" s="2">
        <v>3600</v>
      </c>
      <c r="L11" s="2">
        <f>SUM(D11:K11)/5</f>
        <v>3020</v>
      </c>
      <c r="M11" s="9"/>
    </row>
    <row r="12" spans="1:34" x14ac:dyDescent="0.25">
      <c r="A12" s="12" t="s">
        <v>1</v>
      </c>
      <c r="B12" s="28" t="s">
        <v>21</v>
      </c>
      <c r="C12" s="28" t="s">
        <v>21</v>
      </c>
      <c r="D12" s="2">
        <v>3600</v>
      </c>
      <c r="E12" s="2">
        <v>3500</v>
      </c>
      <c r="F12" s="21">
        <v>0</v>
      </c>
      <c r="G12" s="2">
        <v>3600</v>
      </c>
      <c r="H12" s="2">
        <v>3800</v>
      </c>
      <c r="I12" s="21">
        <v>0</v>
      </c>
      <c r="J12" s="21">
        <v>0</v>
      </c>
      <c r="K12" s="2">
        <v>4500</v>
      </c>
      <c r="L12" s="2">
        <f t="shared" ref="L12:L15" si="1">SUM(D12:K12)/5</f>
        <v>3800</v>
      </c>
      <c r="M12" s="9"/>
    </row>
    <row r="13" spans="1:34" x14ac:dyDescent="0.25">
      <c r="A13" s="12" t="s">
        <v>3</v>
      </c>
      <c r="B13" s="28" t="s">
        <v>21</v>
      </c>
      <c r="C13" s="28" t="s">
        <v>21</v>
      </c>
      <c r="D13" s="2">
        <v>10000</v>
      </c>
      <c r="E13" s="2">
        <v>10000</v>
      </c>
      <c r="F13" s="21">
        <v>0</v>
      </c>
      <c r="G13" s="2">
        <v>10000</v>
      </c>
      <c r="H13" s="2">
        <v>9500</v>
      </c>
      <c r="I13" s="21">
        <v>0</v>
      </c>
      <c r="J13" s="21">
        <v>0</v>
      </c>
      <c r="K13" s="2">
        <v>10000</v>
      </c>
      <c r="L13" s="2">
        <f t="shared" si="1"/>
        <v>9900</v>
      </c>
      <c r="M13" s="9"/>
    </row>
    <row r="14" spans="1:34" x14ac:dyDescent="0.25">
      <c r="A14" s="12" t="s">
        <v>2</v>
      </c>
      <c r="B14" s="28" t="s">
        <v>21</v>
      </c>
      <c r="C14" s="28" t="s">
        <v>21</v>
      </c>
      <c r="D14" s="2">
        <v>11000</v>
      </c>
      <c r="E14" s="2">
        <v>11000</v>
      </c>
      <c r="F14" s="21">
        <v>0</v>
      </c>
      <c r="G14" s="2">
        <v>11500</v>
      </c>
      <c r="H14" s="2">
        <v>11000</v>
      </c>
      <c r="I14" s="21">
        <v>0</v>
      </c>
      <c r="J14" s="21">
        <v>0</v>
      </c>
      <c r="K14" s="2">
        <v>11500</v>
      </c>
      <c r="L14" s="2">
        <f t="shared" si="1"/>
        <v>11200</v>
      </c>
      <c r="M14" s="9"/>
    </row>
    <row r="15" spans="1:34" x14ac:dyDescent="0.25">
      <c r="A15" s="12" t="s">
        <v>4</v>
      </c>
      <c r="B15" s="28" t="s">
        <v>21</v>
      </c>
      <c r="C15" s="28" t="s">
        <v>21</v>
      </c>
      <c r="D15" s="2">
        <v>3400</v>
      </c>
      <c r="E15" s="2">
        <v>3500</v>
      </c>
      <c r="F15" s="21">
        <v>0</v>
      </c>
      <c r="G15" s="2">
        <v>3500</v>
      </c>
      <c r="H15" s="2">
        <v>3800</v>
      </c>
      <c r="I15" s="21">
        <v>0</v>
      </c>
      <c r="J15" s="21">
        <v>0</v>
      </c>
      <c r="K15" s="2">
        <v>4000</v>
      </c>
      <c r="L15" s="2">
        <f t="shared" si="1"/>
        <v>3640</v>
      </c>
      <c r="M15" s="9"/>
    </row>
    <row r="16" spans="1:34" x14ac:dyDescent="0.25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2" x14ac:dyDescent="0.25">
      <c r="A17" s="12"/>
      <c r="B17" s="13">
        <v>21</v>
      </c>
      <c r="C17" s="13">
        <v>22</v>
      </c>
      <c r="D17" s="13">
        <v>23</v>
      </c>
      <c r="E17" s="13">
        <v>24</v>
      </c>
      <c r="F17" s="19">
        <v>25</v>
      </c>
      <c r="G17" s="19">
        <v>26</v>
      </c>
      <c r="H17" s="13">
        <v>27</v>
      </c>
      <c r="I17" s="13">
        <v>28</v>
      </c>
      <c r="J17" s="19"/>
      <c r="K17" s="19"/>
      <c r="L17" s="14" t="s">
        <v>7</v>
      </c>
    </row>
    <row r="18" spans="1:12" x14ac:dyDescent="0.25">
      <c r="A18" s="12" t="s">
        <v>0</v>
      </c>
      <c r="B18" s="2">
        <v>3600</v>
      </c>
      <c r="C18" s="2">
        <v>3650</v>
      </c>
      <c r="D18" s="2">
        <v>3650</v>
      </c>
      <c r="E18" s="2">
        <v>3600</v>
      </c>
      <c r="F18" s="21">
        <v>0</v>
      </c>
      <c r="G18" s="21">
        <v>0</v>
      </c>
      <c r="H18" s="2">
        <v>3600</v>
      </c>
      <c r="I18" s="2">
        <v>3600</v>
      </c>
      <c r="J18" s="2"/>
      <c r="K18" s="2"/>
      <c r="L18" s="37">
        <f>SUM(B18:K18)/6</f>
        <v>3616.6666666666665</v>
      </c>
    </row>
    <row r="19" spans="1:12" x14ac:dyDescent="0.25">
      <c r="A19" s="12" t="s">
        <v>1</v>
      </c>
      <c r="B19" s="2">
        <v>4300</v>
      </c>
      <c r="C19" s="2">
        <v>4350</v>
      </c>
      <c r="D19" s="2">
        <v>4350</v>
      </c>
      <c r="E19" s="2">
        <v>4350</v>
      </c>
      <c r="F19" s="21">
        <v>0</v>
      </c>
      <c r="G19" s="21">
        <v>0</v>
      </c>
      <c r="H19" s="2">
        <v>4200</v>
      </c>
      <c r="I19" s="2">
        <v>4200</v>
      </c>
      <c r="J19" s="2"/>
      <c r="K19" s="2"/>
      <c r="L19" s="29">
        <f ca="1">SUM(B19:L19)/6</f>
        <v>4291.666666666667</v>
      </c>
    </row>
    <row r="20" spans="1:12" x14ac:dyDescent="0.25">
      <c r="A20" s="12" t="s">
        <v>3</v>
      </c>
      <c r="B20" s="2">
        <v>10000</v>
      </c>
      <c r="C20" s="2">
        <v>10000</v>
      </c>
      <c r="D20" s="2">
        <v>10000</v>
      </c>
      <c r="E20" s="2">
        <v>10000</v>
      </c>
      <c r="F20" s="21">
        <v>0</v>
      </c>
      <c r="G20" s="21">
        <v>0</v>
      </c>
      <c r="H20" s="2">
        <v>10000</v>
      </c>
      <c r="I20" s="2">
        <v>10000</v>
      </c>
      <c r="J20" s="2"/>
      <c r="K20" s="2"/>
      <c r="L20" s="29">
        <f ca="1">SUM(B20:L20)/6</f>
        <v>10000</v>
      </c>
    </row>
    <row r="21" spans="1:12" x14ac:dyDescent="0.25">
      <c r="A21" s="12" t="s">
        <v>2</v>
      </c>
      <c r="B21" s="2">
        <v>11500</v>
      </c>
      <c r="C21" s="2">
        <v>11500</v>
      </c>
      <c r="D21" s="2">
        <v>11500</v>
      </c>
      <c r="E21" s="2">
        <v>11500</v>
      </c>
      <c r="F21" s="21">
        <v>0</v>
      </c>
      <c r="G21" s="21">
        <v>0</v>
      </c>
      <c r="H21" s="2">
        <v>11000</v>
      </c>
      <c r="I21" s="2">
        <v>11000</v>
      </c>
      <c r="J21" s="2"/>
      <c r="K21" s="2"/>
      <c r="L21" s="29">
        <f ca="1">SUM(B21:L21)/6</f>
        <v>11333.333333333334</v>
      </c>
    </row>
    <row r="22" spans="1:12" x14ac:dyDescent="0.25">
      <c r="A22" s="12" t="s">
        <v>4</v>
      </c>
      <c r="B22" s="2">
        <v>3600</v>
      </c>
      <c r="C22" s="2">
        <v>3800</v>
      </c>
      <c r="D22" s="2">
        <v>3800</v>
      </c>
      <c r="E22" s="2">
        <v>3700</v>
      </c>
      <c r="F22" s="21">
        <v>0</v>
      </c>
      <c r="G22" s="21">
        <v>0</v>
      </c>
      <c r="H22" s="2">
        <v>3900</v>
      </c>
      <c r="I22" s="2">
        <v>3900</v>
      </c>
      <c r="J22" s="2"/>
      <c r="K22" s="2"/>
      <c r="L22" s="29">
        <f ca="1">SUM(B22:L22)/6</f>
        <v>3783.3333333333335</v>
      </c>
    </row>
    <row r="25" spans="1:12" x14ac:dyDescent="0.25">
      <c r="A25" s="7" t="s">
        <v>8</v>
      </c>
    </row>
    <row r="26" spans="1:12" x14ac:dyDescent="0.25">
      <c r="A26" s="11" t="s">
        <v>9</v>
      </c>
      <c r="J26" t="s">
        <v>17</v>
      </c>
    </row>
    <row r="30" spans="1:12" x14ac:dyDescent="0.25">
      <c r="A30" s="8" t="s">
        <v>10</v>
      </c>
      <c r="B30" s="8"/>
      <c r="J30" t="s">
        <v>11</v>
      </c>
    </row>
    <row r="31" spans="1:12" x14ac:dyDescent="0.25">
      <c r="A31" t="s">
        <v>12</v>
      </c>
    </row>
  </sheetData>
  <mergeCells count="1">
    <mergeCell ref="A1:M1"/>
  </mergeCells>
  <printOptions horizontalCentered="1"/>
  <pageMargins left="0.7" right="1.72" top="0.75" bottom="0.75" header="0.3" footer="0.3"/>
  <pageSetup paperSize="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workbookViewId="0">
      <selection activeCell="P9" sqref="P9"/>
    </sheetView>
  </sheetViews>
  <sheetFormatPr defaultRowHeight="15" x14ac:dyDescent="0.25"/>
  <cols>
    <col min="1" max="1" width="12.7109375" customWidth="1"/>
    <col min="2" max="11" width="9.28515625" bestFit="1" customWidth="1"/>
    <col min="12" max="12" width="11" customWidth="1"/>
    <col min="13" max="13" width="9.28515625" bestFit="1" customWidth="1"/>
    <col min="14" max="14" width="10.5703125" bestFit="1" customWidth="1"/>
    <col min="15" max="15" width="9.28515625" bestFit="1" customWidth="1"/>
    <col min="16" max="16" width="9.5703125" bestFit="1" customWidth="1"/>
    <col min="17" max="32" width="9.28515625" bestFit="1" customWidth="1"/>
  </cols>
  <sheetData>
    <row r="1" spans="1:34" ht="15.75" x14ac:dyDescent="0.2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34" ht="15.75" x14ac:dyDescent="0.25">
      <c r="A2" s="18" t="s">
        <v>5</v>
      </c>
      <c r="B2" s="18" t="s">
        <v>15</v>
      </c>
    </row>
    <row r="3" spans="1:34" x14ac:dyDescent="0.25">
      <c r="A3" s="2"/>
      <c r="B3" s="13">
        <v>1</v>
      </c>
      <c r="C3" s="13">
        <v>2</v>
      </c>
      <c r="D3" s="13">
        <v>3</v>
      </c>
      <c r="E3" s="19">
        <v>4</v>
      </c>
      <c r="F3" s="19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5" t="s">
        <v>7</v>
      </c>
      <c r="M3" s="1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</row>
    <row r="4" spans="1:34" x14ac:dyDescent="0.25">
      <c r="A4" s="12" t="s">
        <v>0</v>
      </c>
      <c r="B4" s="2">
        <v>3500</v>
      </c>
      <c r="C4" s="2">
        <v>3600</v>
      </c>
      <c r="D4" s="2">
        <v>3500</v>
      </c>
      <c r="E4" s="21">
        <v>0</v>
      </c>
      <c r="F4" s="21">
        <v>0</v>
      </c>
      <c r="G4" s="2">
        <v>3600</v>
      </c>
      <c r="H4" s="2">
        <v>3650</v>
      </c>
      <c r="I4" s="2">
        <v>3700</v>
      </c>
      <c r="J4" s="2">
        <v>3600</v>
      </c>
      <c r="K4" s="2">
        <v>3700</v>
      </c>
      <c r="L4" s="3">
        <f>SUM(B4:K4)/8</f>
        <v>3606.25</v>
      </c>
      <c r="M4" s="6"/>
      <c r="N4" s="2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</row>
    <row r="5" spans="1:34" x14ac:dyDescent="0.25">
      <c r="A5" s="12" t="s">
        <v>1</v>
      </c>
      <c r="B5" s="2">
        <v>4000</v>
      </c>
      <c r="C5" s="2">
        <v>4200</v>
      </c>
      <c r="D5" s="2">
        <v>4100</v>
      </c>
      <c r="E5" s="21">
        <v>0</v>
      </c>
      <c r="F5" s="21">
        <v>0</v>
      </c>
      <c r="G5" s="2">
        <v>4200</v>
      </c>
      <c r="H5" s="2">
        <v>4200</v>
      </c>
      <c r="I5" s="2">
        <v>4200</v>
      </c>
      <c r="J5" s="2">
        <v>4000</v>
      </c>
      <c r="K5" s="2">
        <v>4100</v>
      </c>
      <c r="L5" s="3">
        <f t="shared" ref="L5:L8" si="0">SUM(B5:K5)/8</f>
        <v>4125</v>
      </c>
      <c r="M5" s="6"/>
      <c r="N5" s="4"/>
      <c r="O5" s="4"/>
      <c r="P5" s="4">
        <f>L4+L11+M18</f>
        <v>11131.25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</row>
    <row r="6" spans="1:34" x14ac:dyDescent="0.25">
      <c r="A6" s="12" t="s">
        <v>3</v>
      </c>
      <c r="B6" s="2">
        <v>9500</v>
      </c>
      <c r="C6" s="2">
        <v>9500</v>
      </c>
      <c r="D6" s="2">
        <v>9000</v>
      </c>
      <c r="E6" s="21">
        <v>0</v>
      </c>
      <c r="F6" s="21">
        <v>0</v>
      </c>
      <c r="G6" s="2">
        <v>9500</v>
      </c>
      <c r="H6" s="2">
        <v>8500</v>
      </c>
      <c r="I6" s="2">
        <v>9000</v>
      </c>
      <c r="J6" s="2">
        <v>8000</v>
      </c>
      <c r="K6" s="2">
        <v>8500</v>
      </c>
      <c r="L6" s="3">
        <f t="shared" si="0"/>
        <v>8937.5</v>
      </c>
      <c r="M6" s="6"/>
      <c r="N6" s="4"/>
      <c r="O6" s="4"/>
      <c r="P6" s="41">
        <f>P5/3</f>
        <v>3710.4166666666665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</row>
    <row r="7" spans="1:34" x14ac:dyDescent="0.25">
      <c r="A7" s="12" t="s">
        <v>2</v>
      </c>
      <c r="B7" s="2">
        <v>10000</v>
      </c>
      <c r="C7" s="2">
        <v>10500</v>
      </c>
      <c r="D7" s="2">
        <v>10000</v>
      </c>
      <c r="E7" s="21">
        <v>0</v>
      </c>
      <c r="F7" s="21">
        <v>0</v>
      </c>
      <c r="G7" s="2">
        <v>10500</v>
      </c>
      <c r="H7" s="2">
        <v>10000</v>
      </c>
      <c r="I7" s="2">
        <v>10500</v>
      </c>
      <c r="J7" s="2">
        <v>9500</v>
      </c>
      <c r="K7" s="2">
        <v>10000</v>
      </c>
      <c r="L7" s="3">
        <f t="shared" si="0"/>
        <v>10125</v>
      </c>
      <c r="M7" s="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</row>
    <row r="8" spans="1:34" x14ac:dyDescent="0.25">
      <c r="A8" s="12" t="s">
        <v>4</v>
      </c>
      <c r="B8" s="2">
        <v>3800</v>
      </c>
      <c r="C8" s="2">
        <v>3600</v>
      </c>
      <c r="D8" s="2">
        <v>3600</v>
      </c>
      <c r="E8" s="21">
        <v>0</v>
      </c>
      <c r="F8" s="21">
        <v>0</v>
      </c>
      <c r="G8" s="2">
        <v>3700</v>
      </c>
      <c r="H8" s="2">
        <v>3600</v>
      </c>
      <c r="I8" s="2">
        <v>3650</v>
      </c>
      <c r="J8" s="2">
        <v>3600</v>
      </c>
      <c r="K8" s="2">
        <v>3700</v>
      </c>
      <c r="L8" s="3">
        <f t="shared" si="0"/>
        <v>3656.25</v>
      </c>
      <c r="M8" s="6"/>
      <c r="N8" s="4"/>
      <c r="O8" s="4"/>
      <c r="P8" s="4">
        <f>Januari!N6+FEBRUARI!N9+MARET!P6</f>
        <v>3710.4166666666665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"/>
    </row>
    <row r="9" spans="1:34" x14ac:dyDescent="0.25">
      <c r="A9" s="10"/>
      <c r="B9" s="9" t="s">
        <v>14</v>
      </c>
      <c r="C9" s="9"/>
      <c r="D9" s="9"/>
      <c r="E9" s="9"/>
      <c r="F9" s="9"/>
      <c r="G9" s="9"/>
      <c r="H9" s="9"/>
      <c r="I9" s="9"/>
      <c r="J9" s="9"/>
      <c r="K9" s="9"/>
      <c r="L9" s="9"/>
      <c r="M9" s="16"/>
      <c r="N9" s="39"/>
      <c r="P9">
        <f>P8/3</f>
        <v>1236.8055555555554</v>
      </c>
    </row>
    <row r="10" spans="1:34" x14ac:dyDescent="0.25">
      <c r="A10" s="12"/>
      <c r="B10" s="19">
        <v>11</v>
      </c>
      <c r="C10" s="19">
        <v>12</v>
      </c>
      <c r="D10" s="13">
        <v>13</v>
      </c>
      <c r="E10" s="13">
        <v>14</v>
      </c>
      <c r="F10" s="20">
        <v>15</v>
      </c>
      <c r="G10" s="13">
        <v>16</v>
      </c>
      <c r="H10" s="13">
        <v>17</v>
      </c>
      <c r="I10" s="19">
        <v>18</v>
      </c>
      <c r="J10" s="19">
        <v>19</v>
      </c>
      <c r="K10" s="13">
        <v>20</v>
      </c>
      <c r="L10" s="15" t="s">
        <v>7</v>
      </c>
      <c r="M10" s="17"/>
      <c r="N10" s="40"/>
    </row>
    <row r="11" spans="1:34" x14ac:dyDescent="0.25">
      <c r="A11" s="12" t="s">
        <v>0</v>
      </c>
      <c r="B11" s="21">
        <v>0</v>
      </c>
      <c r="C11" s="21">
        <v>0</v>
      </c>
      <c r="D11" s="2">
        <v>3800</v>
      </c>
      <c r="E11" s="2">
        <v>3700</v>
      </c>
      <c r="F11" s="2">
        <v>3800</v>
      </c>
      <c r="G11" s="2">
        <v>3800</v>
      </c>
      <c r="H11" s="2">
        <v>3900</v>
      </c>
      <c r="I11" s="21">
        <v>0</v>
      </c>
      <c r="J11" s="21">
        <v>0</v>
      </c>
      <c r="K11" s="2">
        <v>3800</v>
      </c>
      <c r="L11" s="2">
        <f>SUM(B11:K11)/6</f>
        <v>3800</v>
      </c>
      <c r="M11" s="9"/>
    </row>
    <row r="12" spans="1:34" x14ac:dyDescent="0.25">
      <c r="A12" s="12" t="s">
        <v>1</v>
      </c>
      <c r="B12" s="21">
        <v>0</v>
      </c>
      <c r="C12" s="21">
        <v>0</v>
      </c>
      <c r="D12" s="2">
        <v>4100</v>
      </c>
      <c r="E12" s="2">
        <v>4000</v>
      </c>
      <c r="F12" s="2">
        <v>4100</v>
      </c>
      <c r="G12" s="2">
        <v>4200</v>
      </c>
      <c r="H12" s="2">
        <v>4200</v>
      </c>
      <c r="I12" s="2"/>
      <c r="J12" s="2"/>
      <c r="K12" s="2">
        <v>4100</v>
      </c>
      <c r="L12" s="2">
        <f t="shared" ref="L12:L15" si="1">SUM(B12:K12)/6</f>
        <v>4116.666666666667</v>
      </c>
      <c r="M12" s="9"/>
    </row>
    <row r="13" spans="1:34" x14ac:dyDescent="0.25">
      <c r="A13" s="12" t="s">
        <v>3</v>
      </c>
      <c r="B13" s="21">
        <v>0</v>
      </c>
      <c r="C13" s="21">
        <v>0</v>
      </c>
      <c r="D13" s="2">
        <v>8500</v>
      </c>
      <c r="E13" s="2">
        <v>8000</v>
      </c>
      <c r="F13" s="2">
        <v>8500</v>
      </c>
      <c r="G13" s="2">
        <v>8500</v>
      </c>
      <c r="H13" s="2">
        <v>9000</v>
      </c>
      <c r="I13" s="2"/>
      <c r="J13" s="2"/>
      <c r="K13" s="2">
        <v>8500</v>
      </c>
      <c r="L13" s="2">
        <f t="shared" si="1"/>
        <v>8500</v>
      </c>
      <c r="M13" s="9"/>
    </row>
    <row r="14" spans="1:34" x14ac:dyDescent="0.25">
      <c r="A14" s="12" t="s">
        <v>16</v>
      </c>
      <c r="B14" s="21">
        <v>0</v>
      </c>
      <c r="C14" s="21">
        <v>0</v>
      </c>
      <c r="D14" s="2">
        <v>9500</v>
      </c>
      <c r="E14" s="2">
        <v>9000</v>
      </c>
      <c r="F14" s="2">
        <v>9500</v>
      </c>
      <c r="G14" s="2">
        <v>10000</v>
      </c>
      <c r="H14" s="2">
        <v>10500</v>
      </c>
      <c r="I14" s="2"/>
      <c r="J14" s="2"/>
      <c r="K14" s="2">
        <v>10000</v>
      </c>
      <c r="L14" s="2">
        <f t="shared" si="1"/>
        <v>9750</v>
      </c>
      <c r="M14" s="9"/>
    </row>
    <row r="15" spans="1:34" x14ac:dyDescent="0.25">
      <c r="A15" s="12" t="s">
        <v>4</v>
      </c>
      <c r="B15" s="21">
        <v>0</v>
      </c>
      <c r="C15" s="21">
        <v>0</v>
      </c>
      <c r="D15" s="2">
        <v>3500</v>
      </c>
      <c r="E15" s="2">
        <v>3500</v>
      </c>
      <c r="F15" s="2">
        <v>3600</v>
      </c>
      <c r="G15" s="2">
        <v>3600</v>
      </c>
      <c r="H15" s="2">
        <v>3700</v>
      </c>
      <c r="I15" s="2"/>
      <c r="J15" s="2"/>
      <c r="K15" s="2">
        <v>3600</v>
      </c>
      <c r="L15" s="2">
        <f t="shared" si="1"/>
        <v>3583.3333333333335</v>
      </c>
      <c r="M15" s="9"/>
    </row>
    <row r="16" spans="1:34" x14ac:dyDescent="0.25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25">
      <c r="A17" s="12"/>
      <c r="B17" s="13">
        <v>21</v>
      </c>
      <c r="C17" s="13">
        <v>22</v>
      </c>
      <c r="D17" s="13">
        <v>23</v>
      </c>
      <c r="E17" s="13">
        <v>24</v>
      </c>
      <c r="F17" s="19">
        <v>25</v>
      </c>
      <c r="G17" s="19">
        <v>26</v>
      </c>
      <c r="H17" s="13">
        <v>27</v>
      </c>
      <c r="I17" s="19">
        <v>28</v>
      </c>
      <c r="J17" s="13">
        <v>29</v>
      </c>
      <c r="K17" s="13">
        <v>30</v>
      </c>
      <c r="L17" s="13">
        <v>31</v>
      </c>
      <c r="M17" s="14" t="s">
        <v>7</v>
      </c>
    </row>
    <row r="18" spans="1:13" x14ac:dyDescent="0.25">
      <c r="A18" s="12" t="s">
        <v>0</v>
      </c>
      <c r="B18" s="2">
        <v>3700</v>
      </c>
      <c r="C18" s="2">
        <v>3800</v>
      </c>
      <c r="D18" s="2">
        <v>3800</v>
      </c>
      <c r="E18" s="2">
        <v>3700</v>
      </c>
      <c r="F18" s="28" t="s">
        <v>21</v>
      </c>
      <c r="G18" s="28" t="s">
        <v>21</v>
      </c>
      <c r="H18" s="2">
        <v>3600</v>
      </c>
      <c r="I18" s="28" t="s">
        <v>21</v>
      </c>
      <c r="J18" s="2">
        <v>3700</v>
      </c>
      <c r="K18" s="2">
        <v>3800</v>
      </c>
      <c r="L18" s="2">
        <v>3700</v>
      </c>
      <c r="M18" s="29">
        <f>SUM(B18:L18)/8</f>
        <v>3725</v>
      </c>
    </row>
    <row r="19" spans="1:13" x14ac:dyDescent="0.25">
      <c r="A19" s="12" t="s">
        <v>1</v>
      </c>
      <c r="B19" s="2">
        <v>4100</v>
      </c>
      <c r="C19" s="2">
        <v>4200</v>
      </c>
      <c r="D19" s="2">
        <v>4300</v>
      </c>
      <c r="E19" s="2">
        <v>4300</v>
      </c>
      <c r="F19" s="28" t="s">
        <v>21</v>
      </c>
      <c r="G19" s="28" t="s">
        <v>21</v>
      </c>
      <c r="H19" s="2">
        <v>4200</v>
      </c>
      <c r="I19" s="28" t="s">
        <v>21</v>
      </c>
      <c r="J19" s="2">
        <v>4200</v>
      </c>
      <c r="K19" s="2">
        <v>4200</v>
      </c>
      <c r="L19" s="2">
        <v>4200</v>
      </c>
      <c r="M19" s="29">
        <f t="shared" ref="M19:M22" si="2">SUM(B19:L19)/8</f>
        <v>4212.5</v>
      </c>
    </row>
    <row r="20" spans="1:13" x14ac:dyDescent="0.25">
      <c r="A20" s="12" t="s">
        <v>3</v>
      </c>
      <c r="B20" s="2">
        <v>8000</v>
      </c>
      <c r="C20" s="2">
        <v>8500</v>
      </c>
      <c r="D20" s="2">
        <v>8500</v>
      </c>
      <c r="E20" s="2">
        <v>8000</v>
      </c>
      <c r="F20" s="28" t="s">
        <v>21</v>
      </c>
      <c r="G20" s="28" t="s">
        <v>21</v>
      </c>
      <c r="H20" s="2">
        <v>7500</v>
      </c>
      <c r="I20" s="28" t="s">
        <v>21</v>
      </c>
      <c r="J20" s="2">
        <v>8000</v>
      </c>
      <c r="K20" s="2">
        <v>8500</v>
      </c>
      <c r="L20" s="2">
        <v>8500</v>
      </c>
      <c r="M20" s="29">
        <f t="shared" si="2"/>
        <v>8187.5</v>
      </c>
    </row>
    <row r="21" spans="1:13" x14ac:dyDescent="0.25">
      <c r="A21" s="12" t="s">
        <v>2</v>
      </c>
      <c r="B21" s="2">
        <v>9500</v>
      </c>
      <c r="C21" s="2">
        <v>10000</v>
      </c>
      <c r="D21" s="2">
        <v>9500</v>
      </c>
      <c r="E21" s="2">
        <v>9000</v>
      </c>
      <c r="F21" s="28" t="s">
        <v>21</v>
      </c>
      <c r="G21" s="28" t="s">
        <v>21</v>
      </c>
      <c r="H21" s="2">
        <v>9000</v>
      </c>
      <c r="I21" s="28" t="s">
        <v>21</v>
      </c>
      <c r="J21" s="2">
        <v>9000</v>
      </c>
      <c r="K21" s="2">
        <v>9500</v>
      </c>
      <c r="L21" s="2">
        <v>10000</v>
      </c>
      <c r="M21" s="29">
        <f t="shared" si="2"/>
        <v>9437.5</v>
      </c>
    </row>
    <row r="22" spans="1:13" x14ac:dyDescent="0.25">
      <c r="A22" s="12" t="s">
        <v>4</v>
      </c>
      <c r="B22" s="2">
        <v>3600</v>
      </c>
      <c r="C22" s="2">
        <v>3600</v>
      </c>
      <c r="D22" s="2">
        <v>3700</v>
      </c>
      <c r="E22" s="2">
        <v>3600</v>
      </c>
      <c r="F22" s="28" t="s">
        <v>21</v>
      </c>
      <c r="G22" s="28" t="s">
        <v>21</v>
      </c>
      <c r="H22" s="2">
        <v>3500</v>
      </c>
      <c r="I22" s="28" t="s">
        <v>21</v>
      </c>
      <c r="J22" s="2">
        <v>3600</v>
      </c>
      <c r="K22" s="2">
        <v>3600</v>
      </c>
      <c r="L22" s="2">
        <v>3700</v>
      </c>
      <c r="M22" s="29">
        <f t="shared" si="2"/>
        <v>3612.5</v>
      </c>
    </row>
    <row r="25" spans="1:13" x14ac:dyDescent="0.25">
      <c r="A25" s="7" t="s">
        <v>8</v>
      </c>
    </row>
    <row r="26" spans="1:13" x14ac:dyDescent="0.25">
      <c r="A26" s="11" t="s">
        <v>9</v>
      </c>
      <c r="J26" t="s">
        <v>17</v>
      </c>
    </row>
    <row r="30" spans="1:13" x14ac:dyDescent="0.25">
      <c r="A30" s="8" t="s">
        <v>10</v>
      </c>
      <c r="B30" s="8"/>
      <c r="J30" t="s">
        <v>11</v>
      </c>
    </row>
    <row r="31" spans="1:13" x14ac:dyDescent="0.25">
      <c r="A31" t="s">
        <v>12</v>
      </c>
    </row>
  </sheetData>
  <mergeCells count="1">
    <mergeCell ref="A1:M1"/>
  </mergeCells>
  <printOptions horizontalCentered="1"/>
  <pageMargins left="0.7" right="1.72" top="0.75" bottom="0.75" header="0.3" footer="0.3"/>
  <pageSetup paperSize="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workbookViewId="0">
      <selection activeCell="N5" sqref="N5"/>
    </sheetView>
  </sheetViews>
  <sheetFormatPr defaultRowHeight="15" x14ac:dyDescent="0.25"/>
  <cols>
    <col min="1" max="1" width="12.7109375" customWidth="1"/>
    <col min="2" max="11" width="9.28515625" bestFit="1" customWidth="1"/>
    <col min="12" max="12" width="11" customWidth="1"/>
    <col min="13" max="13" width="9.28515625" bestFit="1" customWidth="1"/>
    <col min="14" max="14" width="10.5703125" bestFit="1" customWidth="1"/>
    <col min="15" max="32" width="9.28515625" bestFit="1" customWidth="1"/>
  </cols>
  <sheetData>
    <row r="1" spans="1:34" ht="15.75" x14ac:dyDescent="0.2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34" ht="15.75" x14ac:dyDescent="0.25">
      <c r="A2" s="18" t="s">
        <v>5</v>
      </c>
      <c r="B2" s="18" t="s">
        <v>18</v>
      </c>
    </row>
    <row r="3" spans="1:34" x14ac:dyDescent="0.25">
      <c r="A3" s="2"/>
      <c r="B3" s="19">
        <v>1</v>
      </c>
      <c r="C3" s="19">
        <v>2</v>
      </c>
      <c r="D3" s="13">
        <v>3</v>
      </c>
      <c r="E3" s="20">
        <v>4</v>
      </c>
      <c r="F3" s="20">
        <v>5</v>
      </c>
      <c r="G3" s="13">
        <v>6</v>
      </c>
      <c r="H3" s="13">
        <v>7</v>
      </c>
      <c r="I3" s="19">
        <v>8</v>
      </c>
      <c r="J3" s="19">
        <v>9</v>
      </c>
      <c r="K3" s="13">
        <v>10</v>
      </c>
      <c r="L3" s="15" t="s">
        <v>7</v>
      </c>
      <c r="M3" s="1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</row>
    <row r="4" spans="1:34" x14ac:dyDescent="0.25">
      <c r="A4" s="12" t="s">
        <v>0</v>
      </c>
      <c r="B4" s="28" t="s">
        <v>21</v>
      </c>
      <c r="C4" s="28" t="s">
        <v>21</v>
      </c>
      <c r="D4" s="2">
        <v>3800</v>
      </c>
      <c r="E4" s="24">
        <v>3700</v>
      </c>
      <c r="F4" s="25">
        <v>3700</v>
      </c>
      <c r="G4" s="2">
        <v>3650</v>
      </c>
      <c r="H4" s="24">
        <v>3750</v>
      </c>
      <c r="I4" s="28" t="s">
        <v>21</v>
      </c>
      <c r="J4" s="28" t="s">
        <v>21</v>
      </c>
      <c r="K4" s="2">
        <v>3900</v>
      </c>
      <c r="L4" s="3">
        <f>SUM(D4:K4)/6</f>
        <v>3750</v>
      </c>
      <c r="M4" s="6"/>
      <c r="N4" s="2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</row>
    <row r="5" spans="1:34" x14ac:dyDescent="0.25">
      <c r="A5" s="12" t="s">
        <v>1</v>
      </c>
      <c r="B5" s="28" t="s">
        <v>21</v>
      </c>
      <c r="C5" s="28" t="s">
        <v>21</v>
      </c>
      <c r="D5" s="2">
        <v>4200</v>
      </c>
      <c r="E5" s="24">
        <v>4200</v>
      </c>
      <c r="F5" s="25">
        <v>4300</v>
      </c>
      <c r="G5" s="2">
        <v>4200</v>
      </c>
      <c r="H5" s="2">
        <v>4300</v>
      </c>
      <c r="I5" s="28" t="s">
        <v>21</v>
      </c>
      <c r="J5" s="28" t="s">
        <v>21</v>
      </c>
      <c r="K5" s="2">
        <v>4500</v>
      </c>
      <c r="L5" s="3">
        <f t="shared" ref="L5:L8" si="0">SUM(D5:K5)/6</f>
        <v>4283.333333333333</v>
      </c>
      <c r="M5" s="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</row>
    <row r="6" spans="1:34" x14ac:dyDescent="0.25">
      <c r="A6" s="12" t="s">
        <v>3</v>
      </c>
      <c r="B6" s="28" t="s">
        <v>21</v>
      </c>
      <c r="C6" s="28" t="s">
        <v>21</v>
      </c>
      <c r="D6" s="2">
        <v>8500</v>
      </c>
      <c r="E6" s="24">
        <v>8000</v>
      </c>
      <c r="F6" s="25">
        <v>8000</v>
      </c>
      <c r="G6" s="2">
        <v>7800</v>
      </c>
      <c r="H6" s="2">
        <v>8000</v>
      </c>
      <c r="I6" s="28" t="s">
        <v>21</v>
      </c>
      <c r="J6" s="28" t="s">
        <v>21</v>
      </c>
      <c r="K6" s="2">
        <v>8000</v>
      </c>
      <c r="L6" s="3">
        <f t="shared" si="0"/>
        <v>8050</v>
      </c>
      <c r="M6" s="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</row>
    <row r="7" spans="1:34" x14ac:dyDescent="0.25">
      <c r="A7" s="12" t="s">
        <v>2</v>
      </c>
      <c r="B7" s="28" t="s">
        <v>21</v>
      </c>
      <c r="C7" s="28" t="s">
        <v>21</v>
      </c>
      <c r="D7" s="2">
        <v>9500</v>
      </c>
      <c r="E7" s="24">
        <v>9500</v>
      </c>
      <c r="F7" s="25">
        <v>9000</v>
      </c>
      <c r="G7" s="2">
        <v>8500</v>
      </c>
      <c r="H7" s="2">
        <v>9000</v>
      </c>
      <c r="I7" s="28" t="s">
        <v>21</v>
      </c>
      <c r="J7" s="28" t="s">
        <v>21</v>
      </c>
      <c r="K7" s="2">
        <v>9000</v>
      </c>
      <c r="L7" s="3">
        <f t="shared" si="0"/>
        <v>9083.3333333333339</v>
      </c>
      <c r="M7" s="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</row>
    <row r="8" spans="1:34" x14ac:dyDescent="0.25">
      <c r="A8" s="12" t="s">
        <v>4</v>
      </c>
      <c r="B8" s="28" t="s">
        <v>21</v>
      </c>
      <c r="C8" s="28" t="s">
        <v>21</v>
      </c>
      <c r="D8" s="2">
        <v>3700</v>
      </c>
      <c r="E8" s="24">
        <v>3600</v>
      </c>
      <c r="F8" s="25">
        <v>3600</v>
      </c>
      <c r="G8" s="2">
        <v>3700</v>
      </c>
      <c r="H8" s="2">
        <v>3700</v>
      </c>
      <c r="I8" s="28" t="s">
        <v>21</v>
      </c>
      <c r="J8" s="28" t="s">
        <v>21</v>
      </c>
      <c r="K8" s="2">
        <v>3600</v>
      </c>
      <c r="L8" s="3">
        <f t="shared" si="0"/>
        <v>3650</v>
      </c>
      <c r="M8" s="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"/>
    </row>
    <row r="9" spans="1:34" x14ac:dyDescent="0.25">
      <c r="A9" s="10"/>
      <c r="B9" s="9" t="s">
        <v>14</v>
      </c>
      <c r="C9" s="9"/>
      <c r="D9" s="9"/>
      <c r="E9" s="9"/>
      <c r="F9" s="9"/>
      <c r="G9" s="9"/>
      <c r="H9" s="9"/>
      <c r="I9" s="9"/>
      <c r="J9" s="9"/>
      <c r="K9" s="9"/>
      <c r="L9" s="9"/>
      <c r="M9" s="16"/>
    </row>
    <row r="10" spans="1:34" x14ac:dyDescent="0.25">
      <c r="A10" s="12"/>
      <c r="B10" s="20">
        <v>11</v>
      </c>
      <c r="C10" s="20">
        <v>12</v>
      </c>
      <c r="D10" s="13">
        <v>13</v>
      </c>
      <c r="E10" s="19">
        <v>14</v>
      </c>
      <c r="F10" s="19">
        <v>15</v>
      </c>
      <c r="G10" s="19">
        <v>16</v>
      </c>
      <c r="H10" s="13">
        <v>17</v>
      </c>
      <c r="I10" s="13">
        <v>18</v>
      </c>
      <c r="J10" s="13">
        <v>19</v>
      </c>
      <c r="K10" s="13">
        <v>20</v>
      </c>
      <c r="L10" s="15" t="s">
        <v>7</v>
      </c>
      <c r="M10" s="17"/>
    </row>
    <row r="11" spans="1:34" x14ac:dyDescent="0.25">
      <c r="A11" s="12" t="s">
        <v>0</v>
      </c>
      <c r="B11" s="24">
        <v>3900</v>
      </c>
      <c r="C11" s="24">
        <v>4000</v>
      </c>
      <c r="D11" s="2">
        <v>3900</v>
      </c>
      <c r="E11" s="28" t="s">
        <v>21</v>
      </c>
      <c r="F11" s="28" t="s">
        <v>21</v>
      </c>
      <c r="G11" s="28" t="s">
        <v>21</v>
      </c>
      <c r="H11" s="2">
        <v>3900</v>
      </c>
      <c r="I11" s="24">
        <v>4000</v>
      </c>
      <c r="J11" s="24">
        <v>3900</v>
      </c>
      <c r="K11" s="2">
        <v>4000</v>
      </c>
      <c r="L11" s="2">
        <f>SUM(B11:K11)/7</f>
        <v>3942.8571428571427</v>
      </c>
      <c r="M11" s="9"/>
    </row>
    <row r="12" spans="1:34" x14ac:dyDescent="0.25">
      <c r="A12" s="12" t="s">
        <v>1</v>
      </c>
      <c r="B12" s="2">
        <v>4500</v>
      </c>
      <c r="C12" s="2">
        <v>4500</v>
      </c>
      <c r="D12" s="2">
        <v>4500</v>
      </c>
      <c r="E12" s="28" t="s">
        <v>21</v>
      </c>
      <c r="F12" s="28" t="s">
        <v>21</v>
      </c>
      <c r="G12" s="28" t="s">
        <v>21</v>
      </c>
      <c r="H12" s="2">
        <v>4500</v>
      </c>
      <c r="I12" s="2">
        <v>4500</v>
      </c>
      <c r="J12" s="2">
        <v>4500</v>
      </c>
      <c r="K12" s="2">
        <v>4600</v>
      </c>
      <c r="L12" s="2">
        <f t="shared" ref="L12:L15" si="1">SUM(B12:K12)/7</f>
        <v>4514.2857142857147</v>
      </c>
      <c r="M12" s="9"/>
    </row>
    <row r="13" spans="1:34" x14ac:dyDescent="0.25">
      <c r="A13" s="12" t="s">
        <v>3</v>
      </c>
      <c r="B13" s="2">
        <v>8000</v>
      </c>
      <c r="C13" s="2">
        <v>8000</v>
      </c>
      <c r="D13" s="2">
        <v>7800</v>
      </c>
      <c r="E13" s="28" t="s">
        <v>21</v>
      </c>
      <c r="F13" s="28" t="s">
        <v>21</v>
      </c>
      <c r="G13" s="28" t="s">
        <v>21</v>
      </c>
      <c r="H13" s="2">
        <v>8000</v>
      </c>
      <c r="I13" s="2">
        <v>8200</v>
      </c>
      <c r="J13" s="2">
        <v>8300</v>
      </c>
      <c r="K13" s="2">
        <v>8500</v>
      </c>
      <c r="L13" s="2">
        <f t="shared" si="1"/>
        <v>8114.2857142857147</v>
      </c>
      <c r="M13" s="9"/>
    </row>
    <row r="14" spans="1:34" x14ac:dyDescent="0.25">
      <c r="A14" s="12" t="s">
        <v>16</v>
      </c>
      <c r="B14" s="2">
        <v>9300</v>
      </c>
      <c r="C14" s="2">
        <v>9500</v>
      </c>
      <c r="D14" s="2">
        <v>9300</v>
      </c>
      <c r="E14" s="28" t="s">
        <v>21</v>
      </c>
      <c r="F14" s="28" t="s">
        <v>21</v>
      </c>
      <c r="G14" s="28" t="s">
        <v>21</v>
      </c>
      <c r="H14" s="2">
        <v>9500</v>
      </c>
      <c r="I14" s="2">
        <v>9500</v>
      </c>
      <c r="J14" s="2">
        <v>9500</v>
      </c>
      <c r="K14" s="2">
        <v>9500</v>
      </c>
      <c r="L14" s="2">
        <f t="shared" si="1"/>
        <v>9442.8571428571431</v>
      </c>
      <c r="M14" s="9"/>
    </row>
    <row r="15" spans="1:34" x14ac:dyDescent="0.25">
      <c r="A15" s="12" t="s">
        <v>4</v>
      </c>
      <c r="B15" s="2">
        <v>3700</v>
      </c>
      <c r="C15" s="2">
        <v>3600</v>
      </c>
      <c r="D15" s="2">
        <v>3600</v>
      </c>
      <c r="E15" s="28" t="s">
        <v>21</v>
      </c>
      <c r="F15" s="28" t="s">
        <v>21</v>
      </c>
      <c r="G15" s="28" t="s">
        <v>21</v>
      </c>
      <c r="H15" s="2">
        <v>3700</v>
      </c>
      <c r="I15" s="2">
        <v>3700</v>
      </c>
      <c r="J15" s="2">
        <v>3600</v>
      </c>
      <c r="K15" s="2">
        <v>3800</v>
      </c>
      <c r="L15" s="2">
        <f t="shared" si="1"/>
        <v>3671.4285714285716</v>
      </c>
      <c r="M15" s="9"/>
    </row>
    <row r="16" spans="1:34" x14ac:dyDescent="0.25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25">
      <c r="A17" s="12"/>
      <c r="B17" s="13">
        <v>21</v>
      </c>
      <c r="C17" s="19">
        <v>22</v>
      </c>
      <c r="D17" s="19">
        <v>23</v>
      </c>
      <c r="E17" s="19">
        <v>24</v>
      </c>
      <c r="F17" s="13">
        <v>25</v>
      </c>
      <c r="G17" s="13">
        <v>26</v>
      </c>
      <c r="H17" s="13">
        <v>27</v>
      </c>
      <c r="I17" s="13">
        <v>28</v>
      </c>
      <c r="J17" s="19">
        <v>29</v>
      </c>
      <c r="K17" s="19">
        <v>30</v>
      </c>
      <c r="L17" s="13"/>
      <c r="M17" s="14" t="s">
        <v>7</v>
      </c>
    </row>
    <row r="18" spans="1:13" x14ac:dyDescent="0.25">
      <c r="A18" s="12" t="s">
        <v>0</v>
      </c>
      <c r="B18" s="2">
        <v>4000</v>
      </c>
      <c r="C18" s="28" t="s">
        <v>21</v>
      </c>
      <c r="D18" s="28" t="s">
        <v>21</v>
      </c>
      <c r="E18" s="28" t="s">
        <v>21</v>
      </c>
      <c r="F18" s="24">
        <v>3900</v>
      </c>
      <c r="G18" s="24">
        <v>3800</v>
      </c>
      <c r="H18" s="24">
        <v>4000</v>
      </c>
      <c r="I18" s="24">
        <v>3900</v>
      </c>
      <c r="J18" s="28" t="s">
        <v>21</v>
      </c>
      <c r="K18" s="28" t="s">
        <v>21</v>
      </c>
      <c r="L18" s="2"/>
      <c r="M18" s="29">
        <f>SUM(B18:L18)/5</f>
        <v>3920</v>
      </c>
    </row>
    <row r="19" spans="1:13" x14ac:dyDescent="0.25">
      <c r="A19" s="12" t="s">
        <v>1</v>
      </c>
      <c r="B19" s="2">
        <v>4500</v>
      </c>
      <c r="C19" s="28" t="s">
        <v>21</v>
      </c>
      <c r="D19" s="28" t="s">
        <v>21</v>
      </c>
      <c r="E19" s="28" t="s">
        <v>21</v>
      </c>
      <c r="F19" s="2">
        <v>4300</v>
      </c>
      <c r="G19" s="2">
        <v>4300</v>
      </c>
      <c r="H19" s="2">
        <v>4500</v>
      </c>
      <c r="I19" s="26">
        <v>4500</v>
      </c>
      <c r="J19" s="28" t="s">
        <v>21</v>
      </c>
      <c r="K19" s="28" t="s">
        <v>21</v>
      </c>
      <c r="L19" s="2"/>
      <c r="M19" s="29">
        <f t="shared" ref="M19:M22" si="2">SUM(B19:L19)/5</f>
        <v>4420</v>
      </c>
    </row>
    <row r="20" spans="1:13" x14ac:dyDescent="0.25">
      <c r="A20" s="12" t="s">
        <v>3</v>
      </c>
      <c r="B20" s="2">
        <v>8400</v>
      </c>
      <c r="C20" s="28" t="s">
        <v>21</v>
      </c>
      <c r="D20" s="28" t="s">
        <v>21</v>
      </c>
      <c r="E20" s="28" t="s">
        <v>21</v>
      </c>
      <c r="F20" s="2">
        <v>8200</v>
      </c>
      <c r="G20" s="2">
        <v>8000</v>
      </c>
      <c r="H20" s="2">
        <v>8500</v>
      </c>
      <c r="I20" s="26">
        <v>8500</v>
      </c>
      <c r="J20" s="28" t="s">
        <v>21</v>
      </c>
      <c r="K20" s="28" t="s">
        <v>21</v>
      </c>
      <c r="L20" s="2"/>
      <c r="M20" s="29">
        <f t="shared" si="2"/>
        <v>8320</v>
      </c>
    </row>
    <row r="21" spans="1:13" x14ac:dyDescent="0.25">
      <c r="A21" s="12" t="s">
        <v>2</v>
      </c>
      <c r="B21" s="2">
        <v>9300</v>
      </c>
      <c r="C21" s="28" t="s">
        <v>21</v>
      </c>
      <c r="D21" s="28" t="s">
        <v>21</v>
      </c>
      <c r="E21" s="28" t="s">
        <v>21</v>
      </c>
      <c r="F21" s="2">
        <v>9000</v>
      </c>
      <c r="G21" s="2">
        <v>9000</v>
      </c>
      <c r="H21" s="2">
        <v>9500</v>
      </c>
      <c r="I21" s="2">
        <v>9500</v>
      </c>
      <c r="J21" s="28" t="s">
        <v>21</v>
      </c>
      <c r="K21" s="28" t="s">
        <v>21</v>
      </c>
      <c r="L21" s="2"/>
      <c r="M21" s="29">
        <f t="shared" si="2"/>
        <v>9260</v>
      </c>
    </row>
    <row r="22" spans="1:13" x14ac:dyDescent="0.25">
      <c r="A22" s="12" t="s">
        <v>4</v>
      </c>
      <c r="B22" s="2">
        <v>3700</v>
      </c>
      <c r="C22" s="28" t="s">
        <v>21</v>
      </c>
      <c r="D22" s="28" t="s">
        <v>21</v>
      </c>
      <c r="E22" s="28" t="s">
        <v>21</v>
      </c>
      <c r="F22" s="2">
        <v>3600</v>
      </c>
      <c r="G22" s="2">
        <v>3700</v>
      </c>
      <c r="H22" s="2">
        <v>3700</v>
      </c>
      <c r="I22" s="2">
        <v>3600</v>
      </c>
      <c r="J22" s="28" t="s">
        <v>21</v>
      </c>
      <c r="K22" s="28" t="s">
        <v>21</v>
      </c>
      <c r="L22" s="2"/>
      <c r="M22" s="29">
        <f t="shared" si="2"/>
        <v>3660</v>
      </c>
    </row>
    <row r="25" spans="1:13" x14ac:dyDescent="0.25">
      <c r="A25" s="7" t="s">
        <v>8</v>
      </c>
    </row>
    <row r="26" spans="1:13" x14ac:dyDescent="0.25">
      <c r="A26" s="11" t="s">
        <v>9</v>
      </c>
      <c r="J26" t="s">
        <v>17</v>
      </c>
    </row>
    <row r="30" spans="1:13" x14ac:dyDescent="0.25">
      <c r="A30" s="8" t="s">
        <v>10</v>
      </c>
      <c r="B30" s="8"/>
      <c r="J30" t="s">
        <v>11</v>
      </c>
    </row>
    <row r="31" spans="1:13" x14ac:dyDescent="0.25">
      <c r="A31" t="s">
        <v>12</v>
      </c>
    </row>
  </sheetData>
  <mergeCells count="1">
    <mergeCell ref="A1:M1"/>
  </mergeCells>
  <printOptions horizontalCentered="1"/>
  <pageMargins left="0.7" right="1.72" top="0.75" bottom="0.75" header="0.3" footer="0.3"/>
  <pageSetup paperSize="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workbookViewId="0">
      <selection activeCell="N5" sqref="N5"/>
    </sheetView>
  </sheetViews>
  <sheetFormatPr defaultRowHeight="15" x14ac:dyDescent="0.25"/>
  <cols>
    <col min="1" max="1" width="12.7109375" customWidth="1"/>
    <col min="2" max="11" width="9.28515625" bestFit="1" customWidth="1"/>
    <col min="12" max="12" width="11" customWidth="1"/>
    <col min="13" max="13" width="12.140625" customWidth="1"/>
    <col min="14" max="14" width="10.5703125" bestFit="1" customWidth="1"/>
    <col min="15" max="32" width="9.28515625" bestFit="1" customWidth="1"/>
  </cols>
  <sheetData>
    <row r="1" spans="1:34" ht="15.75" x14ac:dyDescent="0.2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34" ht="15.75" x14ac:dyDescent="0.25">
      <c r="A2" s="18" t="s">
        <v>5</v>
      </c>
      <c r="B2" s="18" t="s">
        <v>19</v>
      </c>
    </row>
    <row r="3" spans="1:34" x14ac:dyDescent="0.25">
      <c r="A3" s="2"/>
      <c r="B3" s="19">
        <v>1</v>
      </c>
      <c r="C3" s="20">
        <v>2</v>
      </c>
      <c r="D3" s="13">
        <v>3</v>
      </c>
      <c r="E3" s="20">
        <v>4</v>
      </c>
      <c r="F3" s="20">
        <v>5</v>
      </c>
      <c r="G3" s="19">
        <v>6</v>
      </c>
      <c r="H3" s="19">
        <v>7</v>
      </c>
      <c r="I3" s="13">
        <v>8</v>
      </c>
      <c r="J3" s="13">
        <v>9</v>
      </c>
      <c r="K3" s="13">
        <v>10</v>
      </c>
      <c r="L3" s="15" t="s">
        <v>7</v>
      </c>
      <c r="M3" s="1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</row>
    <row r="4" spans="1:34" x14ac:dyDescent="0.25">
      <c r="A4" s="12" t="s">
        <v>0</v>
      </c>
      <c r="B4" s="30" t="s">
        <v>21</v>
      </c>
      <c r="C4" s="26">
        <v>3800</v>
      </c>
      <c r="D4" s="2">
        <v>3700</v>
      </c>
      <c r="E4" s="24">
        <v>3900</v>
      </c>
      <c r="F4" s="25">
        <v>3800</v>
      </c>
      <c r="G4" s="28" t="s">
        <v>21</v>
      </c>
      <c r="H4" s="28" t="s">
        <v>21</v>
      </c>
      <c r="I4" s="2">
        <v>3700</v>
      </c>
      <c r="J4" s="2">
        <v>3800</v>
      </c>
      <c r="K4" s="2">
        <v>3800</v>
      </c>
      <c r="L4" s="3">
        <f>SUM(C4:K4)/7</f>
        <v>3785.7142857142858</v>
      </c>
      <c r="M4" s="6"/>
      <c r="N4" s="2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</row>
    <row r="5" spans="1:34" x14ac:dyDescent="0.25">
      <c r="A5" s="12" t="s">
        <v>1</v>
      </c>
      <c r="B5" s="30" t="s">
        <v>21</v>
      </c>
      <c r="C5" s="2">
        <v>4400</v>
      </c>
      <c r="D5" s="2">
        <v>4200</v>
      </c>
      <c r="E5" s="24">
        <v>4500</v>
      </c>
      <c r="F5" s="25">
        <v>4300</v>
      </c>
      <c r="G5" s="28" t="s">
        <v>21</v>
      </c>
      <c r="H5" s="28" t="s">
        <v>21</v>
      </c>
      <c r="I5" s="2">
        <v>4200</v>
      </c>
      <c r="J5" s="2">
        <v>4200</v>
      </c>
      <c r="K5" s="2">
        <v>4200</v>
      </c>
      <c r="L5" s="3">
        <f t="shared" ref="L5:L8" si="0">SUM(C5:K5)/7</f>
        <v>4285.7142857142853</v>
      </c>
      <c r="M5" s="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</row>
    <row r="6" spans="1:34" x14ac:dyDescent="0.25">
      <c r="A6" s="12" t="s">
        <v>3</v>
      </c>
      <c r="B6" s="30" t="s">
        <v>21</v>
      </c>
      <c r="C6" s="2">
        <v>8000</v>
      </c>
      <c r="D6" s="2">
        <v>8000</v>
      </c>
      <c r="E6" s="24">
        <v>8300</v>
      </c>
      <c r="F6" s="25">
        <v>8300</v>
      </c>
      <c r="G6" s="28" t="s">
        <v>21</v>
      </c>
      <c r="H6" s="28" t="s">
        <v>21</v>
      </c>
      <c r="I6" s="2">
        <v>8200</v>
      </c>
      <c r="J6" s="2">
        <v>8300</v>
      </c>
      <c r="K6" s="2">
        <v>8000</v>
      </c>
      <c r="L6" s="3">
        <f t="shared" si="0"/>
        <v>8157.1428571428569</v>
      </c>
      <c r="M6" s="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</row>
    <row r="7" spans="1:34" x14ac:dyDescent="0.25">
      <c r="A7" s="12" t="s">
        <v>2</v>
      </c>
      <c r="B7" s="30" t="s">
        <v>21</v>
      </c>
      <c r="C7" s="2">
        <v>9000</v>
      </c>
      <c r="D7" s="2">
        <v>9000</v>
      </c>
      <c r="E7" s="24">
        <v>9500</v>
      </c>
      <c r="F7" s="25">
        <v>9200</v>
      </c>
      <c r="G7" s="28" t="s">
        <v>21</v>
      </c>
      <c r="H7" s="28" t="s">
        <v>21</v>
      </c>
      <c r="I7" s="2">
        <v>9000</v>
      </c>
      <c r="J7" s="2">
        <v>9100</v>
      </c>
      <c r="K7" s="2">
        <v>9000</v>
      </c>
      <c r="L7" s="3">
        <f t="shared" si="0"/>
        <v>9114.2857142857138</v>
      </c>
      <c r="M7" s="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</row>
    <row r="8" spans="1:34" x14ac:dyDescent="0.25">
      <c r="A8" s="12" t="s">
        <v>4</v>
      </c>
      <c r="B8" s="30" t="s">
        <v>21</v>
      </c>
      <c r="C8" s="2">
        <v>3600</v>
      </c>
      <c r="D8" s="2">
        <v>3600</v>
      </c>
      <c r="E8" s="24">
        <v>3700</v>
      </c>
      <c r="F8" s="25">
        <v>3600</v>
      </c>
      <c r="G8" s="28" t="s">
        <v>21</v>
      </c>
      <c r="H8" s="28" t="s">
        <v>21</v>
      </c>
      <c r="I8" s="2">
        <v>3600</v>
      </c>
      <c r="J8" s="2">
        <v>3700</v>
      </c>
      <c r="K8" s="2">
        <v>3700</v>
      </c>
      <c r="L8" s="3">
        <f t="shared" si="0"/>
        <v>3642.8571428571427</v>
      </c>
      <c r="M8" s="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"/>
    </row>
    <row r="9" spans="1:34" x14ac:dyDescent="0.25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6"/>
    </row>
    <row r="10" spans="1:34" x14ac:dyDescent="0.25">
      <c r="A10" s="12"/>
      <c r="B10" s="19">
        <v>11</v>
      </c>
      <c r="C10" s="20">
        <v>12</v>
      </c>
      <c r="D10" s="19">
        <v>13</v>
      </c>
      <c r="E10" s="19">
        <v>14</v>
      </c>
      <c r="F10" s="20">
        <v>15</v>
      </c>
      <c r="G10" s="13">
        <v>16</v>
      </c>
      <c r="H10" s="13">
        <v>17</v>
      </c>
      <c r="I10" s="13">
        <v>18</v>
      </c>
      <c r="J10" s="13">
        <v>19</v>
      </c>
      <c r="K10" s="19">
        <v>20</v>
      </c>
      <c r="L10" s="15" t="s">
        <v>7</v>
      </c>
      <c r="M10" s="17"/>
    </row>
    <row r="11" spans="1:34" x14ac:dyDescent="0.25">
      <c r="A11" s="12" t="s">
        <v>0</v>
      </c>
      <c r="B11" s="28" t="s">
        <v>21</v>
      </c>
      <c r="C11" s="24">
        <v>3700</v>
      </c>
      <c r="D11" s="28" t="s">
        <v>21</v>
      </c>
      <c r="E11" s="28" t="s">
        <v>21</v>
      </c>
      <c r="F11" s="2">
        <v>3700</v>
      </c>
      <c r="G11" s="2">
        <v>3700</v>
      </c>
      <c r="H11" s="2">
        <v>3800</v>
      </c>
      <c r="I11" s="24">
        <v>3800</v>
      </c>
      <c r="J11" s="24">
        <v>3900</v>
      </c>
      <c r="K11" s="28" t="s">
        <v>21</v>
      </c>
      <c r="L11" s="2">
        <f>SUM(C11:K11)/6</f>
        <v>3766.6666666666665</v>
      </c>
      <c r="M11" s="9"/>
    </row>
    <row r="12" spans="1:34" x14ac:dyDescent="0.25">
      <c r="A12" s="12" t="s">
        <v>1</v>
      </c>
      <c r="B12" s="28" t="s">
        <v>21</v>
      </c>
      <c r="C12" s="2">
        <v>4100</v>
      </c>
      <c r="D12" s="28" t="s">
        <v>21</v>
      </c>
      <c r="E12" s="28" t="s">
        <v>21</v>
      </c>
      <c r="F12" s="2">
        <v>4200</v>
      </c>
      <c r="G12" s="2">
        <v>4300</v>
      </c>
      <c r="H12" s="2">
        <v>4500</v>
      </c>
      <c r="I12" s="2">
        <v>4500</v>
      </c>
      <c r="J12" s="2">
        <v>4600</v>
      </c>
      <c r="K12" s="28" t="s">
        <v>21</v>
      </c>
      <c r="L12" s="2">
        <f t="shared" ref="L12:L15" si="1">SUM(C12:K12)/6</f>
        <v>4366.666666666667</v>
      </c>
      <c r="M12" s="9"/>
    </row>
    <row r="13" spans="1:34" x14ac:dyDescent="0.25">
      <c r="A13" s="12" t="s">
        <v>3</v>
      </c>
      <c r="B13" s="28" t="s">
        <v>21</v>
      </c>
      <c r="C13" s="2">
        <v>7800</v>
      </c>
      <c r="D13" s="28" t="s">
        <v>21</v>
      </c>
      <c r="E13" s="28" t="s">
        <v>21</v>
      </c>
      <c r="F13" s="2">
        <v>8000</v>
      </c>
      <c r="G13" s="2">
        <v>8000</v>
      </c>
      <c r="H13" s="2">
        <v>8500</v>
      </c>
      <c r="I13" s="2">
        <v>8700</v>
      </c>
      <c r="J13" s="2">
        <v>8800</v>
      </c>
      <c r="K13" s="28" t="s">
        <v>21</v>
      </c>
      <c r="L13" s="2">
        <f t="shared" si="1"/>
        <v>8300</v>
      </c>
      <c r="M13" s="9"/>
    </row>
    <row r="14" spans="1:34" x14ac:dyDescent="0.25">
      <c r="A14" s="12" t="s">
        <v>16</v>
      </c>
      <c r="B14" s="28" t="s">
        <v>21</v>
      </c>
      <c r="C14" s="2">
        <v>8500</v>
      </c>
      <c r="D14" s="28" t="s">
        <v>21</v>
      </c>
      <c r="E14" s="28" t="s">
        <v>21</v>
      </c>
      <c r="F14" s="2">
        <v>8500</v>
      </c>
      <c r="G14" s="2">
        <v>8700</v>
      </c>
      <c r="H14" s="2">
        <v>9500</v>
      </c>
      <c r="I14" s="2">
        <v>10000</v>
      </c>
      <c r="J14" s="2">
        <v>10500</v>
      </c>
      <c r="K14" s="28" t="s">
        <v>21</v>
      </c>
      <c r="L14" s="2">
        <f t="shared" si="1"/>
        <v>9283.3333333333339</v>
      </c>
      <c r="M14" s="9"/>
    </row>
    <row r="15" spans="1:34" x14ac:dyDescent="0.25">
      <c r="A15" s="12" t="s">
        <v>4</v>
      </c>
      <c r="B15" s="28" t="s">
        <v>21</v>
      </c>
      <c r="C15" s="2">
        <v>3650</v>
      </c>
      <c r="D15" s="28" t="s">
        <v>21</v>
      </c>
      <c r="E15" s="28" t="s">
        <v>21</v>
      </c>
      <c r="F15" s="2">
        <v>3600</v>
      </c>
      <c r="G15" s="2">
        <v>3700</v>
      </c>
      <c r="H15" s="2">
        <v>3800</v>
      </c>
      <c r="I15" s="2">
        <v>4000</v>
      </c>
      <c r="J15" s="2">
        <v>4000</v>
      </c>
      <c r="K15" s="28" t="s">
        <v>21</v>
      </c>
      <c r="L15" s="2">
        <f t="shared" si="1"/>
        <v>3791.6666666666665</v>
      </c>
      <c r="M15" s="9"/>
    </row>
    <row r="16" spans="1:34" x14ac:dyDescent="0.25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25">
      <c r="A17" s="12"/>
      <c r="B17" s="19">
        <v>21</v>
      </c>
      <c r="C17" s="13">
        <v>22</v>
      </c>
      <c r="D17" s="13">
        <v>23</v>
      </c>
      <c r="E17" s="13">
        <v>24</v>
      </c>
      <c r="F17" s="19">
        <v>25</v>
      </c>
      <c r="G17" s="13">
        <v>26</v>
      </c>
      <c r="H17" s="19">
        <v>27</v>
      </c>
      <c r="I17" s="19">
        <v>28</v>
      </c>
      <c r="J17" s="13">
        <v>29</v>
      </c>
      <c r="K17" s="13">
        <v>30</v>
      </c>
      <c r="L17" s="13">
        <v>31</v>
      </c>
      <c r="M17" s="14" t="s">
        <v>7</v>
      </c>
    </row>
    <row r="18" spans="1:13" x14ac:dyDescent="0.25">
      <c r="A18" s="12" t="s">
        <v>0</v>
      </c>
      <c r="B18" s="28" t="s">
        <v>21</v>
      </c>
      <c r="C18" s="24">
        <v>3800</v>
      </c>
      <c r="D18" s="24">
        <v>3800</v>
      </c>
      <c r="E18" s="24">
        <v>3900</v>
      </c>
      <c r="F18" s="28" t="s">
        <v>21</v>
      </c>
      <c r="G18" s="24">
        <v>4000</v>
      </c>
      <c r="H18" s="28" t="s">
        <v>21</v>
      </c>
      <c r="I18" s="28" t="s">
        <v>21</v>
      </c>
      <c r="J18" s="2">
        <v>4000</v>
      </c>
      <c r="K18" s="2">
        <v>4000</v>
      </c>
      <c r="L18" s="2">
        <v>4000</v>
      </c>
      <c r="M18" s="29">
        <f>SUM(C18:L18)/7</f>
        <v>3928.5714285714284</v>
      </c>
    </row>
    <row r="19" spans="1:13" x14ac:dyDescent="0.25">
      <c r="A19" s="12" t="s">
        <v>1</v>
      </c>
      <c r="B19" s="28" t="s">
        <v>21</v>
      </c>
      <c r="C19" s="2">
        <v>4500</v>
      </c>
      <c r="D19" s="2">
        <v>4600</v>
      </c>
      <c r="E19" s="2">
        <v>4700</v>
      </c>
      <c r="F19" s="28" t="s">
        <v>21</v>
      </c>
      <c r="G19" s="2">
        <v>4800</v>
      </c>
      <c r="H19" s="28" t="s">
        <v>21</v>
      </c>
      <c r="I19" s="28" t="s">
        <v>21</v>
      </c>
      <c r="J19" s="2">
        <v>4700</v>
      </c>
      <c r="K19" s="2">
        <v>4600</v>
      </c>
      <c r="L19" s="2">
        <v>4600</v>
      </c>
      <c r="M19" s="29">
        <f t="shared" ref="M19:M22" si="2">SUM(C19:L19)/7</f>
        <v>4642.8571428571431</v>
      </c>
    </row>
    <row r="20" spans="1:13" x14ac:dyDescent="0.25">
      <c r="A20" s="12" t="s">
        <v>3</v>
      </c>
      <c r="B20" s="28" t="s">
        <v>21</v>
      </c>
      <c r="C20" s="2">
        <v>9000</v>
      </c>
      <c r="D20" s="2">
        <v>8700</v>
      </c>
      <c r="E20" s="2">
        <v>9000</v>
      </c>
      <c r="F20" s="28" t="s">
        <v>21</v>
      </c>
      <c r="G20" s="2">
        <v>9500</v>
      </c>
      <c r="H20" s="28" t="s">
        <v>21</v>
      </c>
      <c r="I20" s="28" t="s">
        <v>21</v>
      </c>
      <c r="J20" s="2">
        <v>9500</v>
      </c>
      <c r="K20" s="2">
        <v>9000</v>
      </c>
      <c r="L20" s="2">
        <v>9200</v>
      </c>
      <c r="M20" s="29">
        <f t="shared" si="2"/>
        <v>9128.5714285714294</v>
      </c>
    </row>
    <row r="21" spans="1:13" x14ac:dyDescent="0.25">
      <c r="A21" s="12" t="s">
        <v>2</v>
      </c>
      <c r="B21" s="28" t="s">
        <v>21</v>
      </c>
      <c r="C21" s="2">
        <v>10500</v>
      </c>
      <c r="D21" s="2">
        <v>10500</v>
      </c>
      <c r="E21" s="2">
        <v>11000</v>
      </c>
      <c r="F21" s="28" t="s">
        <v>21</v>
      </c>
      <c r="G21" s="2">
        <v>11000</v>
      </c>
      <c r="H21" s="28" t="s">
        <v>21</v>
      </c>
      <c r="I21" s="28" t="s">
        <v>21</v>
      </c>
      <c r="J21" s="2">
        <v>11000</v>
      </c>
      <c r="K21" s="2">
        <v>11000</v>
      </c>
      <c r="L21" s="2">
        <v>11000</v>
      </c>
      <c r="M21" s="29">
        <f t="shared" si="2"/>
        <v>10857.142857142857</v>
      </c>
    </row>
    <row r="22" spans="1:13" x14ac:dyDescent="0.25">
      <c r="A22" s="12" t="s">
        <v>4</v>
      </c>
      <c r="B22" s="28" t="s">
        <v>21</v>
      </c>
      <c r="C22" s="2">
        <v>3900</v>
      </c>
      <c r="D22" s="2">
        <v>3800</v>
      </c>
      <c r="E22" s="2">
        <v>3800</v>
      </c>
      <c r="F22" s="28" t="s">
        <v>21</v>
      </c>
      <c r="G22" s="2">
        <v>3900</v>
      </c>
      <c r="H22" s="28" t="s">
        <v>21</v>
      </c>
      <c r="I22" s="28" t="s">
        <v>21</v>
      </c>
      <c r="J22" s="2">
        <v>3900</v>
      </c>
      <c r="K22" s="2">
        <v>3800</v>
      </c>
      <c r="L22" s="2">
        <v>3800</v>
      </c>
      <c r="M22" s="29">
        <f t="shared" si="2"/>
        <v>3842.8571428571427</v>
      </c>
    </row>
    <row r="25" spans="1:13" x14ac:dyDescent="0.25">
      <c r="A25" s="7" t="s">
        <v>8</v>
      </c>
    </row>
    <row r="26" spans="1:13" x14ac:dyDescent="0.25">
      <c r="A26" s="11" t="s">
        <v>9</v>
      </c>
      <c r="J26" t="s">
        <v>17</v>
      </c>
    </row>
    <row r="30" spans="1:13" x14ac:dyDescent="0.25">
      <c r="A30" s="8" t="s">
        <v>10</v>
      </c>
      <c r="B30" s="8"/>
      <c r="J30" t="s">
        <v>11</v>
      </c>
    </row>
    <row r="31" spans="1:13" x14ac:dyDescent="0.25">
      <c r="A31" t="s">
        <v>12</v>
      </c>
    </row>
  </sheetData>
  <mergeCells count="1">
    <mergeCell ref="A1:M1"/>
  </mergeCells>
  <printOptions horizontalCentered="1"/>
  <pageMargins left="0.7" right="1.72" top="0.75" bottom="0.75" header="0.3" footer="0.3"/>
  <pageSetup paperSize="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opLeftCell="A2" workbookViewId="0">
      <selection activeCell="N6" sqref="N6"/>
    </sheetView>
  </sheetViews>
  <sheetFormatPr defaultRowHeight="15" x14ac:dyDescent="0.25"/>
  <cols>
    <col min="1" max="1" width="12.7109375" customWidth="1"/>
    <col min="2" max="11" width="9.28515625" bestFit="1" customWidth="1"/>
    <col min="12" max="12" width="11" customWidth="1"/>
    <col min="13" max="13" width="9.28515625" bestFit="1" customWidth="1"/>
    <col min="14" max="14" width="10.5703125" bestFit="1" customWidth="1"/>
    <col min="15" max="32" width="9.28515625" bestFit="1" customWidth="1"/>
  </cols>
  <sheetData>
    <row r="1" spans="1:34" ht="15.75" x14ac:dyDescent="0.2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34" ht="15.75" x14ac:dyDescent="0.25">
      <c r="A2" s="18" t="s">
        <v>5</v>
      </c>
      <c r="B2" s="18" t="s">
        <v>22</v>
      </c>
    </row>
    <row r="3" spans="1:34" x14ac:dyDescent="0.25">
      <c r="A3" s="2"/>
      <c r="B3" s="19">
        <v>1</v>
      </c>
      <c r="C3" s="20">
        <v>2</v>
      </c>
      <c r="D3" s="19">
        <v>3</v>
      </c>
      <c r="E3" s="19">
        <v>4</v>
      </c>
      <c r="F3" s="20">
        <v>5</v>
      </c>
      <c r="G3" s="20">
        <v>6</v>
      </c>
      <c r="H3" s="20">
        <v>7</v>
      </c>
      <c r="I3" s="13">
        <v>8</v>
      </c>
      <c r="J3" s="13">
        <v>9</v>
      </c>
      <c r="K3" s="19">
        <v>10</v>
      </c>
      <c r="L3" s="15" t="s">
        <v>7</v>
      </c>
      <c r="M3" s="1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</row>
    <row r="4" spans="1:34" x14ac:dyDescent="0.25">
      <c r="A4" s="12" t="s">
        <v>0</v>
      </c>
      <c r="B4" s="30" t="s">
        <v>21</v>
      </c>
      <c r="C4" s="26">
        <v>4100</v>
      </c>
      <c r="D4" s="30" t="s">
        <v>21</v>
      </c>
      <c r="E4" s="30" t="s">
        <v>21</v>
      </c>
      <c r="F4" s="25">
        <v>4000</v>
      </c>
      <c r="G4" s="2">
        <v>4000</v>
      </c>
      <c r="H4" s="24">
        <v>3900</v>
      </c>
      <c r="I4" s="2">
        <v>4000</v>
      </c>
      <c r="J4" s="2">
        <v>4100</v>
      </c>
      <c r="K4" s="2"/>
      <c r="L4" s="3">
        <f>SUM(C4:K4)/6</f>
        <v>4016.6666666666665</v>
      </c>
      <c r="M4" s="6"/>
      <c r="N4" s="2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</row>
    <row r="5" spans="1:34" x14ac:dyDescent="0.25">
      <c r="A5" s="12" t="s">
        <v>1</v>
      </c>
      <c r="B5" s="30" t="s">
        <v>21</v>
      </c>
      <c r="C5" s="2">
        <v>4700</v>
      </c>
      <c r="D5" s="30" t="s">
        <v>21</v>
      </c>
      <c r="E5" s="30" t="s">
        <v>21</v>
      </c>
      <c r="F5" s="25">
        <v>4700</v>
      </c>
      <c r="G5" s="2">
        <v>4800</v>
      </c>
      <c r="H5" s="2">
        <v>4700</v>
      </c>
      <c r="I5" s="2">
        <v>4700</v>
      </c>
      <c r="J5" s="2">
        <v>4800</v>
      </c>
      <c r="K5" s="2"/>
      <c r="L5" s="23"/>
      <c r="M5" s="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</row>
    <row r="6" spans="1:34" x14ac:dyDescent="0.25">
      <c r="A6" s="12" t="s">
        <v>3</v>
      </c>
      <c r="B6" s="30" t="s">
        <v>21</v>
      </c>
      <c r="C6" s="2">
        <v>9500</v>
      </c>
      <c r="D6" s="30" t="s">
        <v>21</v>
      </c>
      <c r="E6" s="30" t="s">
        <v>21</v>
      </c>
      <c r="F6" s="25">
        <v>9500</v>
      </c>
      <c r="G6" s="2">
        <v>9500</v>
      </c>
      <c r="H6" s="2">
        <v>9400</v>
      </c>
      <c r="I6" s="2">
        <v>9500</v>
      </c>
      <c r="J6" s="2">
        <v>9500</v>
      </c>
      <c r="K6" s="2"/>
      <c r="L6" s="23"/>
      <c r="M6" s="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</row>
    <row r="7" spans="1:34" x14ac:dyDescent="0.25">
      <c r="A7" s="12" t="s">
        <v>2</v>
      </c>
      <c r="B7" s="30" t="s">
        <v>21</v>
      </c>
      <c r="C7" s="2">
        <v>11500</v>
      </c>
      <c r="D7" s="30" t="s">
        <v>21</v>
      </c>
      <c r="E7" s="30" t="s">
        <v>21</v>
      </c>
      <c r="F7" s="25">
        <v>11500</v>
      </c>
      <c r="G7" s="2">
        <v>11300</v>
      </c>
      <c r="H7" s="2">
        <v>11500</v>
      </c>
      <c r="I7" s="2">
        <v>11500</v>
      </c>
      <c r="J7" s="2">
        <v>11500</v>
      </c>
      <c r="K7" s="2"/>
      <c r="L7" s="23"/>
      <c r="M7" s="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</row>
    <row r="8" spans="1:34" x14ac:dyDescent="0.25">
      <c r="A8" s="12" t="s">
        <v>4</v>
      </c>
      <c r="B8" s="30" t="s">
        <v>21</v>
      </c>
      <c r="C8" s="2">
        <v>3900</v>
      </c>
      <c r="D8" s="30" t="s">
        <v>21</v>
      </c>
      <c r="E8" s="30" t="s">
        <v>21</v>
      </c>
      <c r="F8" s="25">
        <v>3800</v>
      </c>
      <c r="G8" s="2">
        <v>3800</v>
      </c>
      <c r="H8" s="2">
        <v>3700</v>
      </c>
      <c r="I8" s="2">
        <v>3800</v>
      </c>
      <c r="J8" s="2">
        <v>3800</v>
      </c>
      <c r="K8" s="2"/>
      <c r="L8" s="23"/>
      <c r="M8" s="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"/>
    </row>
    <row r="9" spans="1:34" x14ac:dyDescent="0.25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6"/>
    </row>
    <row r="10" spans="1:34" x14ac:dyDescent="0.25">
      <c r="A10" s="12"/>
      <c r="B10" s="19">
        <v>11</v>
      </c>
      <c r="C10" s="20">
        <v>12</v>
      </c>
      <c r="D10" s="20">
        <v>13</v>
      </c>
      <c r="E10" s="20">
        <v>14</v>
      </c>
      <c r="F10" s="20">
        <v>15</v>
      </c>
      <c r="G10" s="13">
        <v>16</v>
      </c>
      <c r="H10" s="19">
        <v>17</v>
      </c>
      <c r="I10" s="19">
        <v>18</v>
      </c>
      <c r="J10" s="13">
        <v>19</v>
      </c>
      <c r="K10" s="20">
        <v>20</v>
      </c>
      <c r="L10" s="15" t="s">
        <v>7</v>
      </c>
      <c r="M10" s="17"/>
    </row>
    <row r="11" spans="1:34" x14ac:dyDescent="0.25">
      <c r="A11" s="12" t="s">
        <v>0</v>
      </c>
      <c r="B11" s="24"/>
      <c r="C11" s="24">
        <v>4000</v>
      </c>
      <c r="D11" s="2">
        <v>3900</v>
      </c>
      <c r="E11" s="2">
        <v>4000</v>
      </c>
      <c r="F11" s="2">
        <v>3900</v>
      </c>
      <c r="G11" s="2">
        <v>4000</v>
      </c>
      <c r="H11" s="2"/>
      <c r="I11" s="24"/>
      <c r="J11" s="24">
        <v>4000</v>
      </c>
      <c r="K11" s="2">
        <v>4000</v>
      </c>
      <c r="L11" s="2">
        <f>SUM(C11:K11)/7</f>
        <v>3971.4285714285716</v>
      </c>
      <c r="M11" s="9"/>
    </row>
    <row r="12" spans="1:34" x14ac:dyDescent="0.25">
      <c r="A12" s="12" t="s">
        <v>1</v>
      </c>
      <c r="B12" s="2"/>
      <c r="C12" s="2">
        <v>4600</v>
      </c>
      <c r="D12" s="2">
        <v>4500</v>
      </c>
      <c r="E12" s="2">
        <v>4700</v>
      </c>
      <c r="F12" s="2">
        <v>4700</v>
      </c>
      <c r="G12" s="2">
        <v>4800</v>
      </c>
      <c r="H12" s="2"/>
      <c r="I12" s="2"/>
      <c r="J12" s="2">
        <v>4800</v>
      </c>
      <c r="K12" s="2">
        <v>4900</v>
      </c>
      <c r="L12" s="2"/>
      <c r="M12" s="9"/>
    </row>
    <row r="13" spans="1:34" x14ac:dyDescent="0.25">
      <c r="A13" s="12" t="s">
        <v>3</v>
      </c>
      <c r="B13" s="2"/>
      <c r="C13" s="2">
        <v>9000</v>
      </c>
      <c r="D13" s="2">
        <v>9000</v>
      </c>
      <c r="E13" s="2">
        <v>9300</v>
      </c>
      <c r="F13" s="2">
        <v>9000</v>
      </c>
      <c r="G13" s="2">
        <v>9000</v>
      </c>
      <c r="H13" s="2"/>
      <c r="I13" s="2"/>
      <c r="J13" s="2">
        <v>9200</v>
      </c>
      <c r="K13" s="2">
        <v>9500</v>
      </c>
      <c r="L13" s="2"/>
      <c r="M13" s="9"/>
    </row>
    <row r="14" spans="1:34" x14ac:dyDescent="0.25">
      <c r="A14" s="12" t="s">
        <v>16</v>
      </c>
      <c r="B14" s="2"/>
      <c r="C14" s="2">
        <v>11000</v>
      </c>
      <c r="D14" s="2">
        <v>11000</v>
      </c>
      <c r="E14" s="2">
        <v>11000</v>
      </c>
      <c r="F14" s="2">
        <v>10500</v>
      </c>
      <c r="G14" s="2">
        <v>10500</v>
      </c>
      <c r="H14" s="2"/>
      <c r="I14" s="2"/>
      <c r="J14" s="2">
        <v>10500</v>
      </c>
      <c r="K14" s="2">
        <v>10500</v>
      </c>
      <c r="L14" s="2"/>
      <c r="M14" s="9"/>
    </row>
    <row r="15" spans="1:34" x14ac:dyDescent="0.25">
      <c r="A15" s="12" t="s">
        <v>4</v>
      </c>
      <c r="B15" s="2"/>
      <c r="C15" s="2">
        <v>3700</v>
      </c>
      <c r="D15" s="2">
        <v>3800</v>
      </c>
      <c r="E15" s="2">
        <v>3800</v>
      </c>
      <c r="F15" s="2">
        <v>3700</v>
      </c>
      <c r="G15" s="2">
        <v>3800</v>
      </c>
      <c r="H15" s="2"/>
      <c r="I15" s="2"/>
      <c r="J15" s="2">
        <v>3800</v>
      </c>
      <c r="K15" s="2">
        <v>3800</v>
      </c>
      <c r="L15" s="2"/>
      <c r="M15" s="9"/>
    </row>
    <row r="16" spans="1:34" x14ac:dyDescent="0.25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25">
      <c r="A17" s="12"/>
      <c r="B17" s="20">
        <v>21</v>
      </c>
      <c r="C17" s="13">
        <v>22</v>
      </c>
      <c r="D17" s="13">
        <v>23</v>
      </c>
      <c r="E17" s="13">
        <v>24</v>
      </c>
      <c r="F17" s="19">
        <v>25</v>
      </c>
      <c r="G17" s="13">
        <v>26</v>
      </c>
      <c r="H17" s="19">
        <v>27</v>
      </c>
      <c r="I17" s="19">
        <v>28</v>
      </c>
      <c r="J17" s="13">
        <v>29</v>
      </c>
      <c r="K17" s="13">
        <v>30</v>
      </c>
      <c r="L17" s="13">
        <v>31</v>
      </c>
      <c r="M17" s="14" t="s">
        <v>7</v>
      </c>
    </row>
    <row r="18" spans="1:13" x14ac:dyDescent="0.25">
      <c r="A18" s="12" t="s">
        <v>0</v>
      </c>
      <c r="B18" s="2">
        <v>4100</v>
      </c>
      <c r="C18" s="24">
        <v>4000</v>
      </c>
      <c r="D18" s="24"/>
      <c r="E18" s="24"/>
      <c r="F18" s="24"/>
      <c r="G18" s="24"/>
      <c r="H18" s="24"/>
      <c r="I18" s="24"/>
      <c r="J18" s="2"/>
      <c r="K18" s="2"/>
      <c r="L18" s="2"/>
      <c r="M18" s="29">
        <f>SUM(B18:C18)/2</f>
        <v>4050</v>
      </c>
    </row>
    <row r="19" spans="1:13" x14ac:dyDescent="0.25">
      <c r="A19" s="12" t="s">
        <v>1</v>
      </c>
      <c r="B19" s="2">
        <v>4900</v>
      </c>
      <c r="C19" s="2">
        <v>4900</v>
      </c>
      <c r="D19" s="2"/>
      <c r="E19" s="2"/>
      <c r="F19" s="2"/>
      <c r="G19" s="2"/>
      <c r="H19" s="2"/>
      <c r="I19" s="26"/>
      <c r="J19" s="2"/>
      <c r="K19" s="2"/>
      <c r="L19" s="2"/>
      <c r="M19" s="1"/>
    </row>
    <row r="20" spans="1:13" x14ac:dyDescent="0.25">
      <c r="A20" s="12" t="s">
        <v>3</v>
      </c>
      <c r="B20" s="2">
        <v>9500</v>
      </c>
      <c r="C20" s="2">
        <v>9700</v>
      </c>
      <c r="D20" s="2"/>
      <c r="E20" s="2"/>
      <c r="F20" s="2"/>
      <c r="G20" s="2"/>
      <c r="H20" s="2"/>
      <c r="I20" s="26"/>
      <c r="J20" s="2"/>
      <c r="K20" s="2"/>
      <c r="L20" s="2"/>
      <c r="M20" s="1"/>
    </row>
    <row r="21" spans="1:13" x14ac:dyDescent="0.25">
      <c r="A21" s="12" t="s">
        <v>2</v>
      </c>
      <c r="B21" s="2">
        <v>11000</v>
      </c>
      <c r="C21" s="2">
        <v>11000</v>
      </c>
      <c r="D21" s="2"/>
      <c r="E21" s="2"/>
      <c r="F21" s="2"/>
      <c r="G21" s="2"/>
      <c r="H21" s="2"/>
      <c r="I21" s="2"/>
      <c r="J21" s="2"/>
      <c r="K21" s="2"/>
      <c r="L21" s="2"/>
      <c r="M21" s="1"/>
    </row>
    <row r="22" spans="1:13" x14ac:dyDescent="0.25">
      <c r="A22" s="12" t="s">
        <v>4</v>
      </c>
      <c r="B22" s="2">
        <v>3900</v>
      </c>
      <c r="C22" s="2">
        <v>3900</v>
      </c>
      <c r="D22" s="2"/>
      <c r="E22" s="2"/>
      <c r="F22" s="2"/>
      <c r="G22" s="2"/>
      <c r="H22" s="2"/>
      <c r="I22" s="2"/>
      <c r="J22" s="2"/>
      <c r="K22" s="2"/>
      <c r="L22" s="2"/>
      <c r="M22" s="1"/>
    </row>
    <row r="25" spans="1:13" x14ac:dyDescent="0.25">
      <c r="A25" s="7" t="s">
        <v>8</v>
      </c>
    </row>
    <row r="26" spans="1:13" x14ac:dyDescent="0.25">
      <c r="A26" s="11" t="s">
        <v>9</v>
      </c>
      <c r="J26" t="s">
        <v>17</v>
      </c>
    </row>
    <row r="30" spans="1:13" x14ac:dyDescent="0.25">
      <c r="A30" s="8" t="s">
        <v>10</v>
      </c>
      <c r="B30" s="8"/>
      <c r="J30" t="s">
        <v>11</v>
      </c>
    </row>
    <row r="31" spans="1:13" x14ac:dyDescent="0.25">
      <c r="A31" t="s">
        <v>12</v>
      </c>
    </row>
  </sheetData>
  <mergeCells count="1">
    <mergeCell ref="A1:M1"/>
  </mergeCells>
  <printOptions horizontalCentered="1"/>
  <pageMargins left="0.7" right="1.72" top="0.75" bottom="0.75" header="0.3" footer="0.3"/>
  <pageSetup paperSize="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workbookViewId="0">
      <selection activeCell="N5" sqref="N5"/>
    </sheetView>
  </sheetViews>
  <sheetFormatPr defaultRowHeight="15" x14ac:dyDescent="0.25"/>
  <cols>
    <col min="1" max="1" width="12.7109375" customWidth="1"/>
    <col min="2" max="11" width="9.28515625" bestFit="1" customWidth="1"/>
    <col min="12" max="12" width="11" customWidth="1"/>
    <col min="13" max="14" width="10.5703125" bestFit="1" customWidth="1"/>
    <col min="15" max="32" width="9.28515625" bestFit="1" customWidth="1"/>
  </cols>
  <sheetData>
    <row r="1" spans="1:34" ht="15.75" x14ac:dyDescent="0.2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34" ht="15.75" x14ac:dyDescent="0.25">
      <c r="A2" s="18" t="s">
        <v>5</v>
      </c>
      <c r="B2" s="18" t="s">
        <v>23</v>
      </c>
    </row>
    <row r="3" spans="1:34" x14ac:dyDescent="0.25">
      <c r="A3" s="2"/>
      <c r="B3" s="19">
        <v>1</v>
      </c>
      <c r="C3" s="19">
        <v>2</v>
      </c>
      <c r="D3" s="13">
        <v>3</v>
      </c>
      <c r="E3" s="13">
        <v>4</v>
      </c>
      <c r="F3" s="20">
        <v>5</v>
      </c>
      <c r="G3" s="20">
        <v>6</v>
      </c>
      <c r="H3" s="20">
        <v>7</v>
      </c>
      <c r="I3" s="19">
        <v>8</v>
      </c>
      <c r="J3" s="19">
        <v>9</v>
      </c>
      <c r="K3" s="20">
        <v>10</v>
      </c>
      <c r="L3" s="15" t="s">
        <v>7</v>
      </c>
      <c r="M3" s="1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</row>
    <row r="4" spans="1:34" x14ac:dyDescent="0.25">
      <c r="A4" s="12" t="s">
        <v>0</v>
      </c>
      <c r="B4" s="30" t="s">
        <v>28</v>
      </c>
      <c r="C4" s="21" t="s">
        <v>29</v>
      </c>
      <c r="D4" s="31">
        <v>4100</v>
      </c>
      <c r="E4" s="31">
        <v>4200</v>
      </c>
      <c r="F4" s="25">
        <v>4200</v>
      </c>
      <c r="G4" s="2">
        <v>4100</v>
      </c>
      <c r="H4" s="24">
        <v>4100</v>
      </c>
      <c r="I4" s="21" t="s">
        <v>28</v>
      </c>
      <c r="J4" s="21" t="s">
        <v>29</v>
      </c>
      <c r="K4" s="2">
        <v>4200</v>
      </c>
      <c r="L4" s="23">
        <f>SUM(D4:K4)/6</f>
        <v>4150</v>
      </c>
      <c r="M4" s="6"/>
      <c r="N4" s="2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</row>
    <row r="5" spans="1:34" x14ac:dyDescent="0.25">
      <c r="A5" s="12" t="s">
        <v>1</v>
      </c>
      <c r="B5" s="30"/>
      <c r="C5" s="2"/>
      <c r="D5" s="31">
        <v>5000</v>
      </c>
      <c r="E5" s="31">
        <v>5000</v>
      </c>
      <c r="F5" s="25">
        <v>5000</v>
      </c>
      <c r="G5" s="2">
        <v>4900</v>
      </c>
      <c r="H5" s="2">
        <v>4900</v>
      </c>
      <c r="I5" s="2"/>
      <c r="J5" s="2"/>
      <c r="K5" s="2">
        <v>5000</v>
      </c>
      <c r="L5" s="23">
        <f>SUM(D5:K5)/6</f>
        <v>4966.666666666667</v>
      </c>
      <c r="M5" s="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</row>
    <row r="6" spans="1:34" x14ac:dyDescent="0.25">
      <c r="A6" s="12" t="s">
        <v>3</v>
      </c>
      <c r="B6" s="30"/>
      <c r="C6" s="2"/>
      <c r="D6" s="31">
        <v>9800</v>
      </c>
      <c r="E6" s="31">
        <v>9800</v>
      </c>
      <c r="F6" s="25">
        <v>9700</v>
      </c>
      <c r="G6" s="2">
        <v>9700</v>
      </c>
      <c r="H6" s="2">
        <v>9800</v>
      </c>
      <c r="I6" s="2"/>
      <c r="J6" s="2"/>
      <c r="K6" s="2">
        <v>9800</v>
      </c>
      <c r="L6" s="23">
        <f>SUM(D6:K6)/6</f>
        <v>9766.6666666666661</v>
      </c>
      <c r="M6" s="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</row>
    <row r="7" spans="1:34" x14ac:dyDescent="0.25">
      <c r="A7" s="12" t="s">
        <v>2</v>
      </c>
      <c r="B7" s="30"/>
      <c r="C7" s="2"/>
      <c r="D7" s="31">
        <v>11500</v>
      </c>
      <c r="E7" s="31">
        <v>11000</v>
      </c>
      <c r="F7" s="25">
        <v>11200</v>
      </c>
      <c r="G7" s="2">
        <v>11000</v>
      </c>
      <c r="H7" s="2">
        <v>11000</v>
      </c>
      <c r="I7" s="2"/>
      <c r="J7" s="2"/>
      <c r="K7" s="2">
        <v>11000</v>
      </c>
      <c r="L7" s="23">
        <f>SUM(D7:K7)/6</f>
        <v>11116.666666666666</v>
      </c>
      <c r="M7" s="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</row>
    <row r="8" spans="1:34" x14ac:dyDescent="0.25">
      <c r="A8" s="12" t="s">
        <v>4</v>
      </c>
      <c r="B8" s="30"/>
      <c r="C8" s="2"/>
      <c r="D8" s="31">
        <v>3900</v>
      </c>
      <c r="E8" s="31">
        <v>3900</v>
      </c>
      <c r="F8" s="25">
        <v>3800</v>
      </c>
      <c r="G8" s="2">
        <v>3800</v>
      </c>
      <c r="H8" s="2">
        <v>3700</v>
      </c>
      <c r="I8" s="2"/>
      <c r="J8" s="2"/>
      <c r="K8" s="2">
        <v>3800</v>
      </c>
      <c r="L8" s="23">
        <f>SUM(D8:K8)/6</f>
        <v>3816.6666666666665</v>
      </c>
      <c r="M8" s="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"/>
    </row>
    <row r="9" spans="1:34" x14ac:dyDescent="0.25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6"/>
    </row>
    <row r="10" spans="1:34" x14ac:dyDescent="0.25">
      <c r="A10" s="12"/>
      <c r="B10" s="20">
        <v>11</v>
      </c>
      <c r="C10" s="20">
        <v>12</v>
      </c>
      <c r="D10" s="20">
        <v>13</v>
      </c>
      <c r="E10" s="20">
        <v>14</v>
      </c>
      <c r="F10" s="19">
        <v>15</v>
      </c>
      <c r="G10" s="19">
        <v>16</v>
      </c>
      <c r="H10" s="20">
        <v>17</v>
      </c>
      <c r="I10" s="20">
        <v>18</v>
      </c>
      <c r="J10" s="13">
        <v>19</v>
      </c>
      <c r="K10" s="20">
        <v>20</v>
      </c>
      <c r="L10" s="15" t="s">
        <v>7</v>
      </c>
      <c r="M10" s="17"/>
    </row>
    <row r="11" spans="1:34" x14ac:dyDescent="0.25">
      <c r="A11" s="12" t="s">
        <v>0</v>
      </c>
      <c r="B11" s="24">
        <v>4100</v>
      </c>
      <c r="C11" s="24">
        <v>4000</v>
      </c>
      <c r="D11" s="2">
        <v>4200</v>
      </c>
      <c r="E11" s="2">
        <v>4100</v>
      </c>
      <c r="F11" s="21" t="s">
        <v>28</v>
      </c>
      <c r="G11" s="21" t="s">
        <v>29</v>
      </c>
      <c r="H11" s="2">
        <v>4200</v>
      </c>
      <c r="I11" s="24">
        <v>4200</v>
      </c>
      <c r="J11" s="24">
        <v>4300</v>
      </c>
      <c r="K11" s="2">
        <v>4100</v>
      </c>
      <c r="L11" s="2">
        <f>SUM(B11:K11)/8</f>
        <v>4150</v>
      </c>
      <c r="M11" s="9"/>
    </row>
    <row r="12" spans="1:34" x14ac:dyDescent="0.25">
      <c r="A12" s="12" t="s">
        <v>1</v>
      </c>
      <c r="B12" s="2">
        <v>5000</v>
      </c>
      <c r="C12" s="2">
        <v>4700</v>
      </c>
      <c r="D12" s="2">
        <v>4900</v>
      </c>
      <c r="E12" s="2">
        <v>4800</v>
      </c>
      <c r="F12" s="2"/>
      <c r="G12" s="2"/>
      <c r="H12" s="2">
        <v>5000</v>
      </c>
      <c r="I12" s="2">
        <v>5000</v>
      </c>
      <c r="J12" s="2">
        <v>5000</v>
      </c>
      <c r="K12" s="2">
        <v>4700</v>
      </c>
      <c r="L12" s="36">
        <f>SUM(B12:K12)/8</f>
        <v>4887.5</v>
      </c>
      <c r="M12" s="9"/>
    </row>
    <row r="13" spans="1:34" x14ac:dyDescent="0.25">
      <c r="A13" s="12" t="s">
        <v>3</v>
      </c>
      <c r="B13" s="2">
        <v>9700</v>
      </c>
      <c r="C13" s="2">
        <v>9300</v>
      </c>
      <c r="D13" s="2">
        <v>9500</v>
      </c>
      <c r="E13" s="2">
        <v>9500</v>
      </c>
      <c r="F13" s="2"/>
      <c r="G13" s="2"/>
      <c r="H13" s="2">
        <v>9700</v>
      </c>
      <c r="I13" s="2">
        <v>9700</v>
      </c>
      <c r="J13" s="2">
        <v>10000</v>
      </c>
      <c r="K13" s="2">
        <v>9500</v>
      </c>
      <c r="L13" s="36">
        <f>SUM(B13:K13)/8</f>
        <v>9612.5</v>
      </c>
      <c r="M13" s="9"/>
    </row>
    <row r="14" spans="1:34" x14ac:dyDescent="0.25">
      <c r="A14" s="12" t="s">
        <v>16</v>
      </c>
      <c r="B14" s="2">
        <v>11000</v>
      </c>
      <c r="C14" s="2">
        <v>10700</v>
      </c>
      <c r="D14" s="2">
        <v>11000</v>
      </c>
      <c r="E14" s="2">
        <v>11000</v>
      </c>
      <c r="F14" s="2"/>
      <c r="G14" s="2"/>
      <c r="H14" s="2">
        <v>11300</v>
      </c>
      <c r="I14" s="2">
        <v>11200</v>
      </c>
      <c r="J14" s="2">
        <v>11500</v>
      </c>
      <c r="K14" s="2">
        <v>11000</v>
      </c>
      <c r="L14" s="36">
        <f>SUM(B14:K14)/8</f>
        <v>11087.5</v>
      </c>
      <c r="M14" s="9"/>
    </row>
    <row r="15" spans="1:34" x14ac:dyDescent="0.25">
      <c r="A15" s="12" t="s">
        <v>4</v>
      </c>
      <c r="B15" s="2">
        <v>3800</v>
      </c>
      <c r="C15" s="2">
        <v>3800</v>
      </c>
      <c r="D15" s="2">
        <v>3700</v>
      </c>
      <c r="E15" s="2">
        <v>3700</v>
      </c>
      <c r="F15" s="2"/>
      <c r="G15" s="2"/>
      <c r="H15" s="2">
        <v>3700</v>
      </c>
      <c r="I15" s="2">
        <v>3800</v>
      </c>
      <c r="J15" s="2">
        <v>3800</v>
      </c>
      <c r="K15" s="2">
        <v>3700</v>
      </c>
      <c r="L15" s="2">
        <f>SUM(B15:K15)/8</f>
        <v>3750</v>
      </c>
      <c r="M15" s="9"/>
    </row>
    <row r="16" spans="1:34" x14ac:dyDescent="0.25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25">
      <c r="A17" s="12"/>
      <c r="B17" s="20">
        <v>21</v>
      </c>
      <c r="C17" s="19">
        <v>22</v>
      </c>
      <c r="D17" s="19">
        <v>23</v>
      </c>
      <c r="E17" s="13">
        <v>24</v>
      </c>
      <c r="F17" s="20">
        <v>25</v>
      </c>
      <c r="G17" s="13">
        <v>26</v>
      </c>
      <c r="H17" s="20">
        <v>27</v>
      </c>
      <c r="I17" s="20">
        <v>28</v>
      </c>
      <c r="J17" s="19">
        <v>29</v>
      </c>
      <c r="K17" s="19">
        <v>30</v>
      </c>
      <c r="L17" s="13">
        <v>31</v>
      </c>
      <c r="M17" s="14" t="s">
        <v>7</v>
      </c>
    </row>
    <row r="18" spans="1:13" x14ac:dyDescent="0.25">
      <c r="A18" s="12" t="s">
        <v>0</v>
      </c>
      <c r="B18" s="2">
        <v>4200</v>
      </c>
      <c r="C18" s="21" t="s">
        <v>28</v>
      </c>
      <c r="D18" s="21" t="s">
        <v>29</v>
      </c>
      <c r="E18" s="24">
        <v>4000</v>
      </c>
      <c r="F18" s="24">
        <v>4100</v>
      </c>
      <c r="G18" s="24">
        <v>4100</v>
      </c>
      <c r="H18" s="24">
        <v>4200</v>
      </c>
      <c r="I18" s="24">
        <v>4200</v>
      </c>
      <c r="J18" s="21" t="s">
        <v>28</v>
      </c>
      <c r="K18" s="21" t="s">
        <v>29</v>
      </c>
      <c r="L18" s="2">
        <v>4100</v>
      </c>
      <c r="M18" s="37">
        <f>SUM(B18:L18)/7</f>
        <v>4128.5714285714284</v>
      </c>
    </row>
    <row r="19" spans="1:13" x14ac:dyDescent="0.25">
      <c r="A19" s="12" t="s">
        <v>1</v>
      </c>
      <c r="B19" s="2">
        <v>5000</v>
      </c>
      <c r="C19" s="2"/>
      <c r="D19" s="2"/>
      <c r="E19" s="2">
        <v>4700</v>
      </c>
      <c r="F19" s="2">
        <v>4800</v>
      </c>
      <c r="G19" s="2">
        <v>4700</v>
      </c>
      <c r="H19" s="2">
        <v>4800</v>
      </c>
      <c r="I19" s="26">
        <v>4900</v>
      </c>
      <c r="J19" s="2"/>
      <c r="K19" s="2"/>
      <c r="L19" s="2">
        <v>4800</v>
      </c>
      <c r="M19" s="37">
        <f>SUM(B19:L19)/7</f>
        <v>4814.2857142857147</v>
      </c>
    </row>
    <row r="20" spans="1:13" x14ac:dyDescent="0.25">
      <c r="A20" s="12" t="s">
        <v>3</v>
      </c>
      <c r="B20" s="2">
        <v>9500</v>
      </c>
      <c r="C20" s="2"/>
      <c r="D20" s="2"/>
      <c r="E20" s="2">
        <v>9200</v>
      </c>
      <c r="F20" s="2">
        <v>9300</v>
      </c>
      <c r="G20" s="2">
        <v>9400</v>
      </c>
      <c r="H20" s="2">
        <v>9300</v>
      </c>
      <c r="I20" s="26">
        <v>9500</v>
      </c>
      <c r="J20" s="2"/>
      <c r="K20" s="2"/>
      <c r="L20" s="2">
        <v>9400</v>
      </c>
      <c r="M20" s="37">
        <f>SUM(B20:L20)/7</f>
        <v>9371.4285714285706</v>
      </c>
    </row>
    <row r="21" spans="1:13" x14ac:dyDescent="0.25">
      <c r="A21" s="12" t="s">
        <v>2</v>
      </c>
      <c r="B21" s="2">
        <v>11000</v>
      </c>
      <c r="C21" s="2"/>
      <c r="D21" s="2"/>
      <c r="E21" s="2">
        <v>10800</v>
      </c>
      <c r="F21" s="2">
        <v>10800</v>
      </c>
      <c r="G21" s="2">
        <v>10700</v>
      </c>
      <c r="H21" s="2">
        <v>10500</v>
      </c>
      <c r="I21" s="2">
        <v>10700</v>
      </c>
      <c r="J21" s="2"/>
      <c r="K21" s="2"/>
      <c r="L21" s="2">
        <v>10600</v>
      </c>
      <c r="M21" s="37">
        <f>SUM(B21:L21)/7</f>
        <v>10728.571428571429</v>
      </c>
    </row>
    <row r="22" spans="1:13" x14ac:dyDescent="0.25">
      <c r="A22" s="12" t="s">
        <v>4</v>
      </c>
      <c r="B22" s="2">
        <v>3700</v>
      </c>
      <c r="C22" s="2"/>
      <c r="D22" s="2"/>
      <c r="E22" s="2">
        <v>3700</v>
      </c>
      <c r="F22" s="2">
        <v>3700</v>
      </c>
      <c r="G22" s="2">
        <v>3600</v>
      </c>
      <c r="H22" s="2">
        <v>3600</v>
      </c>
      <c r="I22" s="2">
        <v>3900</v>
      </c>
      <c r="J22" s="2"/>
      <c r="K22" s="2"/>
      <c r="L22" s="2">
        <v>4000</v>
      </c>
      <c r="M22" s="37">
        <f>SUM(B22:L22)/7</f>
        <v>3742.8571428571427</v>
      </c>
    </row>
    <row r="25" spans="1:13" x14ac:dyDescent="0.25">
      <c r="A25" s="7" t="s">
        <v>8</v>
      </c>
    </row>
    <row r="26" spans="1:13" x14ac:dyDescent="0.25">
      <c r="A26" s="11" t="s">
        <v>9</v>
      </c>
      <c r="J26" t="s">
        <v>17</v>
      </c>
    </row>
    <row r="30" spans="1:13" x14ac:dyDescent="0.25">
      <c r="A30" s="8" t="s">
        <v>10</v>
      </c>
      <c r="B30" s="8"/>
      <c r="J30" t="s">
        <v>11</v>
      </c>
    </row>
    <row r="31" spans="1:13" x14ac:dyDescent="0.25">
      <c r="A31" t="s">
        <v>12</v>
      </c>
    </row>
  </sheetData>
  <mergeCells count="1">
    <mergeCell ref="A1:M1"/>
  </mergeCells>
  <printOptions horizontalCentered="1"/>
  <pageMargins left="0.7" right="1.72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workbookViewId="0">
      <selection activeCell="N4" sqref="N4:O12"/>
    </sheetView>
  </sheetViews>
  <sheetFormatPr defaultRowHeight="15" x14ac:dyDescent="0.25"/>
  <cols>
    <col min="1" max="1" width="12.7109375" customWidth="1"/>
    <col min="2" max="11" width="9.28515625" bestFit="1" customWidth="1"/>
    <col min="12" max="12" width="11" customWidth="1"/>
    <col min="13" max="14" width="10.5703125" bestFit="1" customWidth="1"/>
    <col min="15" max="32" width="9.28515625" bestFit="1" customWidth="1"/>
  </cols>
  <sheetData>
    <row r="1" spans="1:34" ht="15.75" x14ac:dyDescent="0.2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34" ht="15.75" x14ac:dyDescent="0.25">
      <c r="A2" s="18" t="s">
        <v>5</v>
      </c>
      <c r="B2" s="18" t="s">
        <v>24</v>
      </c>
    </row>
    <row r="3" spans="1:34" x14ac:dyDescent="0.25">
      <c r="A3" s="2"/>
      <c r="B3" s="20">
        <v>1</v>
      </c>
      <c r="C3" s="20">
        <v>2</v>
      </c>
      <c r="D3" s="20">
        <v>3</v>
      </c>
      <c r="E3" s="13">
        <v>4</v>
      </c>
      <c r="F3" s="19">
        <v>5</v>
      </c>
      <c r="G3" s="19">
        <v>6</v>
      </c>
      <c r="H3" s="20">
        <v>7</v>
      </c>
      <c r="I3" s="20">
        <v>8</v>
      </c>
      <c r="J3" s="20">
        <v>9</v>
      </c>
      <c r="K3" s="20">
        <v>10</v>
      </c>
      <c r="L3" s="15" t="s">
        <v>7</v>
      </c>
      <c r="M3" s="1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</row>
    <row r="4" spans="1:34" x14ac:dyDescent="0.25">
      <c r="A4" s="12" t="s">
        <v>0</v>
      </c>
      <c r="B4" s="32">
        <v>4000</v>
      </c>
      <c r="C4" s="26">
        <v>4000</v>
      </c>
      <c r="D4" s="32">
        <v>4000</v>
      </c>
      <c r="E4" s="31">
        <v>4100</v>
      </c>
      <c r="F4" s="38" t="s">
        <v>28</v>
      </c>
      <c r="G4" s="21" t="s">
        <v>29</v>
      </c>
      <c r="H4" s="24">
        <v>4100</v>
      </c>
      <c r="I4" s="2">
        <v>4200</v>
      </c>
      <c r="J4" s="2">
        <v>4200</v>
      </c>
      <c r="K4" s="2">
        <v>4100</v>
      </c>
      <c r="L4" s="3">
        <f>SUM(B4:K4)/8</f>
        <v>4087.5</v>
      </c>
      <c r="M4" s="6"/>
      <c r="N4" s="2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</row>
    <row r="5" spans="1:34" x14ac:dyDescent="0.25">
      <c r="A5" s="12" t="s">
        <v>1</v>
      </c>
      <c r="B5" s="32">
        <v>4700</v>
      </c>
      <c r="C5" s="26">
        <v>4800</v>
      </c>
      <c r="D5" s="32">
        <v>4600</v>
      </c>
      <c r="E5" s="31">
        <v>4700</v>
      </c>
      <c r="F5" s="25"/>
      <c r="G5" s="2"/>
      <c r="H5" s="2">
        <v>4800</v>
      </c>
      <c r="I5" s="2">
        <v>4900</v>
      </c>
      <c r="J5" s="2">
        <v>4900</v>
      </c>
      <c r="K5" s="2">
        <v>4800</v>
      </c>
      <c r="L5" s="3">
        <f>SUM(K5,J5,I5,H5,E5,D5,C5,B5)/8</f>
        <v>4775</v>
      </c>
      <c r="M5" s="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</row>
    <row r="6" spans="1:34" x14ac:dyDescent="0.25">
      <c r="A6" s="12" t="s">
        <v>3</v>
      </c>
      <c r="B6" s="32">
        <v>9500</v>
      </c>
      <c r="C6" s="26">
        <v>9500</v>
      </c>
      <c r="D6" s="32">
        <v>9500</v>
      </c>
      <c r="E6" s="31">
        <v>9500</v>
      </c>
      <c r="F6" s="25"/>
      <c r="G6" s="2"/>
      <c r="H6" s="2">
        <v>9600</v>
      </c>
      <c r="I6" s="2">
        <v>9500</v>
      </c>
      <c r="J6" s="2">
        <v>9700</v>
      </c>
      <c r="K6" s="2">
        <v>9600</v>
      </c>
      <c r="L6" s="3">
        <f>SUM(K6,J6,I6,H6,E6,D6,C6,B6)/8</f>
        <v>9550</v>
      </c>
      <c r="M6" s="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</row>
    <row r="7" spans="1:34" x14ac:dyDescent="0.25">
      <c r="A7" s="12" t="s">
        <v>2</v>
      </c>
      <c r="B7" s="32">
        <v>10500</v>
      </c>
      <c r="C7" s="26">
        <v>10400</v>
      </c>
      <c r="D7" s="32">
        <v>10500</v>
      </c>
      <c r="E7" s="31">
        <v>10500</v>
      </c>
      <c r="F7" s="25"/>
      <c r="G7" s="2"/>
      <c r="H7" s="2">
        <v>10600</v>
      </c>
      <c r="I7" s="2">
        <v>10600</v>
      </c>
      <c r="J7" s="2">
        <v>11000</v>
      </c>
      <c r="K7" s="2">
        <v>10700</v>
      </c>
      <c r="L7" s="3">
        <f>SUM(K7,J7,I7,H7,E7,D7,C7,B7)/8</f>
        <v>10600</v>
      </c>
      <c r="M7" s="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</row>
    <row r="8" spans="1:34" x14ac:dyDescent="0.25">
      <c r="A8" s="12" t="s">
        <v>4</v>
      </c>
      <c r="B8" s="32">
        <v>3800</v>
      </c>
      <c r="C8" s="26">
        <v>3900</v>
      </c>
      <c r="D8" s="32">
        <v>3900</v>
      </c>
      <c r="E8" s="31">
        <v>3900</v>
      </c>
      <c r="F8" s="25"/>
      <c r="G8" s="2"/>
      <c r="H8" s="2">
        <v>3900</v>
      </c>
      <c r="I8" s="2">
        <v>4000</v>
      </c>
      <c r="J8" s="2">
        <v>3900</v>
      </c>
      <c r="K8" s="2">
        <v>3900</v>
      </c>
      <c r="L8" s="3">
        <f>SUM(K8,J8,I8,H8,E8,D8,C8,B8)/8</f>
        <v>3900</v>
      </c>
      <c r="M8" s="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"/>
    </row>
    <row r="9" spans="1:34" x14ac:dyDescent="0.25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6"/>
      <c r="N9" s="39"/>
    </row>
    <row r="10" spans="1:34" x14ac:dyDescent="0.25">
      <c r="A10" s="12"/>
      <c r="B10" s="20">
        <v>11</v>
      </c>
      <c r="C10" s="19">
        <v>12</v>
      </c>
      <c r="D10" s="19">
        <v>13</v>
      </c>
      <c r="E10" s="20">
        <v>14</v>
      </c>
      <c r="F10" s="20">
        <v>15</v>
      </c>
      <c r="G10" s="20">
        <v>16</v>
      </c>
      <c r="H10" s="19">
        <v>17</v>
      </c>
      <c r="I10" s="20">
        <v>18</v>
      </c>
      <c r="J10" s="19">
        <v>19</v>
      </c>
      <c r="K10" s="19">
        <v>20</v>
      </c>
      <c r="L10" s="15" t="s">
        <v>7</v>
      </c>
      <c r="M10" s="17"/>
      <c r="N10" s="40"/>
    </row>
    <row r="11" spans="1:34" x14ac:dyDescent="0.25">
      <c r="A11" s="12" t="s">
        <v>0</v>
      </c>
      <c r="B11" s="24">
        <v>4100</v>
      </c>
      <c r="C11" s="21" t="s">
        <v>28</v>
      </c>
      <c r="D11" s="21" t="s">
        <v>29</v>
      </c>
      <c r="E11" s="2">
        <v>4100</v>
      </c>
      <c r="F11" s="2">
        <v>4200</v>
      </c>
      <c r="G11" s="2">
        <v>4100</v>
      </c>
      <c r="H11" s="21" t="s">
        <v>30</v>
      </c>
      <c r="I11" s="24">
        <v>4100</v>
      </c>
      <c r="J11" s="21" t="s">
        <v>28</v>
      </c>
      <c r="K11" s="21" t="s">
        <v>29</v>
      </c>
      <c r="L11" s="2">
        <f>SUM(I11,G11,F11,E11,B11)/5</f>
        <v>4120</v>
      </c>
      <c r="M11" s="9"/>
    </row>
    <row r="12" spans="1:34" x14ac:dyDescent="0.25">
      <c r="A12" s="12" t="s">
        <v>1</v>
      </c>
      <c r="B12" s="2">
        <v>4700</v>
      </c>
      <c r="C12" s="2"/>
      <c r="D12" s="2"/>
      <c r="E12" s="2">
        <v>4700</v>
      </c>
      <c r="F12" s="2">
        <v>4800</v>
      </c>
      <c r="G12" s="2">
        <v>4800</v>
      </c>
      <c r="H12" s="21"/>
      <c r="I12" s="2">
        <v>4700</v>
      </c>
      <c r="J12" s="2"/>
      <c r="K12" s="2"/>
      <c r="L12" s="2">
        <f>SUM(I12,G12,F12,E12,B12)/5</f>
        <v>4740</v>
      </c>
      <c r="M12" s="9"/>
    </row>
    <row r="13" spans="1:34" x14ac:dyDescent="0.25">
      <c r="A13" s="12" t="s">
        <v>3</v>
      </c>
      <c r="B13" s="2">
        <v>9500</v>
      </c>
      <c r="C13" s="2"/>
      <c r="D13" s="2"/>
      <c r="E13" s="2">
        <v>9300</v>
      </c>
      <c r="F13" s="2">
        <v>9200</v>
      </c>
      <c r="G13" s="2">
        <v>9000</v>
      </c>
      <c r="H13" s="2"/>
      <c r="I13" s="2">
        <v>9000</v>
      </c>
      <c r="J13" s="2"/>
      <c r="K13" s="2"/>
      <c r="L13" s="2">
        <f>SUM(I13,G13,F13,E13,B13)/5</f>
        <v>9200</v>
      </c>
      <c r="M13" s="9"/>
    </row>
    <row r="14" spans="1:34" x14ac:dyDescent="0.25">
      <c r="A14" s="12" t="s">
        <v>16</v>
      </c>
      <c r="B14" s="2">
        <v>10600</v>
      </c>
      <c r="C14" s="2"/>
      <c r="D14" s="2"/>
      <c r="E14" s="2">
        <v>10600</v>
      </c>
      <c r="F14" s="2">
        <v>10500</v>
      </c>
      <c r="G14" s="2">
        <v>10400</v>
      </c>
      <c r="H14" s="2"/>
      <c r="I14" s="2">
        <v>10500</v>
      </c>
      <c r="J14" s="2"/>
      <c r="K14" s="2"/>
      <c r="L14" s="2">
        <f>SUM(I14,G14,F14,E14,B14)/5</f>
        <v>10520</v>
      </c>
      <c r="M14" s="9"/>
    </row>
    <row r="15" spans="1:34" x14ac:dyDescent="0.25">
      <c r="A15" s="12" t="s">
        <v>4</v>
      </c>
      <c r="B15" s="2">
        <v>3800</v>
      </c>
      <c r="C15" s="2"/>
      <c r="D15" s="2"/>
      <c r="E15" s="2">
        <v>3800</v>
      </c>
      <c r="F15" s="2">
        <v>3800</v>
      </c>
      <c r="G15" s="2">
        <v>3700</v>
      </c>
      <c r="H15" s="2"/>
      <c r="I15" s="2">
        <v>3700</v>
      </c>
      <c r="J15" s="2"/>
      <c r="K15" s="2"/>
      <c r="L15" s="2">
        <f>SUM(I15,G15,F15,E15,B15)/5</f>
        <v>3760</v>
      </c>
      <c r="M15" s="9"/>
    </row>
    <row r="16" spans="1:34" x14ac:dyDescent="0.25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25">
      <c r="A17" s="12"/>
      <c r="B17" s="20">
        <v>21</v>
      </c>
      <c r="C17" s="20">
        <v>22</v>
      </c>
      <c r="D17" s="20">
        <v>23</v>
      </c>
      <c r="E17" s="13">
        <v>24</v>
      </c>
      <c r="F17" s="20">
        <v>25</v>
      </c>
      <c r="G17" s="19">
        <v>26</v>
      </c>
      <c r="H17" s="19">
        <v>27</v>
      </c>
      <c r="I17" s="20">
        <v>28</v>
      </c>
      <c r="J17" s="20">
        <v>29</v>
      </c>
      <c r="K17" s="20">
        <v>30</v>
      </c>
      <c r="L17" s="13">
        <v>31</v>
      </c>
      <c r="M17" s="14" t="s">
        <v>7</v>
      </c>
    </row>
    <row r="18" spans="1:13" x14ac:dyDescent="0.25">
      <c r="A18" s="12" t="s">
        <v>0</v>
      </c>
      <c r="B18" s="33" t="s">
        <v>25</v>
      </c>
      <c r="C18" s="33" t="s">
        <v>25</v>
      </c>
      <c r="D18" s="33" t="s">
        <v>25</v>
      </c>
      <c r="E18" s="33" t="s">
        <v>25</v>
      </c>
      <c r="F18" s="33" t="s">
        <v>25</v>
      </c>
      <c r="G18" s="21" t="s">
        <v>28</v>
      </c>
      <c r="H18" s="21" t="s">
        <v>29</v>
      </c>
      <c r="I18" s="33" t="s">
        <v>25</v>
      </c>
      <c r="J18" s="33" t="s">
        <v>25</v>
      </c>
      <c r="K18" s="33" t="s">
        <v>25</v>
      </c>
      <c r="L18" s="33" t="s">
        <v>25</v>
      </c>
      <c r="M18" s="1">
        <v>0</v>
      </c>
    </row>
    <row r="19" spans="1:13" x14ac:dyDescent="0.25">
      <c r="A19" s="12" t="s">
        <v>1</v>
      </c>
      <c r="B19" s="2">
        <v>4800</v>
      </c>
      <c r="C19" s="2">
        <v>4800</v>
      </c>
      <c r="D19" s="2">
        <v>4700</v>
      </c>
      <c r="E19" s="2">
        <v>4800</v>
      </c>
      <c r="F19" s="2">
        <v>4900</v>
      </c>
      <c r="G19" s="2"/>
      <c r="H19" s="2"/>
      <c r="I19" s="26">
        <v>4900</v>
      </c>
      <c r="J19" s="2">
        <v>4800</v>
      </c>
      <c r="K19" s="2">
        <v>4800</v>
      </c>
      <c r="L19" s="2">
        <v>4900</v>
      </c>
      <c r="M19" s="29">
        <f>SUM(B19:L19)/9</f>
        <v>4822.2222222222226</v>
      </c>
    </row>
    <row r="20" spans="1:13" x14ac:dyDescent="0.25">
      <c r="A20" s="12" t="s">
        <v>3</v>
      </c>
      <c r="B20" s="2">
        <v>8900</v>
      </c>
      <c r="C20" s="2">
        <v>8800</v>
      </c>
      <c r="D20" s="2">
        <v>8700</v>
      </c>
      <c r="E20" s="2">
        <v>8600</v>
      </c>
      <c r="F20" s="2">
        <v>8800</v>
      </c>
      <c r="G20" s="2"/>
      <c r="H20" s="2"/>
      <c r="I20" s="26">
        <v>8700</v>
      </c>
      <c r="J20" s="2">
        <v>8800</v>
      </c>
      <c r="K20" s="2">
        <v>8700</v>
      </c>
      <c r="L20" s="2">
        <v>8700</v>
      </c>
      <c r="M20" s="29">
        <f>SUM(B20:L20)/9</f>
        <v>8744.4444444444453</v>
      </c>
    </row>
    <row r="21" spans="1:13" x14ac:dyDescent="0.25">
      <c r="A21" s="12" t="s">
        <v>2</v>
      </c>
      <c r="B21" s="2">
        <v>10500</v>
      </c>
      <c r="C21" s="2">
        <v>10500</v>
      </c>
      <c r="D21" s="2">
        <v>10600</v>
      </c>
      <c r="E21" s="2">
        <v>10700</v>
      </c>
      <c r="F21" s="2">
        <v>10800</v>
      </c>
      <c r="G21" s="2"/>
      <c r="H21" s="2"/>
      <c r="I21" s="2">
        <v>11000</v>
      </c>
      <c r="J21" s="2">
        <v>11000</v>
      </c>
      <c r="K21" s="2">
        <v>10800</v>
      </c>
      <c r="L21" s="2">
        <v>10700</v>
      </c>
      <c r="M21" s="29">
        <f>SUM(B21:L21)/9</f>
        <v>10733.333333333334</v>
      </c>
    </row>
    <row r="22" spans="1:13" x14ac:dyDescent="0.25">
      <c r="A22" s="12" t="s">
        <v>4</v>
      </c>
      <c r="B22" s="2">
        <v>3800</v>
      </c>
      <c r="C22" s="2">
        <v>3700</v>
      </c>
      <c r="D22" s="2">
        <v>3800</v>
      </c>
      <c r="E22" s="2">
        <v>3700</v>
      </c>
      <c r="F22" s="2">
        <v>3800</v>
      </c>
      <c r="G22" s="2"/>
      <c r="H22" s="2"/>
      <c r="I22" s="2">
        <v>3800</v>
      </c>
      <c r="J22" s="2">
        <v>3700</v>
      </c>
      <c r="K22" s="2">
        <v>3700</v>
      </c>
      <c r="L22" s="2">
        <v>3800</v>
      </c>
      <c r="M22" s="29">
        <f>SUM(B22:L22)/9</f>
        <v>3755.5555555555557</v>
      </c>
    </row>
    <row r="25" spans="1:13" x14ac:dyDescent="0.25">
      <c r="A25" s="7" t="s">
        <v>8</v>
      </c>
    </row>
    <row r="26" spans="1:13" x14ac:dyDescent="0.25">
      <c r="A26" s="11" t="s">
        <v>9</v>
      </c>
      <c r="J26" t="s">
        <v>17</v>
      </c>
    </row>
    <row r="30" spans="1:13" x14ac:dyDescent="0.25">
      <c r="A30" s="8" t="s">
        <v>10</v>
      </c>
      <c r="B30" s="8"/>
      <c r="J30" t="s">
        <v>11</v>
      </c>
    </row>
    <row r="31" spans="1:13" x14ac:dyDescent="0.25">
      <c r="A31" t="s">
        <v>12</v>
      </c>
    </row>
  </sheetData>
  <mergeCells count="1">
    <mergeCell ref="A1:M1"/>
  </mergeCells>
  <printOptions horizontalCentered="1"/>
  <pageMargins left="0.7" right="1.72" top="0.75" bottom="0.75" header="0.3" footer="0.3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workbookViewId="0">
      <selection activeCell="L5" sqref="L5"/>
    </sheetView>
  </sheetViews>
  <sheetFormatPr defaultRowHeight="15" x14ac:dyDescent="0.25"/>
  <cols>
    <col min="1" max="1" width="12.7109375" customWidth="1"/>
    <col min="2" max="11" width="9.28515625" bestFit="1" customWidth="1"/>
    <col min="12" max="12" width="11" customWidth="1"/>
    <col min="13" max="13" width="10.5703125" bestFit="1" customWidth="1"/>
    <col min="14" max="31" width="9.28515625" bestFit="1" customWidth="1"/>
  </cols>
  <sheetData>
    <row r="1" spans="1:33" ht="15.75" x14ac:dyDescent="0.2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33" ht="15.75" x14ac:dyDescent="0.25">
      <c r="A2" s="18" t="s">
        <v>5</v>
      </c>
      <c r="B2" s="18" t="s">
        <v>26</v>
      </c>
    </row>
    <row r="3" spans="1:33" x14ac:dyDescent="0.25">
      <c r="A3" s="2"/>
      <c r="B3" s="19">
        <v>1</v>
      </c>
      <c r="C3" s="19">
        <v>2</v>
      </c>
      <c r="D3" s="19">
        <v>3</v>
      </c>
      <c r="E3" s="13">
        <v>4</v>
      </c>
      <c r="F3" s="20">
        <v>5</v>
      </c>
      <c r="G3" s="20">
        <v>6</v>
      </c>
      <c r="H3" s="20">
        <v>7</v>
      </c>
      <c r="I3" s="20">
        <v>8</v>
      </c>
      <c r="J3" s="19">
        <v>9</v>
      </c>
      <c r="K3" s="19">
        <v>10</v>
      </c>
      <c r="L3" s="13" t="s">
        <v>7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</row>
    <row r="4" spans="1:33" x14ac:dyDescent="0.25">
      <c r="A4" s="12" t="s">
        <v>0</v>
      </c>
      <c r="B4" s="30" t="s">
        <v>30</v>
      </c>
      <c r="C4" s="21" t="s">
        <v>28</v>
      </c>
      <c r="D4" s="30" t="s">
        <v>29</v>
      </c>
      <c r="E4" s="31" t="s">
        <v>25</v>
      </c>
      <c r="F4" s="34" t="s">
        <v>25</v>
      </c>
      <c r="G4" s="33" t="s">
        <v>25</v>
      </c>
      <c r="H4" s="33" t="s">
        <v>25</v>
      </c>
      <c r="I4" s="33" t="s">
        <v>25</v>
      </c>
      <c r="J4" s="21" t="s">
        <v>28</v>
      </c>
      <c r="K4" s="21" t="s">
        <v>29</v>
      </c>
      <c r="L4" s="33" t="s">
        <v>25</v>
      </c>
      <c r="M4" s="2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</row>
    <row r="5" spans="1:33" x14ac:dyDescent="0.25">
      <c r="A5" s="12" t="s">
        <v>1</v>
      </c>
      <c r="B5" s="30"/>
      <c r="C5" s="26"/>
      <c r="D5" s="32"/>
      <c r="E5" s="31">
        <v>4800</v>
      </c>
      <c r="F5" s="25">
        <v>4900</v>
      </c>
      <c r="G5" s="2">
        <v>5000</v>
      </c>
      <c r="H5" s="2">
        <v>5000</v>
      </c>
      <c r="I5" s="2">
        <v>5000</v>
      </c>
      <c r="J5" s="2"/>
      <c r="K5" s="2"/>
      <c r="L5" s="2">
        <f>SUM(E5:K5)/5</f>
        <v>4940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</row>
    <row r="6" spans="1:33" x14ac:dyDescent="0.25">
      <c r="A6" s="12" t="s">
        <v>3</v>
      </c>
      <c r="B6" s="32"/>
      <c r="C6" s="26"/>
      <c r="D6" s="32"/>
      <c r="E6" s="31">
        <v>8600</v>
      </c>
      <c r="F6" s="25">
        <v>8700</v>
      </c>
      <c r="G6" s="2">
        <v>8700</v>
      </c>
      <c r="H6" s="2">
        <v>8600</v>
      </c>
      <c r="I6" s="2">
        <v>8500</v>
      </c>
      <c r="J6" s="2"/>
      <c r="K6" s="2"/>
      <c r="L6" s="2">
        <f>SUM(E6:I6)/5</f>
        <v>8620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</row>
    <row r="7" spans="1:33" x14ac:dyDescent="0.25">
      <c r="A7" s="12" t="s">
        <v>2</v>
      </c>
      <c r="B7" s="32"/>
      <c r="C7" s="26"/>
      <c r="D7" s="32"/>
      <c r="E7" s="31">
        <v>10600</v>
      </c>
      <c r="F7" s="25">
        <v>10700</v>
      </c>
      <c r="G7" s="2">
        <v>10600</v>
      </c>
      <c r="H7" s="2">
        <v>10500</v>
      </c>
      <c r="I7" s="2">
        <v>10500</v>
      </c>
      <c r="J7" s="2"/>
      <c r="K7" s="2"/>
      <c r="L7" s="2">
        <f>SUM(E7:I7)/5</f>
        <v>10580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/>
    </row>
    <row r="8" spans="1:33" x14ac:dyDescent="0.25">
      <c r="A8" s="12" t="s">
        <v>4</v>
      </c>
      <c r="B8" s="32"/>
      <c r="C8" s="26"/>
      <c r="D8" s="32"/>
      <c r="E8" s="31">
        <v>3800</v>
      </c>
      <c r="F8" s="25">
        <v>3800</v>
      </c>
      <c r="G8" s="2">
        <v>3700</v>
      </c>
      <c r="H8" s="2">
        <v>3800</v>
      </c>
      <c r="I8" s="2">
        <v>3900</v>
      </c>
      <c r="J8" s="2"/>
      <c r="K8" s="2"/>
      <c r="L8" s="2">
        <f>SUM(E8:I8)/5</f>
        <v>3800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5"/>
    </row>
    <row r="9" spans="1:33" x14ac:dyDescent="0.25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33" x14ac:dyDescent="0.25">
      <c r="A10" s="12"/>
      <c r="B10" s="20">
        <v>11</v>
      </c>
      <c r="C10" s="20">
        <v>12</v>
      </c>
      <c r="D10" s="20">
        <v>13</v>
      </c>
      <c r="E10" s="20">
        <v>14</v>
      </c>
      <c r="F10" s="20">
        <v>15</v>
      </c>
      <c r="G10" s="19">
        <v>16</v>
      </c>
      <c r="H10" s="19">
        <v>17</v>
      </c>
      <c r="I10" s="20">
        <v>18</v>
      </c>
      <c r="J10" s="20">
        <v>19</v>
      </c>
      <c r="K10" s="20">
        <v>20</v>
      </c>
      <c r="L10" s="13" t="s">
        <v>7</v>
      </c>
    </row>
    <row r="11" spans="1:33" x14ac:dyDescent="0.25">
      <c r="A11" s="12" t="s">
        <v>0</v>
      </c>
      <c r="B11" s="33" t="s">
        <v>25</v>
      </c>
      <c r="C11" s="33" t="s">
        <v>25</v>
      </c>
      <c r="D11" s="33" t="s">
        <v>25</v>
      </c>
      <c r="E11" s="33" t="s">
        <v>25</v>
      </c>
      <c r="F11" s="33" t="s">
        <v>25</v>
      </c>
      <c r="G11" s="21" t="s">
        <v>28</v>
      </c>
      <c r="H11" s="21" t="s">
        <v>29</v>
      </c>
      <c r="I11" s="33" t="s">
        <v>25</v>
      </c>
      <c r="J11" s="33" t="s">
        <v>25</v>
      </c>
      <c r="K11" s="33" t="s">
        <v>25</v>
      </c>
      <c r="L11" s="33" t="s">
        <v>25</v>
      </c>
    </row>
    <row r="12" spans="1:33" x14ac:dyDescent="0.25">
      <c r="A12" s="12" t="s">
        <v>1</v>
      </c>
      <c r="B12" s="2">
        <v>5100</v>
      </c>
      <c r="C12" s="2">
        <v>5000</v>
      </c>
      <c r="D12" s="2">
        <v>5000</v>
      </c>
      <c r="E12" s="2">
        <v>5100</v>
      </c>
      <c r="F12" s="2">
        <v>5200</v>
      </c>
      <c r="G12" s="2"/>
      <c r="H12" s="2"/>
      <c r="I12" s="2">
        <v>5200</v>
      </c>
      <c r="J12" s="2">
        <v>5100</v>
      </c>
      <c r="K12" s="2">
        <v>5200</v>
      </c>
      <c r="L12" s="2">
        <f>SUM(B12:K12)/8</f>
        <v>5112.5</v>
      </c>
    </row>
    <row r="13" spans="1:33" x14ac:dyDescent="0.25">
      <c r="A13" s="12" t="s">
        <v>3</v>
      </c>
      <c r="B13" s="2">
        <v>8500</v>
      </c>
      <c r="C13" s="2">
        <v>8500</v>
      </c>
      <c r="D13" s="2">
        <v>8600</v>
      </c>
      <c r="E13" s="2">
        <v>8700</v>
      </c>
      <c r="F13" s="2">
        <v>8800</v>
      </c>
      <c r="G13" s="2"/>
      <c r="H13" s="2"/>
      <c r="I13" s="2">
        <v>8900</v>
      </c>
      <c r="J13" s="2">
        <v>8800</v>
      </c>
      <c r="K13" s="2">
        <v>8800</v>
      </c>
      <c r="L13" s="2">
        <f>SUM(B13:K13)/8</f>
        <v>8700</v>
      </c>
    </row>
    <row r="14" spans="1:33" x14ac:dyDescent="0.25">
      <c r="A14" s="12" t="s">
        <v>16</v>
      </c>
      <c r="B14" s="2">
        <v>10800</v>
      </c>
      <c r="C14" s="2">
        <v>10700</v>
      </c>
      <c r="D14" s="2">
        <v>10600</v>
      </c>
      <c r="E14" s="2">
        <v>10600</v>
      </c>
      <c r="F14" s="2">
        <v>10500</v>
      </c>
      <c r="G14" s="2"/>
      <c r="H14" s="2"/>
      <c r="I14" s="2">
        <v>10600</v>
      </c>
      <c r="J14" s="2">
        <v>10500</v>
      </c>
      <c r="K14" s="2">
        <v>10500</v>
      </c>
      <c r="L14" s="2">
        <f>SUM(B14:K14)/8</f>
        <v>10600</v>
      </c>
    </row>
    <row r="15" spans="1:33" x14ac:dyDescent="0.25">
      <c r="A15" s="12" t="s">
        <v>4</v>
      </c>
      <c r="B15" s="2">
        <v>3800</v>
      </c>
      <c r="C15" s="2">
        <v>3700</v>
      </c>
      <c r="D15" s="2">
        <v>3800</v>
      </c>
      <c r="E15" s="2">
        <v>3800</v>
      </c>
      <c r="F15" s="2">
        <v>3800</v>
      </c>
      <c r="G15" s="2"/>
      <c r="H15" s="2"/>
      <c r="I15" s="2">
        <v>3800</v>
      </c>
      <c r="J15" s="2">
        <v>3700</v>
      </c>
      <c r="K15" s="2">
        <v>3800</v>
      </c>
      <c r="L15" s="2">
        <f>SUM(B15:K15)/8</f>
        <v>3775</v>
      </c>
    </row>
    <row r="16" spans="1:33" x14ac:dyDescent="0.25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x14ac:dyDescent="0.25">
      <c r="A17" s="12"/>
      <c r="B17" s="19">
        <v>21</v>
      </c>
      <c r="C17" s="20">
        <v>22</v>
      </c>
      <c r="D17" s="19">
        <v>23</v>
      </c>
      <c r="E17" s="19">
        <v>24</v>
      </c>
      <c r="F17" s="20">
        <v>25</v>
      </c>
      <c r="G17" s="20">
        <v>26</v>
      </c>
      <c r="H17" s="20">
        <v>27</v>
      </c>
      <c r="I17" s="20">
        <v>28</v>
      </c>
      <c r="J17" s="20">
        <v>29</v>
      </c>
      <c r="K17" s="19">
        <v>30</v>
      </c>
      <c r="L17" s="13" t="s">
        <v>7</v>
      </c>
    </row>
    <row r="18" spans="1:12" x14ac:dyDescent="0.25">
      <c r="A18" s="12" t="s">
        <v>0</v>
      </c>
      <c r="B18" s="28" t="s">
        <v>30</v>
      </c>
      <c r="C18" s="33" t="s">
        <v>25</v>
      </c>
      <c r="D18" s="28" t="s">
        <v>28</v>
      </c>
      <c r="E18" s="28" t="s">
        <v>29</v>
      </c>
      <c r="F18" s="33" t="s">
        <v>25</v>
      </c>
      <c r="G18" s="33" t="s">
        <v>25</v>
      </c>
      <c r="H18" s="33" t="s">
        <v>25</v>
      </c>
      <c r="I18" s="33" t="s">
        <v>25</v>
      </c>
      <c r="J18" s="33" t="s">
        <v>25</v>
      </c>
      <c r="K18" s="28" t="s">
        <v>28</v>
      </c>
      <c r="L18" s="33" t="s">
        <v>25</v>
      </c>
    </row>
    <row r="19" spans="1:12" x14ac:dyDescent="0.25">
      <c r="A19" s="12" t="s">
        <v>1</v>
      </c>
      <c r="B19" s="2"/>
      <c r="C19" s="2">
        <v>5000</v>
      </c>
      <c r="D19" s="2"/>
      <c r="E19" s="2"/>
      <c r="F19" s="2">
        <v>5100</v>
      </c>
      <c r="G19" s="2">
        <v>5200</v>
      </c>
      <c r="H19" s="2">
        <v>5200</v>
      </c>
      <c r="I19" s="26">
        <v>5200</v>
      </c>
      <c r="J19" s="2">
        <v>5200</v>
      </c>
      <c r="K19" s="2"/>
      <c r="L19" s="2">
        <f>SUM(C19:J19)/6</f>
        <v>5150</v>
      </c>
    </row>
    <row r="20" spans="1:12" x14ac:dyDescent="0.25">
      <c r="A20" s="12" t="s">
        <v>3</v>
      </c>
      <c r="B20" s="2"/>
      <c r="C20" s="2">
        <v>8500</v>
      </c>
      <c r="D20" s="2"/>
      <c r="E20" s="2"/>
      <c r="F20" s="2">
        <v>8600</v>
      </c>
      <c r="G20" s="2">
        <v>8600</v>
      </c>
      <c r="H20" s="2">
        <v>8700</v>
      </c>
      <c r="I20" s="26">
        <v>8500</v>
      </c>
      <c r="J20" s="2">
        <v>8600</v>
      </c>
      <c r="K20" s="2"/>
      <c r="L20" s="2">
        <f>SUM(C20:J20)/6</f>
        <v>8583.3333333333339</v>
      </c>
    </row>
    <row r="21" spans="1:12" x14ac:dyDescent="0.25">
      <c r="A21" s="12" t="s">
        <v>2</v>
      </c>
      <c r="B21" s="2"/>
      <c r="C21" s="2">
        <v>10600</v>
      </c>
      <c r="D21" s="2"/>
      <c r="E21" s="2"/>
      <c r="F21" s="2">
        <v>10800</v>
      </c>
      <c r="G21" s="2">
        <v>10700</v>
      </c>
      <c r="H21" s="2">
        <v>10600</v>
      </c>
      <c r="I21" s="2">
        <v>10500</v>
      </c>
      <c r="J21" s="2">
        <v>10500</v>
      </c>
      <c r="K21" s="2"/>
      <c r="L21" s="2">
        <f>SUM(C21:J21)/6</f>
        <v>10616.666666666666</v>
      </c>
    </row>
    <row r="22" spans="1:12" x14ac:dyDescent="0.25">
      <c r="A22" s="12" t="s">
        <v>4</v>
      </c>
      <c r="B22" s="2"/>
      <c r="C22" s="2">
        <v>3800</v>
      </c>
      <c r="D22" s="2"/>
      <c r="E22" s="2"/>
      <c r="F22" s="2">
        <v>3700</v>
      </c>
      <c r="G22" s="2">
        <v>3700</v>
      </c>
      <c r="H22" s="2">
        <v>3800</v>
      </c>
      <c r="I22" s="2">
        <v>3800</v>
      </c>
      <c r="J22" s="2">
        <v>3700</v>
      </c>
      <c r="K22" s="2"/>
      <c r="L22" s="2">
        <f>SUM(C22:J22)/6</f>
        <v>3750</v>
      </c>
    </row>
    <row r="25" spans="1:12" x14ac:dyDescent="0.25">
      <c r="A25" s="7" t="s">
        <v>8</v>
      </c>
    </row>
    <row r="26" spans="1:12" x14ac:dyDescent="0.25">
      <c r="A26" s="11" t="s">
        <v>9</v>
      </c>
      <c r="J26" t="s">
        <v>17</v>
      </c>
    </row>
    <row r="30" spans="1:12" x14ac:dyDescent="0.25">
      <c r="A30" s="8" t="s">
        <v>10</v>
      </c>
      <c r="B30" s="8"/>
      <c r="J30" t="s">
        <v>11</v>
      </c>
    </row>
    <row r="31" spans="1:12" x14ac:dyDescent="0.25">
      <c r="A31" t="s">
        <v>12</v>
      </c>
    </row>
  </sheetData>
  <mergeCells count="1">
    <mergeCell ref="A1:L1"/>
  </mergeCells>
  <printOptions horizontalCentered="1"/>
  <pageMargins left="0.7" right="1.72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Januari</vt:lpstr>
      <vt:lpstr>FEBRUARI</vt:lpstr>
      <vt:lpstr>MARET</vt:lpstr>
      <vt:lpstr>April</vt:lpstr>
      <vt:lpstr>Mei</vt:lpstr>
      <vt:lpstr>Juni</vt:lpstr>
      <vt:lpstr>Juli</vt:lpstr>
      <vt:lpstr>Agustus</vt:lpstr>
      <vt:lpstr>September</vt:lpstr>
      <vt:lpstr>Oktober</vt:lpstr>
      <vt:lpstr>Nop</vt:lpstr>
      <vt:lpstr>Desember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Aji Swaharyo</dc:creator>
  <cp:lastModifiedBy>w8</cp:lastModifiedBy>
  <cp:lastPrinted>2018-01-10T01:45:37Z</cp:lastPrinted>
  <dcterms:created xsi:type="dcterms:W3CDTF">2017-02-13T06:44:14Z</dcterms:created>
  <dcterms:modified xsi:type="dcterms:W3CDTF">2019-09-18T04:24:41Z</dcterms:modified>
</cp:coreProperties>
</file>