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AFT DATA PRIORITAS\202401\"/>
    </mc:Choice>
  </mc:AlternateContent>
  <xr:revisionPtr revIDLastSave="0" documentId="13_ncr:1_{1E568881-A3EB-465C-84E2-0DFAAF2D78EA}" xr6:coauthVersionLast="46" xr6:coauthVersionMax="46" xr10:uidLastSave="{00000000-0000-0000-0000-000000000000}"/>
  <bookViews>
    <workbookView xWindow="-110" yWindow="-110" windowWidth="19420" windowHeight="10420" xr2:uid="{710B137D-189A-42C2-90AF-43134E186187}"/>
  </bookViews>
  <sheets>
    <sheet name="Penduduk" sheetId="17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7" l="1"/>
  <c r="H18" i="17"/>
  <c r="G18" i="17"/>
  <c r="I17" i="17"/>
  <c r="I16" i="17"/>
  <c r="I15" i="17"/>
  <c r="I14" i="17"/>
  <c r="I13" i="17"/>
  <c r="I12" i="17"/>
  <c r="I11" i="17"/>
  <c r="I10" i="17"/>
  <c r="I9" i="17"/>
  <c r="I8" i="17"/>
  <c r="I7" i="17"/>
  <c r="I6" i="17"/>
  <c r="I5" i="17"/>
  <c r="I4" i="17"/>
  <c r="H5" i="17"/>
  <c r="H6" i="17"/>
  <c r="H7" i="17"/>
  <c r="H8" i="17"/>
  <c r="H9" i="17"/>
  <c r="H10" i="17"/>
  <c r="H11" i="17"/>
  <c r="H12" i="17"/>
  <c r="H13" i="17"/>
  <c r="H14" i="17"/>
  <c r="H15" i="17"/>
  <c r="H16" i="17"/>
  <c r="H17" i="17"/>
  <c r="H4" i="17"/>
  <c r="G5" i="17"/>
  <c r="G6" i="17"/>
  <c r="G7" i="17"/>
  <c r="G8" i="17"/>
  <c r="G9" i="17"/>
  <c r="G10" i="17"/>
  <c r="G11" i="17"/>
  <c r="G12" i="17"/>
  <c r="G13" i="17"/>
  <c r="G14" i="17"/>
  <c r="G15" i="17"/>
  <c r="G16" i="17"/>
  <c r="G17" i="17"/>
  <c r="G4" i="17"/>
  <c r="E18" i="17"/>
  <c r="D18" i="17"/>
  <c r="F17" i="17"/>
  <c r="F16" i="17"/>
  <c r="F15" i="17"/>
  <c r="F14" i="17"/>
  <c r="F13" i="17"/>
  <c r="F12" i="17"/>
  <c r="F11" i="17"/>
  <c r="F10" i="17"/>
  <c r="F9" i="17"/>
  <c r="F8" i="17"/>
  <c r="F7" i="17"/>
  <c r="F6" i="17"/>
  <c r="F5" i="17"/>
  <c r="F4" i="17"/>
  <c r="F18" i="17" l="1"/>
</calcChain>
</file>

<file path=xl/sharedStrings.xml><?xml version="1.0" encoding="utf-8"?>
<sst xmlns="http://schemas.openxmlformats.org/spreadsheetml/2006/main" count="42" uniqueCount="39">
  <si>
    <t>No</t>
  </si>
  <si>
    <t>Kode</t>
  </si>
  <si>
    <t>Nama</t>
  </si>
  <si>
    <t>Laki-laki</t>
  </si>
  <si>
    <t>Perempuan</t>
  </si>
  <si>
    <t>Jumlah</t>
  </si>
  <si>
    <t>MRANGGEN</t>
  </si>
  <si>
    <t>KARANGAWEN</t>
  </si>
  <si>
    <t>GUNTUR</t>
  </si>
  <si>
    <t>SAYUNG</t>
  </si>
  <si>
    <t>WONOSALAM</t>
  </si>
  <si>
    <t>DEMPET</t>
  </si>
  <si>
    <t>GAJAH</t>
  </si>
  <si>
    <t>KARANGANYAR</t>
  </si>
  <si>
    <t>MIJEN</t>
  </si>
  <si>
    <t>WEDUNG</t>
  </si>
  <si>
    <t>KEBONAGUNG</t>
  </si>
  <si>
    <t>Jumlah Total</t>
  </si>
  <si>
    <t>Kecamatan</t>
  </si>
  <si>
    <t>33.21.01</t>
  </si>
  <si>
    <t>33.21.02</t>
  </si>
  <si>
    <t>33.21.03</t>
  </si>
  <si>
    <t>33.21.04</t>
  </si>
  <si>
    <t>33.21.05</t>
  </si>
  <si>
    <t>KARANGTENGAH</t>
  </si>
  <si>
    <t>33.21.06</t>
  </si>
  <si>
    <t>33.21.07</t>
  </si>
  <si>
    <t>33.21.08</t>
  </si>
  <si>
    <t>33.21.09</t>
  </si>
  <si>
    <t>33.21.10</t>
  </si>
  <si>
    <t>33.21.11</t>
  </si>
  <si>
    <t>DEMAK</t>
  </si>
  <si>
    <t>33.21.12</t>
  </si>
  <si>
    <t>BONANG</t>
  </si>
  <si>
    <t>33.21.13</t>
  </si>
  <si>
    <t>33.21.14</t>
  </si>
  <si>
    <t>Penduduk</t>
  </si>
  <si>
    <t>Persentase Penduduk</t>
  </si>
  <si>
    <t>Rasio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</si>
</sst>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4"/>
      <color indexed="8"/>
      <name val="Calibri"/>
    </font>
    <font>
      <sz val="10"/>
      <color indexed="8"/>
      <name val="Calibri"/>
    </font>
    <font>
      <sz val="9"/>
      <color indexed="8"/>
      <name val="Calibri"/>
    </font>
    <font>
      <b/>
      <sz val="10"/>
      <color indexed="8"/>
      <name val="Calibri"/>
    </font>
    <font>
      <sz val="11"/>
      <color indexed="8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3" fillId="4" borderId="6" xfId="0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3" fontId="3" fillId="5" borderId="6" xfId="0" applyNumberFormat="1" applyFont="1" applyFill="1" applyBorder="1" applyAlignment="1">
      <alignment horizontal="right" vertical="center" wrapText="1"/>
    </xf>
    <xf numFmtId="3" fontId="4" fillId="4" borderId="6" xfId="0" applyNumberFormat="1" applyFont="1" applyFill="1" applyBorder="1" applyAlignment="1">
      <alignment horizontal="right" vertical="center" wrapText="1"/>
    </xf>
    <xf numFmtId="0" fontId="1" fillId="2" borderId="0" xfId="1" applyFont="1" applyFill="1" applyAlignment="1">
      <alignment horizontal="center" vertical="top" wrapText="1"/>
    </xf>
    <xf numFmtId="0" fontId="5" fillId="0" borderId="0" xfId="1"/>
    <xf numFmtId="0" fontId="3" fillId="2" borderId="6" xfId="1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164" fontId="4" fillId="4" borderId="6" xfId="0" applyNumberFormat="1" applyFont="1" applyFill="1" applyBorder="1" applyAlignment="1">
      <alignment horizontal="right" vertical="center" wrapText="1"/>
    </xf>
    <xf numFmtId="4" fontId="3" fillId="5" borderId="6" xfId="0" applyNumberFormat="1" applyFont="1" applyFill="1" applyBorder="1" applyAlignment="1">
      <alignment horizontal="right" vertical="center" wrapText="1"/>
    </xf>
    <xf numFmtId="4" fontId="4" fillId="4" borderId="6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4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35D4DF9-0BDA-42F8-9BFB-C5A6E0B87B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69D13-E3C3-403E-A848-D154C8820A3D}">
  <dimension ref="A1:J34"/>
  <sheetViews>
    <sheetView tabSelected="1" workbookViewId="0">
      <selection activeCell="M13" sqref="M13"/>
    </sheetView>
  </sheetViews>
  <sheetFormatPr defaultColWidth="9.1796875" defaultRowHeight="15" customHeight="1" x14ac:dyDescent="0.35"/>
  <cols>
    <col min="1" max="1" width="5.26953125" style="6" customWidth="1"/>
    <col min="2" max="2" width="6.6328125" style="6" bestFit="1" customWidth="1"/>
    <col min="3" max="3" width="12.08984375" style="6" bestFit="1" customWidth="1"/>
    <col min="4" max="6" width="10.453125" style="6" customWidth="1"/>
    <col min="7" max="16384" width="9.1796875" style="6"/>
  </cols>
  <sheetData>
    <row r="1" spans="1:10" ht="16.5" customHeight="1" x14ac:dyDescent="0.35">
      <c r="A1" s="5"/>
      <c r="B1" s="5"/>
      <c r="C1" s="5"/>
      <c r="D1" s="5"/>
      <c r="E1" s="5"/>
      <c r="F1" s="5"/>
    </row>
    <row r="2" spans="1:10" ht="13.75" customHeight="1" x14ac:dyDescent="0.35">
      <c r="A2" s="12" t="s">
        <v>0</v>
      </c>
      <c r="B2" s="14" t="s">
        <v>18</v>
      </c>
      <c r="C2" s="14"/>
      <c r="D2" s="15" t="s">
        <v>36</v>
      </c>
      <c r="E2" s="16"/>
      <c r="F2" s="16"/>
      <c r="G2" s="15" t="s">
        <v>37</v>
      </c>
      <c r="H2" s="16"/>
      <c r="I2" s="16"/>
      <c r="J2" s="25" t="s">
        <v>38</v>
      </c>
    </row>
    <row r="3" spans="1:10" ht="13.75" customHeight="1" x14ac:dyDescent="0.35">
      <c r="A3" s="13"/>
      <c r="B3" s="9" t="s">
        <v>1</v>
      </c>
      <c r="C3" s="9" t="s">
        <v>2</v>
      </c>
      <c r="D3" s="1" t="s">
        <v>3</v>
      </c>
      <c r="E3" s="1" t="s">
        <v>4</v>
      </c>
      <c r="F3" s="1" t="s">
        <v>5</v>
      </c>
      <c r="G3" s="1" t="s">
        <v>3</v>
      </c>
      <c r="H3" s="1" t="s">
        <v>4</v>
      </c>
      <c r="I3" s="8" t="s">
        <v>5</v>
      </c>
      <c r="J3" s="25"/>
    </row>
    <row r="4" spans="1:10" ht="13.75" customHeight="1" x14ac:dyDescent="0.35">
      <c r="A4" s="7">
        <v>1</v>
      </c>
      <c r="B4" s="10" t="s">
        <v>19</v>
      </c>
      <c r="C4" s="11" t="s">
        <v>6</v>
      </c>
      <c r="D4" s="2">
        <v>87066</v>
      </c>
      <c r="E4" s="2">
        <v>86238</v>
      </c>
      <c r="F4" s="3">
        <f>SUM(D4:E4)</f>
        <v>173304</v>
      </c>
      <c r="G4" s="20">
        <f>(D4/F4)*100</f>
        <v>50.238886580805989</v>
      </c>
      <c r="H4" s="20">
        <f>(E4/F4)*100</f>
        <v>49.761113419194018</v>
      </c>
      <c r="I4" s="22">
        <f>(F4/F18)*100</f>
        <v>13.854754677370742</v>
      </c>
      <c r="J4" s="24">
        <v>100.96</v>
      </c>
    </row>
    <row r="5" spans="1:10" ht="13.75" customHeight="1" x14ac:dyDescent="0.35">
      <c r="A5" s="7">
        <v>2</v>
      </c>
      <c r="B5" s="10" t="s">
        <v>20</v>
      </c>
      <c r="C5" s="11" t="s">
        <v>7</v>
      </c>
      <c r="D5" s="2">
        <v>50143</v>
      </c>
      <c r="E5" s="2">
        <v>49562</v>
      </c>
      <c r="F5" s="3">
        <f t="shared" ref="F5:F17" si="0">SUM(D5:E5)</f>
        <v>99705</v>
      </c>
      <c r="G5" s="20">
        <f>(D5/F5)*100</f>
        <v>50.291359510556141</v>
      </c>
      <c r="H5" s="20">
        <f t="shared" ref="H5:H17" si="1">(E5/F5)*100</f>
        <v>49.708640489443859</v>
      </c>
      <c r="I5" s="22">
        <f>(F5/F18)*100</f>
        <v>7.9708968927852215</v>
      </c>
      <c r="J5" s="20">
        <v>101.17</v>
      </c>
    </row>
    <row r="6" spans="1:10" ht="13.75" customHeight="1" x14ac:dyDescent="0.35">
      <c r="A6" s="7">
        <v>3</v>
      </c>
      <c r="B6" s="10" t="s">
        <v>21</v>
      </c>
      <c r="C6" s="11" t="s">
        <v>8</v>
      </c>
      <c r="D6" s="2">
        <v>46642</v>
      </c>
      <c r="E6" s="2">
        <v>45453</v>
      </c>
      <c r="F6" s="3">
        <f t="shared" si="0"/>
        <v>92095</v>
      </c>
      <c r="G6" s="20">
        <f t="shared" ref="G5:G17" si="2">(D6/F6)*100</f>
        <v>50.645529073239594</v>
      </c>
      <c r="H6" s="20">
        <f t="shared" si="1"/>
        <v>49.354470926760413</v>
      </c>
      <c r="I6" s="22">
        <f>(F6/F18)*100</f>
        <v>7.3625169183195922</v>
      </c>
      <c r="J6" s="20">
        <v>102.62</v>
      </c>
    </row>
    <row r="7" spans="1:10" ht="13.75" customHeight="1" x14ac:dyDescent="0.35">
      <c r="A7" s="7">
        <v>4</v>
      </c>
      <c r="B7" s="10" t="s">
        <v>22</v>
      </c>
      <c r="C7" s="11" t="s">
        <v>9</v>
      </c>
      <c r="D7" s="2">
        <v>55234</v>
      </c>
      <c r="E7" s="2">
        <v>53472</v>
      </c>
      <c r="F7" s="3">
        <f t="shared" si="0"/>
        <v>108706</v>
      </c>
      <c r="G7" s="20">
        <f t="shared" si="2"/>
        <v>50.810442845841074</v>
      </c>
      <c r="H7" s="20">
        <f t="shared" si="1"/>
        <v>49.189557154158926</v>
      </c>
      <c r="I7" s="22">
        <f>(F7/F18)*100</f>
        <v>8.6904800925441084</v>
      </c>
      <c r="J7" s="20">
        <v>103.3</v>
      </c>
    </row>
    <row r="8" spans="1:10" ht="13.75" customHeight="1" x14ac:dyDescent="0.35">
      <c r="A8" s="7">
        <v>5</v>
      </c>
      <c r="B8" s="10" t="s">
        <v>23</v>
      </c>
      <c r="C8" s="11" t="s">
        <v>24</v>
      </c>
      <c r="D8" s="2">
        <v>36996</v>
      </c>
      <c r="E8" s="2">
        <v>36044</v>
      </c>
      <c r="F8" s="3">
        <f t="shared" si="0"/>
        <v>73040</v>
      </c>
      <c r="G8" s="20">
        <f t="shared" si="2"/>
        <v>50.651697699890477</v>
      </c>
      <c r="H8" s="20">
        <f t="shared" si="1"/>
        <v>49.34830230010953</v>
      </c>
      <c r="I8" s="22">
        <f>(F8/F18)*100</f>
        <v>5.8391686379723442</v>
      </c>
      <c r="J8" s="20">
        <v>102.64</v>
      </c>
    </row>
    <row r="9" spans="1:10" ht="13.75" customHeight="1" x14ac:dyDescent="0.35">
      <c r="A9" s="7">
        <v>6</v>
      </c>
      <c r="B9" s="10" t="s">
        <v>25</v>
      </c>
      <c r="C9" s="11" t="s">
        <v>10</v>
      </c>
      <c r="D9" s="2">
        <v>45120</v>
      </c>
      <c r="E9" s="2">
        <v>43995</v>
      </c>
      <c r="F9" s="3">
        <f t="shared" si="0"/>
        <v>89115</v>
      </c>
      <c r="G9" s="20">
        <f t="shared" si="2"/>
        <v>50.631206867530722</v>
      </c>
      <c r="H9" s="20">
        <f t="shared" si="1"/>
        <v>49.368793132469278</v>
      </c>
      <c r="I9" s="22">
        <f>(F9/F18)*100</f>
        <v>7.1242813961241156</v>
      </c>
      <c r="J9" s="20">
        <v>102.56</v>
      </c>
    </row>
    <row r="10" spans="1:10" ht="13.75" customHeight="1" x14ac:dyDescent="0.35">
      <c r="A10" s="7">
        <v>7</v>
      </c>
      <c r="B10" s="10" t="s">
        <v>26</v>
      </c>
      <c r="C10" s="11" t="s">
        <v>11</v>
      </c>
      <c r="D10" s="2">
        <v>30969</v>
      </c>
      <c r="E10" s="2">
        <v>30941</v>
      </c>
      <c r="F10" s="3">
        <f t="shared" si="0"/>
        <v>61910</v>
      </c>
      <c r="G10" s="20">
        <f t="shared" si="2"/>
        <v>50.022613471167823</v>
      </c>
      <c r="H10" s="20">
        <f t="shared" si="1"/>
        <v>49.977386528832177</v>
      </c>
      <c r="I10" s="22">
        <f>(F10/F18)*100</f>
        <v>4.9493829460140724</v>
      </c>
      <c r="J10" s="20">
        <v>100.09</v>
      </c>
    </row>
    <row r="11" spans="1:10" ht="13.75" customHeight="1" x14ac:dyDescent="0.35">
      <c r="A11" s="7">
        <v>8</v>
      </c>
      <c r="B11" s="10" t="s">
        <v>27</v>
      </c>
      <c r="C11" s="11" t="s">
        <v>12</v>
      </c>
      <c r="D11" s="2">
        <v>27303</v>
      </c>
      <c r="E11" s="2">
        <v>26689</v>
      </c>
      <c r="F11" s="3">
        <f t="shared" si="0"/>
        <v>53992</v>
      </c>
      <c r="G11" s="20">
        <f t="shared" si="2"/>
        <v>50.568602755963845</v>
      </c>
      <c r="H11" s="20">
        <f t="shared" si="1"/>
        <v>49.431397244036148</v>
      </c>
      <c r="I11" s="22">
        <f>(F11/F18)*100</f>
        <v>4.3163799712678363</v>
      </c>
      <c r="J11" s="20">
        <v>102.3</v>
      </c>
    </row>
    <row r="12" spans="1:10" ht="13.75" customHeight="1" x14ac:dyDescent="0.35">
      <c r="A12" s="7">
        <v>9</v>
      </c>
      <c r="B12" s="10" t="s">
        <v>28</v>
      </c>
      <c r="C12" s="11" t="s">
        <v>13</v>
      </c>
      <c r="D12" s="2">
        <v>40568</v>
      </c>
      <c r="E12" s="2">
        <v>39616</v>
      </c>
      <c r="F12" s="3">
        <f t="shared" si="0"/>
        <v>80184</v>
      </c>
      <c r="G12" s="20">
        <f t="shared" si="2"/>
        <v>50.593634640327245</v>
      </c>
      <c r="H12" s="20">
        <f t="shared" si="1"/>
        <v>49.406365359672755</v>
      </c>
      <c r="I12" s="22">
        <f>(F12/F18)*100</f>
        <v>6.41029433279264</v>
      </c>
      <c r="J12" s="20">
        <v>102.4</v>
      </c>
    </row>
    <row r="13" spans="1:10" ht="13.75" customHeight="1" x14ac:dyDescent="0.35">
      <c r="A13" s="7">
        <v>10</v>
      </c>
      <c r="B13" s="10" t="s">
        <v>29</v>
      </c>
      <c r="C13" s="11" t="s">
        <v>14</v>
      </c>
      <c r="D13" s="2">
        <v>30853</v>
      </c>
      <c r="E13" s="2">
        <v>30377</v>
      </c>
      <c r="F13" s="3">
        <f t="shared" si="0"/>
        <v>61230</v>
      </c>
      <c r="G13" s="20">
        <f t="shared" si="2"/>
        <v>50.388698350481789</v>
      </c>
      <c r="H13" s="20">
        <f t="shared" si="1"/>
        <v>49.611301649518211</v>
      </c>
      <c r="I13" s="22">
        <f>(F13/F18)*100</f>
        <v>4.8950204778620838</v>
      </c>
      <c r="J13" s="20">
        <v>101.57</v>
      </c>
    </row>
    <row r="14" spans="1:10" ht="13.75" customHeight="1" x14ac:dyDescent="0.35">
      <c r="A14" s="7">
        <v>11</v>
      </c>
      <c r="B14" s="10" t="s">
        <v>30</v>
      </c>
      <c r="C14" s="11" t="s">
        <v>31</v>
      </c>
      <c r="D14" s="2">
        <v>57830</v>
      </c>
      <c r="E14" s="2">
        <v>57539</v>
      </c>
      <c r="F14" s="3">
        <f t="shared" si="0"/>
        <v>115369</v>
      </c>
      <c r="G14" s="20">
        <f t="shared" si="2"/>
        <v>50.126117067843182</v>
      </c>
      <c r="H14" s="20">
        <f t="shared" si="1"/>
        <v>49.873882932156818</v>
      </c>
      <c r="I14" s="22">
        <f>(F14/F18)*100</f>
        <v>9.223152335627482</v>
      </c>
      <c r="J14" s="20">
        <v>100.51</v>
      </c>
    </row>
    <row r="15" spans="1:10" ht="13.75" customHeight="1" x14ac:dyDescent="0.35">
      <c r="A15" s="7">
        <v>12</v>
      </c>
      <c r="B15" s="10" t="s">
        <v>32</v>
      </c>
      <c r="C15" s="11" t="s">
        <v>33</v>
      </c>
      <c r="D15" s="2">
        <v>57327</v>
      </c>
      <c r="E15" s="2">
        <v>54532</v>
      </c>
      <c r="F15" s="3">
        <f t="shared" si="0"/>
        <v>111859</v>
      </c>
      <c r="G15" s="20">
        <f t="shared" si="2"/>
        <v>51.249340687830212</v>
      </c>
      <c r="H15" s="20">
        <f t="shared" si="1"/>
        <v>48.750659312169788</v>
      </c>
      <c r="I15" s="22">
        <f>(F15/F18)*100</f>
        <v>8.9425460661958986</v>
      </c>
      <c r="J15" s="20">
        <v>105.13</v>
      </c>
    </row>
    <row r="16" spans="1:10" ht="13.75" customHeight="1" x14ac:dyDescent="0.35">
      <c r="A16" s="7">
        <v>13</v>
      </c>
      <c r="B16" s="10" t="s">
        <v>34</v>
      </c>
      <c r="C16" s="11" t="s">
        <v>15</v>
      </c>
      <c r="D16" s="2">
        <v>44403</v>
      </c>
      <c r="E16" s="2">
        <v>42276</v>
      </c>
      <c r="F16" s="3">
        <f t="shared" si="0"/>
        <v>86679</v>
      </c>
      <c r="G16" s="20">
        <f t="shared" si="2"/>
        <v>51.226940781504169</v>
      </c>
      <c r="H16" s="20">
        <f t="shared" si="1"/>
        <v>48.773059218495831</v>
      </c>
      <c r="I16" s="22">
        <f>(F16/F18)*100</f>
        <v>6.9295358484502305</v>
      </c>
      <c r="J16" s="20">
        <v>105.03</v>
      </c>
    </row>
    <row r="17" spans="1:10" ht="13.75" customHeight="1" x14ac:dyDescent="0.35">
      <c r="A17" s="7">
        <v>14</v>
      </c>
      <c r="B17" s="10" t="s">
        <v>35</v>
      </c>
      <c r="C17" s="11" t="s">
        <v>16</v>
      </c>
      <c r="D17" s="2">
        <v>22095</v>
      </c>
      <c r="E17" s="2">
        <v>21580</v>
      </c>
      <c r="F17" s="3">
        <f t="shared" si="0"/>
        <v>43675</v>
      </c>
      <c r="G17" s="20">
        <f t="shared" si="2"/>
        <v>50.589582140812816</v>
      </c>
      <c r="H17" s="20">
        <f t="shared" si="1"/>
        <v>49.410417859187177</v>
      </c>
      <c r="I17" s="22">
        <f>(F17/F18)*100</f>
        <v>3.4915894066736328</v>
      </c>
      <c r="J17" s="20">
        <v>102.39</v>
      </c>
    </row>
    <row r="18" spans="1:10" customFormat="1" ht="22" customHeight="1" x14ac:dyDescent="0.35">
      <c r="A18" s="17" t="s">
        <v>17</v>
      </c>
      <c r="B18" s="18"/>
      <c r="C18" s="19"/>
      <c r="D18" s="4">
        <f>SUM(D4:D17)</f>
        <v>632549</v>
      </c>
      <c r="E18" s="4">
        <f t="shared" ref="E18:F18" si="3">SUM(E4:E17)</f>
        <v>618314</v>
      </c>
      <c r="F18" s="4">
        <f t="shared" si="3"/>
        <v>1250863</v>
      </c>
      <c r="G18" s="23">
        <f>(D18/F18)*100</f>
        <v>50.569007157458486</v>
      </c>
      <c r="H18" s="23">
        <f>(E18/F18)*100</f>
        <v>49.430992842541514</v>
      </c>
      <c r="I18" s="23">
        <f>(F18/F18)*100</f>
        <v>100</v>
      </c>
      <c r="J18" s="21">
        <v>102.3</v>
      </c>
    </row>
    <row r="19" spans="1:10" ht="13.75" customHeight="1" x14ac:dyDescent="0.35"/>
    <row r="20" spans="1:10" ht="13.75" customHeight="1" x14ac:dyDescent="0.35"/>
    <row r="21" spans="1:10" ht="13.75" customHeight="1" x14ac:dyDescent="0.35"/>
    <row r="22" spans="1:10" ht="13.75" customHeight="1" x14ac:dyDescent="0.35"/>
    <row r="23" spans="1:10" ht="13.75" customHeight="1" x14ac:dyDescent="0.35"/>
    <row r="24" spans="1:10" ht="13.75" customHeight="1" x14ac:dyDescent="0.35"/>
    <row r="25" spans="1:10" ht="13.75" customHeight="1" x14ac:dyDescent="0.35"/>
    <row r="26" spans="1:10" ht="13.75" customHeight="1" x14ac:dyDescent="0.35"/>
    <row r="27" spans="1:10" ht="13.75" customHeight="1" x14ac:dyDescent="0.35"/>
    <row r="28" spans="1:10" ht="13.75" customHeight="1" x14ac:dyDescent="0.35"/>
    <row r="29" spans="1:10" ht="13.75" customHeight="1" x14ac:dyDescent="0.35"/>
    <row r="30" spans="1:10" ht="13.75" customHeight="1" x14ac:dyDescent="0.35"/>
    <row r="31" spans="1:10" ht="13.75" customHeight="1" x14ac:dyDescent="0.35"/>
    <row r="32" spans="1:10" ht="13.75" customHeight="1" x14ac:dyDescent="0.35"/>
    <row r="33" ht="22" customHeight="1" x14ac:dyDescent="0.35"/>
    <row r="34" ht="13.75" customHeight="1" x14ac:dyDescent="0.35"/>
  </sheetData>
  <mergeCells count="6">
    <mergeCell ref="A18:C18"/>
    <mergeCell ref="J2:J3"/>
    <mergeCell ref="A2:A3"/>
    <mergeCell ref="B2:C2"/>
    <mergeCell ref="D2:F2"/>
    <mergeCell ref="G2:I2"/>
  </mergeCells>
  <pageMargins left="0.75" right="0.75" top="0.75" bottom="0.75" header="0.5" footer="0.5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Penduduk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2023-08-12T14:46:26Z</dcterms:created>
  <dcterms:modified xsi:type="dcterms:W3CDTF">2024-07-20T14:48:45Z</dcterms:modified>
</cp:coreProperties>
</file>