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130"/>
  <workbookPr filterPrivacy="1" defaultThemeVersion="124226"/>
  <xr:revisionPtr revIDLastSave="0" documentId="13_ncr:1_{8F956ECA-D3E0-4F32-ACFE-CC9FB77F90E0}" xr6:coauthVersionLast="45" xr6:coauthVersionMax="45" xr10:uidLastSave="{00000000-0000-0000-0000-000000000000}"/>
  <bookViews>
    <workbookView xWindow="-120" yWindow="-120" windowWidth="20730" windowHeight="11040" xr2:uid="{00000000-000D-0000-FFFF-FFFF00000000}"/>
  </bookViews>
  <sheets>
    <sheet name="Sheet1" sheetId="2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Q6" i="2" l="1"/>
  <c r="Q19" i="2" l="1"/>
  <c r="Q18" i="2"/>
  <c r="Q17" i="2"/>
  <c r="Q16" i="2"/>
  <c r="Q15" i="2"/>
  <c r="Q14" i="2"/>
  <c r="Q13" i="2"/>
  <c r="Q12" i="2"/>
  <c r="Q11" i="2"/>
  <c r="Q10" i="2"/>
  <c r="Q9" i="2"/>
  <c r="Q8" i="2"/>
  <c r="Q7" i="2"/>
  <c r="M20" i="2"/>
  <c r="I20" i="2"/>
  <c r="E20" i="2"/>
  <c r="Q20" i="2" l="1"/>
  <c r="O7" i="2" l="1"/>
  <c r="O8" i="2"/>
  <c r="O9" i="2"/>
  <c r="O10" i="2"/>
  <c r="O11" i="2"/>
  <c r="O12" i="2"/>
  <c r="O13" i="2"/>
  <c r="O14" i="2"/>
  <c r="O15" i="2"/>
  <c r="O16" i="2"/>
  <c r="O17" i="2"/>
  <c r="O18" i="2"/>
  <c r="O19" i="2"/>
  <c r="O6" i="2"/>
  <c r="C20" i="2"/>
  <c r="K20" i="2" l="1"/>
  <c r="G20" i="2"/>
  <c r="O20" i="2" l="1"/>
  <c r="P7" i="2"/>
  <c r="P8" i="2"/>
  <c r="P9" i="2"/>
  <c r="P10" i="2"/>
  <c r="P11" i="2"/>
  <c r="P12" i="2"/>
  <c r="P13" i="2"/>
  <c r="P14" i="2"/>
  <c r="P15" i="2"/>
  <c r="P16" i="2"/>
  <c r="P17" i="2"/>
  <c r="P18" i="2"/>
  <c r="P19" i="2"/>
  <c r="P6" i="2"/>
  <c r="P20" i="2" l="1"/>
  <c r="L20" i="2"/>
  <c r="H20" i="2"/>
  <c r="D20" i="2"/>
</calcChain>
</file>

<file path=xl/sharedStrings.xml><?xml version="1.0" encoding="utf-8"?>
<sst xmlns="http://schemas.openxmlformats.org/spreadsheetml/2006/main" count="42" uniqueCount="30">
  <si>
    <t>No</t>
  </si>
  <si>
    <t>JUMLAH</t>
  </si>
  <si>
    <t>Kecamatan</t>
  </si>
  <si>
    <t>Cacat fisik</t>
  </si>
  <si>
    <t>Cacat mental</t>
  </si>
  <si>
    <t>KEBONAGUNG</t>
  </si>
  <si>
    <t>GAJAH</t>
  </si>
  <si>
    <t>DEMPET</t>
  </si>
  <si>
    <t>KARANGANYAR</t>
  </si>
  <si>
    <t>KARANGTENGAH</t>
  </si>
  <si>
    <t>MRANGGEN</t>
  </si>
  <si>
    <t>SAYUNG</t>
  </si>
  <si>
    <t>BONANG</t>
  </si>
  <si>
    <t>KARANGAWEN</t>
  </si>
  <si>
    <t>WONOSALAM</t>
  </si>
  <si>
    <t>WEDUNG</t>
  </si>
  <si>
    <t>MIJEN</t>
  </si>
  <si>
    <t>DEMAK</t>
  </si>
  <si>
    <t>GUNTUR</t>
  </si>
  <si>
    <t>Lanjut usia (terlantar)</t>
  </si>
  <si>
    <t>TW I</t>
  </si>
  <si>
    <t>TW II</t>
  </si>
  <si>
    <t>TW III</t>
  </si>
  <si>
    <t>TW IV</t>
  </si>
  <si>
    <t>Jumlah Keseluruhan Cacat Fisik, Cacat Mental dan Lanjut Usia Terlantar (Orang)</t>
  </si>
  <si>
    <t>Tahun 2025 (orang)</t>
  </si>
  <si>
    <t>Penyandang cacat baik fisik dan mental serta lanjut usia yang tidak potensial yang menerima jaminan sosial (orang)</t>
  </si>
  <si>
    <t>Sumber : Dinsos P2PA Kab. Demak Triwulan III Tahun 2025</t>
  </si>
  <si>
    <t>Keterangan</t>
  </si>
  <si>
    <t>Untuk TW III Data Lanjut Usia banyak yang belum diinput oleh kecamatan dan belum terferifikasi dalam aplikasi Siks-DJ (Modul PPKS) jadi tetap masih memakai data TW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</si>
</sst>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4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45">
    <xf numFmtId="0" fontId="0" fillId="0" borderId="0" xfId="0"/>
    <xf numFmtId="0" fontId="0" fillId="0" borderId="4" xfId="0" applyBorder="1" applyAlignment="1">
      <alignment horizontal="center" vertical="center"/>
    </xf>
    <xf numFmtId="0" fontId="4" fillId="0" borderId="1" xfId="2" applyBorder="1" applyAlignment="1">
      <alignment horizontal="left" vertical="center"/>
    </xf>
    <xf numFmtId="0" fontId="0" fillId="0" borderId="6" xfId="0" applyBorder="1" applyAlignment="1">
      <alignment horizontal="right" vertical="center"/>
    </xf>
    <xf numFmtId="0" fontId="0" fillId="0" borderId="3" xfId="0" applyBorder="1" applyAlignment="1">
      <alignment horizontal="right"/>
    </xf>
    <xf numFmtId="0" fontId="4" fillId="0" borderId="3" xfId="2" applyBorder="1" applyAlignment="1">
      <alignment horizontal="right"/>
    </xf>
    <xf numFmtId="0" fontId="0" fillId="0" borderId="3" xfId="0" applyBorder="1" applyAlignment="1">
      <alignment horizontal="right" vertical="center"/>
    </xf>
    <xf numFmtId="0" fontId="4" fillId="0" borderId="3" xfId="2" applyFill="1" applyBorder="1" applyAlignment="1">
      <alignment horizontal="right"/>
    </xf>
    <xf numFmtId="0" fontId="0" fillId="3" borderId="3" xfId="0" applyFill="1" applyBorder="1" applyAlignment="1">
      <alignment horizontal="right" vertical="center"/>
    </xf>
    <xf numFmtId="0" fontId="0" fillId="3" borderId="3" xfId="0" applyFill="1" applyBorder="1" applyAlignment="1">
      <alignment horizontal="right"/>
    </xf>
    <xf numFmtId="0" fontId="0" fillId="3" borderId="3" xfId="0" applyFill="1" applyBorder="1"/>
    <xf numFmtId="0" fontId="5" fillId="2" borderId="0" xfId="0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6" xfId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vertical="center" wrapText="1"/>
    </xf>
    <xf numFmtId="0" fontId="0" fillId="2" borderId="0" xfId="0" applyFill="1" applyBorder="1" applyAlignment="1">
      <alignment vertical="center" textRotation="255" wrapText="1"/>
    </xf>
    <xf numFmtId="0" fontId="0" fillId="3" borderId="0" xfId="0" applyFill="1" applyBorder="1"/>
    <xf numFmtId="0" fontId="0" fillId="3" borderId="6" xfId="0" applyFill="1" applyBorder="1"/>
    <xf numFmtId="0" fontId="0" fillId="0" borderId="3" xfId="0" applyBorder="1"/>
    <xf numFmtId="0" fontId="3" fillId="2" borderId="3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</cellXfs>
  <cellStyles count="3">
    <cellStyle name="Normal" xfId="0" builtinId="0"/>
    <cellStyle name="Normal 2" xfId="1" xr:uid="{00000000-0005-0000-0000-000001000000}"/>
    <cellStyle name="Normal 3" xfId="2" xr:uid="{C87534CB-732F-42FD-91EB-69B770759E31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F871A9-CDE8-4B5D-9B2D-222B895FEA40}">
  <dimension ref="A1:T21"/>
  <sheetViews>
    <sheetView tabSelected="1" topLeftCell="A2" workbookViewId="0">
      <selection activeCell="A21" sqref="A21"/>
    </sheetView>
  </sheetViews>
  <sheetFormatPr defaultRowHeight="15" x14ac:dyDescent="0.25"/>
  <cols>
    <col min="2" max="2" width="18.85546875" customWidth="1"/>
    <col min="3" max="4" width="9.140625" customWidth="1"/>
    <col min="5" max="5" width="9" customWidth="1"/>
    <col min="6" max="7" width="8.5703125" customWidth="1"/>
    <col min="8" max="8" width="8.7109375" customWidth="1"/>
    <col min="9" max="9" width="9.140625" customWidth="1"/>
    <col min="10" max="10" width="9.5703125" customWidth="1"/>
    <col min="11" max="11" width="9.28515625" customWidth="1"/>
    <col min="12" max="15" width="8.85546875" customWidth="1"/>
    <col min="16" max="18" width="9.28515625" customWidth="1"/>
    <col min="19" max="19" width="19.7109375" hidden="1" customWidth="1"/>
    <col min="20" max="20" width="11.5703125" customWidth="1"/>
  </cols>
  <sheetData>
    <row r="1" spans="1:20" ht="37.5" customHeight="1" x14ac:dyDescent="0.25">
      <c r="A1" s="35" t="s">
        <v>26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11"/>
    </row>
    <row r="3" spans="1:20" ht="27.75" customHeight="1" x14ac:dyDescent="0.25">
      <c r="A3" s="42" t="s">
        <v>0</v>
      </c>
      <c r="B3" s="39" t="s">
        <v>2</v>
      </c>
      <c r="C3" s="26" t="s">
        <v>25</v>
      </c>
      <c r="D3" s="27"/>
      <c r="E3" s="27"/>
      <c r="F3" s="27"/>
      <c r="G3" s="27"/>
      <c r="H3" s="27"/>
      <c r="I3" s="27"/>
      <c r="J3" s="27"/>
      <c r="K3" s="27"/>
      <c r="L3" s="27"/>
      <c r="M3" s="27"/>
      <c r="N3" s="28"/>
      <c r="O3" s="29" t="s">
        <v>24</v>
      </c>
      <c r="P3" s="30"/>
      <c r="Q3" s="30"/>
      <c r="R3" s="31"/>
      <c r="S3" s="14"/>
      <c r="T3" s="19" t="s">
        <v>28</v>
      </c>
    </row>
    <row r="4" spans="1:20" ht="18" customHeight="1" x14ac:dyDescent="0.25">
      <c r="A4" s="43"/>
      <c r="B4" s="40"/>
      <c r="C4" s="38" t="s">
        <v>3</v>
      </c>
      <c r="D4" s="38"/>
      <c r="E4" s="38"/>
      <c r="F4" s="38"/>
      <c r="G4" s="26" t="s">
        <v>4</v>
      </c>
      <c r="H4" s="27"/>
      <c r="I4" s="27"/>
      <c r="J4" s="28"/>
      <c r="K4" s="23" t="s">
        <v>19</v>
      </c>
      <c r="L4" s="24"/>
      <c r="M4" s="24"/>
      <c r="N4" s="25"/>
      <c r="O4" s="32"/>
      <c r="P4" s="33"/>
      <c r="Q4" s="33"/>
      <c r="R4" s="34"/>
      <c r="S4" s="14"/>
      <c r="T4" s="19"/>
    </row>
    <row r="5" spans="1:20" ht="12.75" customHeight="1" x14ac:dyDescent="0.25">
      <c r="A5" s="44"/>
      <c r="B5" s="41"/>
      <c r="C5" s="12" t="s">
        <v>20</v>
      </c>
      <c r="D5" s="13" t="s">
        <v>21</v>
      </c>
      <c r="E5" s="13" t="s">
        <v>22</v>
      </c>
      <c r="F5" s="13" t="s">
        <v>23</v>
      </c>
      <c r="G5" s="12" t="s">
        <v>20</v>
      </c>
      <c r="H5" s="13" t="s">
        <v>21</v>
      </c>
      <c r="I5" s="13" t="s">
        <v>22</v>
      </c>
      <c r="J5" s="13" t="s">
        <v>23</v>
      </c>
      <c r="K5" s="12" t="s">
        <v>20</v>
      </c>
      <c r="L5" s="13" t="s">
        <v>21</v>
      </c>
      <c r="M5" s="13" t="s">
        <v>22</v>
      </c>
      <c r="N5" s="13" t="s">
        <v>23</v>
      </c>
      <c r="O5" s="12" t="s">
        <v>20</v>
      </c>
      <c r="P5" s="13" t="s">
        <v>21</v>
      </c>
      <c r="Q5" s="13" t="s">
        <v>22</v>
      </c>
      <c r="R5" s="13" t="s">
        <v>23</v>
      </c>
      <c r="S5" s="14"/>
      <c r="T5" s="19"/>
    </row>
    <row r="6" spans="1:20" ht="15" customHeight="1" x14ac:dyDescent="0.25">
      <c r="A6" s="1">
        <v>1</v>
      </c>
      <c r="B6" s="2" t="s">
        <v>5</v>
      </c>
      <c r="C6" s="18">
        <v>93</v>
      </c>
      <c r="D6" s="3">
        <v>85</v>
      </c>
      <c r="E6" s="3">
        <v>131</v>
      </c>
      <c r="F6" s="3"/>
      <c r="G6" s="18">
        <v>47</v>
      </c>
      <c r="H6" s="3">
        <v>53</v>
      </c>
      <c r="I6" s="3">
        <v>92</v>
      </c>
      <c r="J6" s="3"/>
      <c r="K6" s="18">
        <v>0</v>
      </c>
      <c r="L6" s="4">
        <v>0</v>
      </c>
      <c r="M6" s="4">
        <v>0</v>
      </c>
      <c r="N6" s="4"/>
      <c r="O6" s="3">
        <f>C6+G6+K6</f>
        <v>140</v>
      </c>
      <c r="P6" s="3">
        <f>D6+H6+L6</f>
        <v>138</v>
      </c>
      <c r="Q6" s="3">
        <f>E6+I6+M6</f>
        <v>223</v>
      </c>
      <c r="R6" s="3"/>
      <c r="S6" s="15"/>
      <c r="T6" s="20" t="s">
        <v>29</v>
      </c>
    </row>
    <row r="7" spans="1:20" x14ac:dyDescent="0.25">
      <c r="A7" s="1">
        <v>2</v>
      </c>
      <c r="B7" s="2" t="s">
        <v>6</v>
      </c>
      <c r="C7" s="18">
        <v>74</v>
      </c>
      <c r="D7" s="5">
        <v>67</v>
      </c>
      <c r="E7" s="5">
        <v>184</v>
      </c>
      <c r="F7" s="5"/>
      <c r="G7" s="18">
        <v>31</v>
      </c>
      <c r="H7" s="6">
        <v>37</v>
      </c>
      <c r="I7" s="6">
        <v>162</v>
      </c>
      <c r="J7" s="6"/>
      <c r="K7" s="18">
        <v>6</v>
      </c>
      <c r="L7" s="4">
        <v>2</v>
      </c>
      <c r="M7" s="4">
        <v>2</v>
      </c>
      <c r="N7" s="4"/>
      <c r="O7" s="3">
        <f t="shared" ref="O7:O19" si="0">C7+G7+K7</f>
        <v>111</v>
      </c>
      <c r="P7" s="3">
        <f t="shared" ref="P7:Q19" si="1">D7+H7+L7</f>
        <v>106</v>
      </c>
      <c r="Q7" s="3">
        <f t="shared" si="1"/>
        <v>348</v>
      </c>
      <c r="R7" s="6"/>
      <c r="S7" s="15"/>
      <c r="T7" s="21"/>
    </row>
    <row r="8" spans="1:20" x14ac:dyDescent="0.25">
      <c r="A8" s="1">
        <v>3</v>
      </c>
      <c r="B8" s="2" t="s">
        <v>7</v>
      </c>
      <c r="C8" s="18">
        <v>39</v>
      </c>
      <c r="D8" s="5">
        <v>28</v>
      </c>
      <c r="E8" s="5">
        <v>58</v>
      </c>
      <c r="F8" s="5"/>
      <c r="G8" s="18">
        <v>23</v>
      </c>
      <c r="H8" s="6">
        <v>33</v>
      </c>
      <c r="I8" s="6">
        <v>53</v>
      </c>
      <c r="J8" s="6"/>
      <c r="K8" s="18">
        <v>5</v>
      </c>
      <c r="L8" s="4">
        <v>6</v>
      </c>
      <c r="M8" s="4">
        <v>6</v>
      </c>
      <c r="N8" s="4"/>
      <c r="O8" s="3">
        <f t="shared" si="0"/>
        <v>67</v>
      </c>
      <c r="P8" s="3">
        <f t="shared" si="1"/>
        <v>67</v>
      </c>
      <c r="Q8" s="3">
        <f t="shared" si="1"/>
        <v>117</v>
      </c>
      <c r="R8" s="6"/>
      <c r="S8" s="15"/>
      <c r="T8" s="21"/>
    </row>
    <row r="9" spans="1:20" x14ac:dyDescent="0.25">
      <c r="A9" s="1">
        <v>4</v>
      </c>
      <c r="B9" s="2" t="s">
        <v>8</v>
      </c>
      <c r="C9" s="18">
        <v>65</v>
      </c>
      <c r="D9" s="5">
        <v>61</v>
      </c>
      <c r="E9" s="5">
        <v>131</v>
      </c>
      <c r="F9" s="5"/>
      <c r="G9" s="18">
        <v>24</v>
      </c>
      <c r="H9" s="6">
        <v>41</v>
      </c>
      <c r="I9" s="6">
        <v>87</v>
      </c>
      <c r="J9" s="6"/>
      <c r="K9" s="18">
        <v>186</v>
      </c>
      <c r="L9" s="4">
        <v>128</v>
      </c>
      <c r="M9" s="4">
        <v>128</v>
      </c>
      <c r="N9" s="4"/>
      <c r="O9" s="3">
        <f t="shared" si="0"/>
        <v>275</v>
      </c>
      <c r="P9" s="3">
        <f t="shared" si="1"/>
        <v>230</v>
      </c>
      <c r="Q9" s="3">
        <f t="shared" si="1"/>
        <v>346</v>
      </c>
      <c r="R9" s="6"/>
      <c r="S9" s="15"/>
      <c r="T9" s="21"/>
    </row>
    <row r="10" spans="1:20" x14ac:dyDescent="0.25">
      <c r="A10" s="1">
        <v>5</v>
      </c>
      <c r="B10" s="2" t="s">
        <v>9</v>
      </c>
      <c r="C10" s="18">
        <v>58</v>
      </c>
      <c r="D10" s="5">
        <v>46</v>
      </c>
      <c r="E10" s="5">
        <v>108</v>
      </c>
      <c r="F10" s="5"/>
      <c r="G10" s="18">
        <v>39</v>
      </c>
      <c r="H10" s="6">
        <v>47</v>
      </c>
      <c r="I10" s="6">
        <v>74</v>
      </c>
      <c r="J10" s="6"/>
      <c r="K10" s="18">
        <v>0</v>
      </c>
      <c r="L10" s="4">
        <v>1</v>
      </c>
      <c r="M10" s="4">
        <v>1</v>
      </c>
      <c r="N10" s="4"/>
      <c r="O10" s="3">
        <f t="shared" si="0"/>
        <v>97</v>
      </c>
      <c r="P10" s="3">
        <f t="shared" si="1"/>
        <v>94</v>
      </c>
      <c r="Q10" s="3">
        <f t="shared" si="1"/>
        <v>183</v>
      </c>
      <c r="R10" s="6"/>
      <c r="S10" s="15"/>
      <c r="T10" s="21"/>
    </row>
    <row r="11" spans="1:20" x14ac:dyDescent="0.25">
      <c r="A11" s="1">
        <v>6</v>
      </c>
      <c r="B11" s="2" t="s">
        <v>10</v>
      </c>
      <c r="C11" s="18">
        <v>52</v>
      </c>
      <c r="D11" s="5">
        <v>48</v>
      </c>
      <c r="E11" s="5">
        <v>122</v>
      </c>
      <c r="F11" s="5"/>
      <c r="G11" s="18">
        <v>24</v>
      </c>
      <c r="H11" s="6">
        <v>23</v>
      </c>
      <c r="I11" s="6">
        <v>99</v>
      </c>
      <c r="J11" s="6"/>
      <c r="K11" s="18">
        <v>0</v>
      </c>
      <c r="L11" s="4">
        <v>0</v>
      </c>
      <c r="M11" s="4">
        <v>0</v>
      </c>
      <c r="N11" s="4"/>
      <c r="O11" s="3">
        <f t="shared" si="0"/>
        <v>76</v>
      </c>
      <c r="P11" s="3">
        <f t="shared" si="1"/>
        <v>71</v>
      </c>
      <c r="Q11" s="3">
        <f t="shared" si="1"/>
        <v>221</v>
      </c>
      <c r="R11" s="6"/>
      <c r="S11" s="15"/>
      <c r="T11" s="21"/>
    </row>
    <row r="12" spans="1:20" x14ac:dyDescent="0.25">
      <c r="A12" s="1">
        <v>7</v>
      </c>
      <c r="B12" s="2" t="s">
        <v>11</v>
      </c>
      <c r="C12" s="18">
        <v>34</v>
      </c>
      <c r="D12" s="5">
        <v>29</v>
      </c>
      <c r="E12" s="5">
        <v>119</v>
      </c>
      <c r="F12" s="5"/>
      <c r="G12" s="18">
        <v>19</v>
      </c>
      <c r="H12" s="6">
        <v>20</v>
      </c>
      <c r="I12" s="6">
        <v>67</v>
      </c>
      <c r="J12" s="6"/>
      <c r="K12" s="18">
        <v>0</v>
      </c>
      <c r="L12" s="4">
        <v>0</v>
      </c>
      <c r="M12" s="4">
        <v>0</v>
      </c>
      <c r="N12" s="4"/>
      <c r="O12" s="3">
        <f t="shared" si="0"/>
        <v>53</v>
      </c>
      <c r="P12" s="3">
        <f t="shared" si="1"/>
        <v>49</v>
      </c>
      <c r="Q12" s="3">
        <f t="shared" si="1"/>
        <v>186</v>
      </c>
      <c r="R12" s="6"/>
      <c r="S12" s="15"/>
      <c r="T12" s="21"/>
    </row>
    <row r="13" spans="1:20" x14ac:dyDescent="0.25">
      <c r="A13" s="1">
        <v>8</v>
      </c>
      <c r="B13" s="2" t="s">
        <v>12</v>
      </c>
      <c r="C13" s="18">
        <v>103</v>
      </c>
      <c r="D13" s="5">
        <v>92</v>
      </c>
      <c r="E13" s="5">
        <v>201</v>
      </c>
      <c r="F13" s="5"/>
      <c r="G13" s="18">
        <v>27</v>
      </c>
      <c r="H13" s="6">
        <v>38</v>
      </c>
      <c r="I13" s="6">
        <v>102</v>
      </c>
      <c r="J13" s="6"/>
      <c r="K13" s="18">
        <v>11</v>
      </c>
      <c r="L13" s="4">
        <v>9</v>
      </c>
      <c r="M13" s="4">
        <v>9</v>
      </c>
      <c r="N13" s="4"/>
      <c r="O13" s="3">
        <f t="shared" si="0"/>
        <v>141</v>
      </c>
      <c r="P13" s="3">
        <f t="shared" si="1"/>
        <v>139</v>
      </c>
      <c r="Q13" s="3">
        <f t="shared" si="1"/>
        <v>312</v>
      </c>
      <c r="R13" s="6"/>
      <c r="S13" s="15"/>
      <c r="T13" s="21"/>
    </row>
    <row r="14" spans="1:20" x14ac:dyDescent="0.25">
      <c r="A14" s="1">
        <v>9</v>
      </c>
      <c r="B14" s="2" t="s">
        <v>13</v>
      </c>
      <c r="C14" s="18">
        <v>78</v>
      </c>
      <c r="D14" s="5">
        <v>64</v>
      </c>
      <c r="E14" s="5">
        <v>202</v>
      </c>
      <c r="F14" s="5"/>
      <c r="G14" s="18">
        <v>25</v>
      </c>
      <c r="H14" s="6">
        <v>29</v>
      </c>
      <c r="I14" s="6">
        <v>93</v>
      </c>
      <c r="J14" s="6"/>
      <c r="K14" s="18">
        <v>12</v>
      </c>
      <c r="L14" s="4">
        <v>16</v>
      </c>
      <c r="M14" s="4">
        <v>16</v>
      </c>
      <c r="N14" s="4"/>
      <c r="O14" s="3">
        <f t="shared" si="0"/>
        <v>115</v>
      </c>
      <c r="P14" s="3">
        <f t="shared" si="1"/>
        <v>109</v>
      </c>
      <c r="Q14" s="3">
        <f t="shared" si="1"/>
        <v>311</v>
      </c>
      <c r="R14" s="6"/>
      <c r="S14" s="15"/>
      <c r="T14" s="21"/>
    </row>
    <row r="15" spans="1:20" x14ac:dyDescent="0.25">
      <c r="A15" s="1">
        <v>10</v>
      </c>
      <c r="B15" s="2" t="s">
        <v>14</v>
      </c>
      <c r="C15" s="18">
        <v>76</v>
      </c>
      <c r="D15" s="5">
        <v>66</v>
      </c>
      <c r="E15" s="5">
        <v>177</v>
      </c>
      <c r="F15" s="5"/>
      <c r="G15" s="18">
        <v>55</v>
      </c>
      <c r="H15" s="6">
        <v>58</v>
      </c>
      <c r="I15" s="6">
        <v>143</v>
      </c>
      <c r="J15" s="6"/>
      <c r="K15" s="18">
        <v>2</v>
      </c>
      <c r="L15" s="4">
        <v>0</v>
      </c>
      <c r="M15" s="4">
        <v>0</v>
      </c>
      <c r="N15" s="4"/>
      <c r="O15" s="3">
        <f t="shared" si="0"/>
        <v>133</v>
      </c>
      <c r="P15" s="3">
        <f t="shared" si="1"/>
        <v>124</v>
      </c>
      <c r="Q15" s="3">
        <f t="shared" si="1"/>
        <v>320</v>
      </c>
      <c r="R15" s="6"/>
      <c r="S15" s="15"/>
      <c r="T15" s="21"/>
    </row>
    <row r="16" spans="1:20" x14ac:dyDescent="0.25">
      <c r="A16" s="1">
        <v>11</v>
      </c>
      <c r="B16" s="2" t="s">
        <v>15</v>
      </c>
      <c r="C16" s="18">
        <v>161</v>
      </c>
      <c r="D16" s="5">
        <v>145</v>
      </c>
      <c r="E16" s="5">
        <v>203</v>
      </c>
      <c r="F16" s="5"/>
      <c r="G16" s="18">
        <v>87</v>
      </c>
      <c r="H16" s="6">
        <v>116</v>
      </c>
      <c r="I16" s="6">
        <v>183</v>
      </c>
      <c r="J16" s="6"/>
      <c r="K16" s="18">
        <v>8</v>
      </c>
      <c r="L16" s="4">
        <v>3</v>
      </c>
      <c r="M16" s="4">
        <v>3</v>
      </c>
      <c r="N16" s="4"/>
      <c r="O16" s="3">
        <f t="shared" si="0"/>
        <v>256</v>
      </c>
      <c r="P16" s="3">
        <f t="shared" si="1"/>
        <v>264</v>
      </c>
      <c r="Q16" s="3">
        <f t="shared" si="1"/>
        <v>389</v>
      </c>
      <c r="R16" s="6"/>
      <c r="S16" s="15"/>
      <c r="T16" s="21"/>
    </row>
    <row r="17" spans="1:20" x14ac:dyDescent="0.25">
      <c r="A17" s="1">
        <v>12</v>
      </c>
      <c r="B17" s="2" t="s">
        <v>16</v>
      </c>
      <c r="C17" s="18">
        <v>99</v>
      </c>
      <c r="D17" s="5">
        <v>84</v>
      </c>
      <c r="E17" s="5">
        <v>188</v>
      </c>
      <c r="F17" s="5"/>
      <c r="G17" s="18">
        <v>68</v>
      </c>
      <c r="H17" s="6">
        <v>76</v>
      </c>
      <c r="I17" s="6">
        <v>167</v>
      </c>
      <c r="J17" s="6"/>
      <c r="K17" s="18">
        <v>237</v>
      </c>
      <c r="L17" s="4">
        <v>201</v>
      </c>
      <c r="M17" s="4">
        <v>201</v>
      </c>
      <c r="N17" s="4"/>
      <c r="O17" s="3">
        <f t="shared" si="0"/>
        <v>404</v>
      </c>
      <c r="P17" s="3">
        <f t="shared" si="1"/>
        <v>361</v>
      </c>
      <c r="Q17" s="3">
        <f t="shared" si="1"/>
        <v>556</v>
      </c>
      <c r="R17" s="6"/>
      <c r="S17" s="15"/>
      <c r="T17" s="21"/>
    </row>
    <row r="18" spans="1:20" x14ac:dyDescent="0.25">
      <c r="A18" s="1">
        <v>13</v>
      </c>
      <c r="B18" s="2" t="s">
        <v>17</v>
      </c>
      <c r="C18" s="18">
        <v>54</v>
      </c>
      <c r="D18" s="5">
        <v>44</v>
      </c>
      <c r="E18" s="5">
        <v>138</v>
      </c>
      <c r="F18" s="5"/>
      <c r="G18" s="18">
        <v>28</v>
      </c>
      <c r="H18" s="6">
        <v>35</v>
      </c>
      <c r="I18" s="6">
        <v>118</v>
      </c>
      <c r="J18" s="6"/>
      <c r="K18" s="18">
        <v>21</v>
      </c>
      <c r="L18" s="4">
        <v>37</v>
      </c>
      <c r="M18" s="4">
        <v>37</v>
      </c>
      <c r="N18" s="4"/>
      <c r="O18" s="3">
        <f t="shared" si="0"/>
        <v>103</v>
      </c>
      <c r="P18" s="3">
        <f t="shared" si="1"/>
        <v>116</v>
      </c>
      <c r="Q18" s="3">
        <f t="shared" si="1"/>
        <v>293</v>
      </c>
      <c r="R18" s="6"/>
      <c r="S18" s="15"/>
      <c r="T18" s="21"/>
    </row>
    <row r="19" spans="1:20" x14ac:dyDescent="0.25">
      <c r="A19" s="1">
        <v>14</v>
      </c>
      <c r="B19" s="2" t="s">
        <v>18</v>
      </c>
      <c r="C19" s="18">
        <v>121</v>
      </c>
      <c r="D19" s="7">
        <v>108</v>
      </c>
      <c r="E19" s="5">
        <v>250</v>
      </c>
      <c r="F19" s="7"/>
      <c r="G19" s="18">
        <v>61</v>
      </c>
      <c r="H19" s="6">
        <v>60</v>
      </c>
      <c r="I19" s="6">
        <v>151</v>
      </c>
      <c r="J19" s="6"/>
      <c r="K19" s="18">
        <v>204</v>
      </c>
      <c r="L19" s="4">
        <v>178</v>
      </c>
      <c r="M19" s="4">
        <v>178</v>
      </c>
      <c r="N19" s="4"/>
      <c r="O19" s="3">
        <f t="shared" si="0"/>
        <v>386</v>
      </c>
      <c r="P19" s="3">
        <f t="shared" si="1"/>
        <v>346</v>
      </c>
      <c r="Q19" s="3">
        <f t="shared" si="1"/>
        <v>579</v>
      </c>
      <c r="R19" s="6"/>
      <c r="S19" s="15"/>
      <c r="T19" s="21"/>
    </row>
    <row r="20" spans="1:20" x14ac:dyDescent="0.25">
      <c r="A20" s="36" t="s">
        <v>1</v>
      </c>
      <c r="B20" s="37"/>
      <c r="C20" s="8">
        <f>SUM(C6:C19)</f>
        <v>1107</v>
      </c>
      <c r="D20" s="8">
        <f>SUM(D6:D19)</f>
        <v>967</v>
      </c>
      <c r="E20" s="8">
        <f>SUM(E6:E19)</f>
        <v>2212</v>
      </c>
      <c r="F20" s="8"/>
      <c r="G20" s="8">
        <f>SUM(G6:G19)</f>
        <v>558</v>
      </c>
      <c r="H20" s="8">
        <f>SUM(H6:H19)</f>
        <v>666</v>
      </c>
      <c r="I20" s="8">
        <f>SUM(I6:I19)</f>
        <v>1591</v>
      </c>
      <c r="J20" s="8"/>
      <c r="K20" s="9">
        <f>SUM(K6:K19)</f>
        <v>692</v>
      </c>
      <c r="L20" s="9">
        <f>SUM(L6:L19)</f>
        <v>581</v>
      </c>
      <c r="M20" s="9">
        <f>SUM(M6:M19)</f>
        <v>581</v>
      </c>
      <c r="N20" s="9"/>
      <c r="O20" s="17">
        <f>SUM(O6:O19)</f>
        <v>2357</v>
      </c>
      <c r="P20" s="17">
        <f>SUM(P6:P19)</f>
        <v>2214</v>
      </c>
      <c r="Q20" s="17">
        <f>SUM(Q6:Q19)</f>
        <v>4384</v>
      </c>
      <c r="R20" s="10"/>
      <c r="S20" s="16"/>
      <c r="T20" s="22"/>
    </row>
    <row r="21" spans="1:20" x14ac:dyDescent="0.25">
      <c r="A21" t="s">
        <v>27</v>
      </c>
    </row>
  </sheetData>
  <mergeCells count="11">
    <mergeCell ref="A1:R1"/>
    <mergeCell ref="A20:B20"/>
    <mergeCell ref="C4:F4"/>
    <mergeCell ref="B3:B5"/>
    <mergeCell ref="A3:A5"/>
    <mergeCell ref="G4:J4"/>
    <mergeCell ref="T3:T5"/>
    <mergeCell ref="T6:T20"/>
    <mergeCell ref="K4:N4"/>
    <mergeCell ref="C3:N3"/>
    <mergeCell ref="O3:R4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2025-10-06T02:43:46Z</dcterms:modified>
</cp:coreProperties>
</file>