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mbeddings/oleObject1.bin" ContentType="application/vnd.openxmlformats-officedocument.oleObject"/>
  <Override PartName="/xl/embeddings/oleObject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\"/>
    </mc:Choice>
  </mc:AlternateContent>
  <xr:revisionPtr revIDLastSave="0" documentId="8_{2E4A05F0-493E-4E31-BA66-FCC80089F866}" xr6:coauthVersionLast="47" xr6:coauthVersionMax="47" xr10:uidLastSave="{00000000-0000-0000-0000-000000000000}"/>
  <bookViews>
    <workbookView xWindow="0" yWindow="0" windowWidth="19200" windowHeight="6650" xr2:uid="{B11D84DD-6196-4C19-844F-C0ED868CA72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0" i="1" l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C15" i="1"/>
  <c r="AA15" i="1"/>
  <c r="AB15" i="1" l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30" i="1"/>
</calcChain>
</file>

<file path=xl/sharedStrings.xml><?xml version="1.0" encoding="utf-8"?>
<sst xmlns="http://schemas.openxmlformats.org/spreadsheetml/2006/main" count="87" uniqueCount="39">
  <si>
    <t>PEMERINTAH KABUPATEN DEMAK</t>
  </si>
  <si>
    <t xml:space="preserve">DINAS PERTANIAN DAN PANGAN </t>
  </si>
  <si>
    <t>Jalan Sultan Hadiwijaya No. 08 Demak Kode Pos 59515</t>
  </si>
  <si>
    <t>Telp. (0291) 685013 Fax. (0291) 685013</t>
  </si>
  <si>
    <t xml:space="preserve">Website : http/www.dinpertanpangan.demakkab.go.id </t>
  </si>
  <si>
    <t>email: programtan.demak@gmail.com, programtan.demak@yahoo.com</t>
  </si>
  <si>
    <t>JUMLAH PRODUKSI PERTANIAN PANGAN PER HEKTAR PER TAHUN DI KABUPATE DEMAK TAHUN 2024</t>
  </si>
  <si>
    <t>NO</t>
  </si>
  <si>
    <t>KECAMATAN</t>
  </si>
  <si>
    <t>PADI</t>
  </si>
  <si>
    <t>JAGUNG</t>
  </si>
  <si>
    <t>KEDELAI</t>
  </si>
  <si>
    <t>KACANG TANAH</t>
  </si>
  <si>
    <t>KACANG HIJAU</t>
  </si>
  <si>
    <t>UBI KAYU</t>
  </si>
  <si>
    <t>UBI JALAR</t>
  </si>
  <si>
    <t>SORGHUM</t>
  </si>
  <si>
    <t>TOTAL</t>
  </si>
  <si>
    <t>Luas Panen</t>
  </si>
  <si>
    <t>Provitas</t>
  </si>
  <si>
    <t>Produksi</t>
  </si>
  <si>
    <t>(Ha)</t>
  </si>
  <si>
    <t>(Ku/Ha)</t>
  </si>
  <si>
    <t>(Ton)</t>
  </si>
  <si>
    <t>Demak</t>
  </si>
  <si>
    <t>Bonang</t>
  </si>
  <si>
    <t>Wonosalam</t>
  </si>
  <si>
    <t>Dempet</t>
  </si>
  <si>
    <t>Kebonagung</t>
  </si>
  <si>
    <t>Karangtengah</t>
  </si>
  <si>
    <t>Guntur</t>
  </si>
  <si>
    <t>Sayung</t>
  </si>
  <si>
    <t>Mranggen</t>
  </si>
  <si>
    <t>Karangawen</t>
  </si>
  <si>
    <t>Mijen</t>
  </si>
  <si>
    <t>Wedung</t>
  </si>
  <si>
    <t>Gajah</t>
  </si>
  <si>
    <t>Karanganyar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</si>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</sst>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_-* #,##0.00_-;\-* #,##0.00_-;_-* &quot;-&quot;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1" applyNumberFormat="1" applyFont="1" applyBorder="1"/>
    <xf numFmtId="165" fontId="2" fillId="0" borderId="1" xfId="1" applyNumberFormat="1" applyFont="1" applyBorder="1"/>
    <xf numFmtId="164" fontId="2" fillId="0" borderId="1" xfId="1" applyFont="1" applyBorder="1"/>
    <xf numFmtId="0" fontId="2" fillId="0" borderId="0" xfId="0" applyFont="1"/>
    <xf numFmtId="0" fontId="4" fillId="0" borderId="0" xfId="2" applyFont="1" applyAlignment="1">
      <alignment horizontal="centerContinuous"/>
    </xf>
    <xf numFmtId="0" fontId="4" fillId="0" borderId="0" xfId="2" applyFont="1"/>
    <xf numFmtId="0" fontId="6" fillId="0" borderId="0" xfId="3" applyFont="1" applyAlignment="1">
      <alignment horizontal="centerContinuous" vertical="center"/>
    </xf>
    <xf numFmtId="0" fontId="7" fillId="0" borderId="0" xfId="3" applyFont="1" applyAlignment="1">
      <alignment horizontal="centerContinuous"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horizontal="centerContinuous" vertical="center"/>
    </xf>
    <xf numFmtId="0" fontId="8" fillId="0" borderId="0" xfId="3" applyFont="1" applyAlignment="1">
      <alignment vertical="center"/>
    </xf>
    <xf numFmtId="0" fontId="9" fillId="0" borderId="0" xfId="3" applyFont="1" applyAlignment="1">
      <alignment horizontal="centerContinuous" vertical="center"/>
    </xf>
    <xf numFmtId="0" fontId="9" fillId="0" borderId="0" xfId="3" applyFont="1" applyAlignment="1">
      <alignment vertical="center"/>
    </xf>
    <xf numFmtId="0" fontId="10" fillId="0" borderId="0" xfId="4" applyAlignment="1">
      <alignment horizontal="centerContinuous" vertical="center"/>
    </xf>
    <xf numFmtId="0" fontId="10" fillId="0" borderId="0" xfId="4" applyAlignment="1">
      <alignment vertical="center"/>
    </xf>
    <xf numFmtId="0" fontId="10" fillId="0" borderId="0" xfId="4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">
    <cellStyle name="Comma [0]" xfId="1" builtinId="6"/>
    <cellStyle name="Hyperlink 2" xfId="4" xr:uid="{9AA06B28-990E-4D73-B10B-955F0C5F79BB}"/>
    <cellStyle name="Normal" xfId="0" builtinId="0"/>
    <cellStyle name="Normal 2" xfId="3" xr:uid="{8FE43897-EE4D-49E0-9F39-71BB89BD7EB9}"/>
    <cellStyle name="Normal 3 2" xfId="2" xr:uid="{788353A8-5488-4C54-8868-CA779CB3C0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241300</xdr:colOff>
          <xdr:row>0</xdr:row>
          <xdr:rowOff>171450</xdr:rowOff>
        </xdr:from>
        <xdr:to>
          <xdr:col>6</xdr:col>
          <xdr:colOff>241300</xdr:colOff>
          <xdr:row>5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997857D-D55F-4B8E-AB63-0639E97904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463550</xdr:colOff>
      <xdr:row>6</xdr:row>
      <xdr:rowOff>82550</xdr:rowOff>
    </xdr:from>
    <xdr:to>
      <xdr:col>13</xdr:col>
      <xdr:colOff>374650</xdr:colOff>
      <xdr:row>6</xdr:row>
      <xdr:rowOff>107950</xdr:rowOff>
    </xdr:to>
    <xdr:cxnSp macro="">
      <xdr:nvCxnSpPr>
        <xdr:cNvPr id="3" name="Line 8">
          <a:extLst>
            <a:ext uri="{FF2B5EF4-FFF2-40B4-BE49-F238E27FC236}">
              <a16:creationId xmlns:a16="http://schemas.microsoft.com/office/drawing/2014/main" id="{52053CD5-5609-43A0-B77E-3D63C67BAED9}"/>
            </a:ext>
          </a:extLst>
        </xdr:cNvPr>
        <xdr:cNvCxnSpPr>
          <a:cxnSpLocks noChangeShapeType="1"/>
        </xdr:cNvCxnSpPr>
      </xdr:nvCxnSpPr>
      <xdr:spPr bwMode="auto">
        <a:xfrm flipV="1">
          <a:off x="749300" y="1409700"/>
          <a:ext cx="6019800" cy="2540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241300</xdr:colOff>
          <xdr:row>0</xdr:row>
          <xdr:rowOff>31750</xdr:rowOff>
        </xdr:from>
        <xdr:to>
          <xdr:col>6</xdr:col>
          <xdr:colOff>241300</xdr:colOff>
          <xdr:row>5</xdr:row>
          <xdr:rowOff>107950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42E239C-CFAB-4657-8B06-2FFF5C3249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gramtan.demak@gmail.com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55075-C5C9-4D9F-8A54-4F17A7B46767}">
  <dimension ref="A1:AC32"/>
  <sheetViews>
    <sheetView tabSelected="1" workbookViewId="0">
      <selection activeCell="M14" sqref="M14"/>
    </sheetView>
  </sheetViews>
  <sheetFormatPr defaultRowHeight="14.45"/>
  <cols>
    <col min="1" max="1" width="4.140625" customWidth="1"/>
    <col min="2" max="2" width="9.5703125" customWidth="1"/>
    <col min="3" max="3" width="7.85546875" customWidth="1"/>
    <col min="4" max="4" width="6.7109375" customWidth="1"/>
    <col min="5" max="5" width="7.85546875" customWidth="1"/>
    <col min="6" max="6" width="6.85546875" customWidth="1"/>
    <col min="7" max="7" width="7.140625" customWidth="1"/>
    <col min="8" max="8" width="7.85546875" customWidth="1"/>
    <col min="9" max="9" width="5.42578125" customWidth="1"/>
    <col min="10" max="10" width="6.7109375" customWidth="1"/>
    <col min="11" max="11" width="7.140625" customWidth="1"/>
    <col min="12" max="12" width="6.42578125" customWidth="1"/>
    <col min="13" max="13" width="7.7109375" customWidth="1"/>
    <col min="14" max="14" width="6.5703125" customWidth="1"/>
    <col min="15" max="15" width="6.85546875" customWidth="1"/>
    <col min="16" max="16" width="6" customWidth="1"/>
    <col min="17" max="17" width="6.28515625" customWidth="1"/>
    <col min="18" max="18" width="6.42578125" customWidth="1"/>
    <col min="19" max="19" width="7.42578125" customWidth="1"/>
    <col min="20" max="20" width="7" customWidth="1"/>
    <col min="21" max="22" width="6.42578125" customWidth="1"/>
    <col min="23" max="23" width="7" customWidth="1"/>
    <col min="24" max="24" width="5.28515625" customWidth="1"/>
    <col min="25" max="25" width="7.28515625" customWidth="1"/>
    <col min="26" max="26" width="6.5703125" customWidth="1"/>
    <col min="27" max="27" width="7" customWidth="1"/>
    <col min="28" max="28" width="7.85546875" customWidth="1"/>
    <col min="29" max="29" width="7.7109375" customWidth="1"/>
  </cols>
  <sheetData>
    <row r="1" spans="1:29" ht="18.600000000000001">
      <c r="G1" s="8" t="s">
        <v>0</v>
      </c>
      <c r="H1" s="8"/>
      <c r="I1" s="8"/>
      <c r="J1" s="8"/>
      <c r="K1" s="8"/>
      <c r="L1" s="9"/>
    </row>
    <row r="2" spans="1:29" ht="27.95">
      <c r="G2" s="10" t="s">
        <v>1</v>
      </c>
      <c r="H2" s="11"/>
      <c r="I2" s="11"/>
      <c r="J2" s="11"/>
      <c r="K2" s="11"/>
      <c r="L2" s="12"/>
    </row>
    <row r="3" spans="1:29">
      <c r="G3" s="13" t="s">
        <v>2</v>
      </c>
      <c r="H3" s="13"/>
      <c r="I3" s="13"/>
      <c r="J3" s="13"/>
      <c r="K3" s="13"/>
      <c r="L3" s="14"/>
    </row>
    <row r="4" spans="1:29">
      <c r="G4" s="15" t="s">
        <v>3</v>
      </c>
      <c r="H4" s="15"/>
      <c r="I4" s="15"/>
      <c r="J4" s="15"/>
      <c r="K4" s="15"/>
      <c r="L4" s="16"/>
    </row>
    <row r="5" spans="1:29">
      <c r="G5" s="15" t="s">
        <v>4</v>
      </c>
      <c r="H5" s="15"/>
      <c r="I5" s="15"/>
      <c r="J5" s="15"/>
      <c r="K5" s="15"/>
      <c r="L5" s="16"/>
    </row>
    <row r="6" spans="1:29">
      <c r="G6" s="17" t="s">
        <v>5</v>
      </c>
      <c r="H6" s="17"/>
      <c r="I6" s="17"/>
      <c r="J6" s="17"/>
      <c r="K6" s="17"/>
      <c r="L6" s="18"/>
    </row>
    <row r="7" spans="1:29">
      <c r="F7" s="19"/>
      <c r="G7" s="19"/>
      <c r="H7" s="19"/>
      <c r="I7" s="19"/>
      <c r="J7" s="19"/>
      <c r="K7" s="19"/>
      <c r="L7" s="19"/>
    </row>
    <row r="9" spans="1:29">
      <c r="A9" t="s">
        <v>6</v>
      </c>
    </row>
    <row r="12" spans="1:29">
      <c r="A12" s="20" t="s">
        <v>7</v>
      </c>
      <c r="B12" s="20" t="s">
        <v>8</v>
      </c>
      <c r="C12" s="20" t="s">
        <v>9</v>
      </c>
      <c r="D12" s="20"/>
      <c r="E12" s="20"/>
      <c r="F12" s="20" t="s">
        <v>10</v>
      </c>
      <c r="G12" s="20"/>
      <c r="H12" s="20"/>
      <c r="I12" s="20" t="s">
        <v>11</v>
      </c>
      <c r="J12" s="20"/>
      <c r="K12" s="20"/>
      <c r="L12" s="20" t="s">
        <v>12</v>
      </c>
      <c r="M12" s="20"/>
      <c r="N12" s="20"/>
      <c r="O12" s="20" t="s">
        <v>13</v>
      </c>
      <c r="P12" s="20"/>
      <c r="Q12" s="20"/>
      <c r="R12" s="20" t="s">
        <v>14</v>
      </c>
      <c r="S12" s="20"/>
      <c r="T12" s="20"/>
      <c r="U12" s="20" t="s">
        <v>15</v>
      </c>
      <c r="V12" s="20"/>
      <c r="W12" s="20"/>
      <c r="X12" s="20" t="s">
        <v>16</v>
      </c>
      <c r="Y12" s="20"/>
      <c r="Z12" s="20"/>
      <c r="AA12" s="20" t="s">
        <v>17</v>
      </c>
      <c r="AB12" s="20"/>
      <c r="AC12" s="20"/>
    </row>
    <row r="13" spans="1:29" ht="24.95" customHeight="1">
      <c r="A13" s="20"/>
      <c r="B13" s="20"/>
      <c r="C13" s="1" t="s">
        <v>18</v>
      </c>
      <c r="D13" s="1" t="s">
        <v>19</v>
      </c>
      <c r="E13" s="1" t="s">
        <v>20</v>
      </c>
      <c r="F13" s="1" t="s">
        <v>18</v>
      </c>
      <c r="G13" s="1" t="s">
        <v>19</v>
      </c>
      <c r="H13" s="1" t="s">
        <v>20</v>
      </c>
      <c r="I13" s="1" t="s">
        <v>18</v>
      </c>
      <c r="J13" s="1" t="s">
        <v>19</v>
      </c>
      <c r="K13" s="1" t="s">
        <v>20</v>
      </c>
      <c r="L13" s="1" t="s">
        <v>18</v>
      </c>
      <c r="M13" s="1" t="s">
        <v>19</v>
      </c>
      <c r="N13" s="1" t="s">
        <v>20</v>
      </c>
      <c r="O13" s="1" t="s">
        <v>18</v>
      </c>
      <c r="P13" s="1" t="s">
        <v>19</v>
      </c>
      <c r="Q13" s="1" t="s">
        <v>20</v>
      </c>
      <c r="R13" s="1" t="s">
        <v>18</v>
      </c>
      <c r="S13" s="1" t="s">
        <v>19</v>
      </c>
      <c r="T13" s="1" t="s">
        <v>20</v>
      </c>
      <c r="U13" s="1" t="s">
        <v>18</v>
      </c>
      <c r="V13" s="1" t="s">
        <v>19</v>
      </c>
      <c r="W13" s="1" t="s">
        <v>20</v>
      </c>
      <c r="X13" s="1" t="s">
        <v>18</v>
      </c>
      <c r="Y13" s="1" t="s">
        <v>19</v>
      </c>
      <c r="Z13" s="1" t="s">
        <v>20</v>
      </c>
      <c r="AA13" s="1" t="s">
        <v>18</v>
      </c>
      <c r="AB13" s="1" t="s">
        <v>19</v>
      </c>
      <c r="AC13" s="1" t="s">
        <v>20</v>
      </c>
    </row>
    <row r="14" spans="1:29">
      <c r="A14" s="20"/>
      <c r="B14" s="20"/>
      <c r="C14" s="2" t="s">
        <v>21</v>
      </c>
      <c r="D14" s="1" t="s">
        <v>22</v>
      </c>
      <c r="E14" s="2" t="s">
        <v>23</v>
      </c>
      <c r="F14" s="2" t="s">
        <v>21</v>
      </c>
      <c r="G14" s="1" t="s">
        <v>22</v>
      </c>
      <c r="H14" s="2" t="s">
        <v>23</v>
      </c>
      <c r="I14" s="2" t="s">
        <v>21</v>
      </c>
      <c r="J14" s="1" t="s">
        <v>22</v>
      </c>
      <c r="K14" s="2" t="s">
        <v>23</v>
      </c>
      <c r="L14" s="2" t="s">
        <v>21</v>
      </c>
      <c r="M14" s="1" t="s">
        <v>22</v>
      </c>
      <c r="N14" s="2" t="s">
        <v>23</v>
      </c>
      <c r="O14" s="2" t="s">
        <v>21</v>
      </c>
      <c r="P14" s="1" t="s">
        <v>22</v>
      </c>
      <c r="Q14" s="2" t="s">
        <v>23</v>
      </c>
      <c r="R14" s="2" t="s">
        <v>21</v>
      </c>
      <c r="S14" s="1" t="s">
        <v>22</v>
      </c>
      <c r="T14" s="2" t="s">
        <v>23</v>
      </c>
      <c r="U14" s="2" t="s">
        <v>21</v>
      </c>
      <c r="V14" s="1" t="s">
        <v>22</v>
      </c>
      <c r="W14" s="2" t="s">
        <v>23</v>
      </c>
      <c r="X14" s="2" t="s">
        <v>21</v>
      </c>
      <c r="Y14" s="1" t="s">
        <v>22</v>
      </c>
      <c r="Z14" s="2" t="s">
        <v>23</v>
      </c>
      <c r="AA14" s="2" t="s">
        <v>21</v>
      </c>
      <c r="AB14" s="1" t="s">
        <v>22</v>
      </c>
      <c r="AC14" s="2" t="s">
        <v>23</v>
      </c>
    </row>
    <row r="15" spans="1:29">
      <c r="A15" s="3">
        <v>1</v>
      </c>
      <c r="B15" s="3" t="s">
        <v>24</v>
      </c>
      <c r="C15" s="4">
        <v>7761</v>
      </c>
      <c r="D15" s="5">
        <v>68.585294420822052</v>
      </c>
      <c r="E15" s="4">
        <v>53229.046999999999</v>
      </c>
      <c r="F15" s="6">
        <v>12</v>
      </c>
      <c r="G15" s="5">
        <v>71.972499999999997</v>
      </c>
      <c r="H15" s="6">
        <v>86.36699999999999</v>
      </c>
      <c r="I15" s="6">
        <v>0</v>
      </c>
      <c r="J15" s="6">
        <v>0</v>
      </c>
      <c r="K15" s="6">
        <v>0</v>
      </c>
      <c r="L15" s="6">
        <v>12</v>
      </c>
      <c r="M15" s="5">
        <v>10.020249999999999</v>
      </c>
      <c r="N15" s="6">
        <v>12.0243</v>
      </c>
      <c r="O15" s="6">
        <v>1425</v>
      </c>
      <c r="P15" s="5">
        <v>6.3895438596491232</v>
      </c>
      <c r="Q15" s="6">
        <v>910.51</v>
      </c>
      <c r="R15" s="6">
        <v>18</v>
      </c>
      <c r="S15" s="5">
        <v>206.46777777777774</v>
      </c>
      <c r="T15" s="6">
        <v>371.64199999999994</v>
      </c>
      <c r="U15" s="6">
        <v>17</v>
      </c>
      <c r="V15" s="5">
        <v>210.49352941176471</v>
      </c>
      <c r="W15" s="6">
        <v>357.83900000000006</v>
      </c>
      <c r="X15" s="6">
        <v>104</v>
      </c>
      <c r="Y15" s="5">
        <v>53.846153846153854</v>
      </c>
      <c r="Z15" s="6">
        <v>560</v>
      </c>
      <c r="AA15" s="6">
        <f>C15+F15+I15+L15+O15+R15+U15+X15</f>
        <v>9349</v>
      </c>
      <c r="AB15" s="5">
        <f>AC15/AA15*10</f>
        <v>59.393977216814626</v>
      </c>
      <c r="AC15" s="6">
        <f>E15+H15+K15+N15+Q15+T15+W15+Z15</f>
        <v>55527.429299999996</v>
      </c>
    </row>
    <row r="16" spans="1:29">
      <c r="A16" s="3">
        <v>2</v>
      </c>
      <c r="B16" s="3" t="s">
        <v>25</v>
      </c>
      <c r="C16" s="4">
        <v>10420</v>
      </c>
      <c r="D16" s="5">
        <v>65.977045105566219</v>
      </c>
      <c r="E16" s="4">
        <v>68748.081000000006</v>
      </c>
      <c r="F16" s="6">
        <v>0</v>
      </c>
      <c r="G16" s="5">
        <v>0</v>
      </c>
      <c r="H16" s="6">
        <v>0</v>
      </c>
      <c r="I16" s="6">
        <v>0</v>
      </c>
      <c r="J16" s="6">
        <v>0</v>
      </c>
      <c r="K16" s="6">
        <v>0</v>
      </c>
      <c r="L16" s="6">
        <v>17</v>
      </c>
      <c r="M16" s="5">
        <v>10.108823529411765</v>
      </c>
      <c r="N16" s="6">
        <v>17.185000000000002</v>
      </c>
      <c r="O16" s="6">
        <v>2800</v>
      </c>
      <c r="P16" s="5">
        <v>10.00357142857143</v>
      </c>
      <c r="Q16" s="6">
        <v>2801</v>
      </c>
      <c r="R16" s="6">
        <v>6</v>
      </c>
      <c r="S16" s="5">
        <v>204.20999999999998</v>
      </c>
      <c r="T16" s="6">
        <v>122.526</v>
      </c>
      <c r="U16" s="6">
        <v>13</v>
      </c>
      <c r="V16" s="5">
        <v>209.7392307692308</v>
      </c>
      <c r="W16" s="6">
        <v>272.661</v>
      </c>
      <c r="X16" s="6">
        <v>0</v>
      </c>
      <c r="Y16" s="5">
        <v>0</v>
      </c>
      <c r="Z16" s="6">
        <v>0</v>
      </c>
      <c r="AA16" s="6">
        <f t="shared" ref="AA16:AA30" si="0">C16+F16+I16+L16+O16+R16+U16+X16</f>
        <v>13256</v>
      </c>
      <c r="AB16" s="5">
        <f t="shared" ref="AB16:AB30" si="1">AC16/AA16*10</f>
        <v>54.28594824984912</v>
      </c>
      <c r="AC16" s="6">
        <f t="shared" ref="AC16:AC30" si="2">E16+H16+K16+N16+Q16+T16+W16+Z16</f>
        <v>71961.452999999994</v>
      </c>
    </row>
    <row r="17" spans="1:29">
      <c r="A17" s="3">
        <v>3</v>
      </c>
      <c r="B17" s="3" t="s">
        <v>26</v>
      </c>
      <c r="C17" s="4">
        <v>6990</v>
      </c>
      <c r="D17" s="5">
        <v>66.224437768240335</v>
      </c>
      <c r="E17" s="4">
        <v>46290.881999999998</v>
      </c>
      <c r="F17" s="6">
        <v>0</v>
      </c>
      <c r="G17" s="5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5">
        <v>0</v>
      </c>
      <c r="N17" s="6">
        <v>0</v>
      </c>
      <c r="O17" s="6">
        <v>3632</v>
      </c>
      <c r="P17" s="5">
        <v>12.378854625550662</v>
      </c>
      <c r="Q17" s="6">
        <v>4496</v>
      </c>
      <c r="R17" s="6">
        <v>0</v>
      </c>
      <c r="S17" s="5">
        <v>0</v>
      </c>
      <c r="T17" s="6">
        <v>0</v>
      </c>
      <c r="U17" s="6">
        <v>0</v>
      </c>
      <c r="V17" s="5">
        <v>0</v>
      </c>
      <c r="W17" s="6">
        <v>0</v>
      </c>
      <c r="X17" s="6">
        <v>8</v>
      </c>
      <c r="Y17" s="5">
        <v>0</v>
      </c>
      <c r="Z17" s="6">
        <v>40.090000000000003</v>
      </c>
      <c r="AA17" s="6">
        <f t="shared" si="0"/>
        <v>10630</v>
      </c>
      <c r="AB17" s="5">
        <f t="shared" si="1"/>
        <v>47.814649106302909</v>
      </c>
      <c r="AC17" s="6">
        <f t="shared" si="2"/>
        <v>50826.971999999994</v>
      </c>
    </row>
    <row r="18" spans="1:29">
      <c r="A18" s="3">
        <v>4</v>
      </c>
      <c r="B18" s="3" t="s">
        <v>27</v>
      </c>
      <c r="C18" s="4">
        <v>8742</v>
      </c>
      <c r="D18" s="5">
        <v>78.217454815831616</v>
      </c>
      <c r="E18" s="4">
        <v>68377.698999999993</v>
      </c>
      <c r="F18" s="6">
        <v>159</v>
      </c>
      <c r="G18" s="5">
        <v>72.6256603773585</v>
      </c>
      <c r="H18" s="6">
        <v>1154.748</v>
      </c>
      <c r="I18" s="6">
        <v>0</v>
      </c>
      <c r="J18" s="6">
        <v>0</v>
      </c>
      <c r="K18" s="6">
        <v>0</v>
      </c>
      <c r="L18" s="6">
        <v>0</v>
      </c>
      <c r="M18" s="5">
        <v>0</v>
      </c>
      <c r="N18" s="6">
        <v>0</v>
      </c>
      <c r="O18" s="6">
        <v>3468</v>
      </c>
      <c r="P18" s="5">
        <v>11.147635524798154</v>
      </c>
      <c r="Q18" s="6">
        <v>3866</v>
      </c>
      <c r="R18" s="6">
        <v>2</v>
      </c>
      <c r="S18" s="5">
        <v>205.13</v>
      </c>
      <c r="T18" s="6">
        <v>41.025999999999996</v>
      </c>
      <c r="U18" s="6">
        <v>0</v>
      </c>
      <c r="V18" s="5">
        <v>0</v>
      </c>
      <c r="W18" s="6">
        <v>0</v>
      </c>
      <c r="X18" s="6">
        <v>0</v>
      </c>
      <c r="Y18" s="5">
        <v>0</v>
      </c>
      <c r="Z18" s="6">
        <v>0</v>
      </c>
      <c r="AA18" s="6">
        <f t="shared" si="0"/>
        <v>12371</v>
      </c>
      <c r="AB18" s="5">
        <f t="shared" si="1"/>
        <v>59.364217120685474</v>
      </c>
      <c r="AC18" s="6">
        <f t="shared" si="2"/>
        <v>73439.472999999998</v>
      </c>
    </row>
    <row r="19" spans="1:29">
      <c r="A19" s="3">
        <v>5</v>
      </c>
      <c r="B19" s="3" t="s">
        <v>28</v>
      </c>
      <c r="C19" s="4">
        <v>7097</v>
      </c>
      <c r="D19" s="5">
        <v>73.752470057770893</v>
      </c>
      <c r="E19" s="4">
        <v>52342.127999999997</v>
      </c>
      <c r="F19" s="6">
        <v>0</v>
      </c>
      <c r="G19" s="5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5">
        <v>10.08</v>
      </c>
      <c r="N19" s="6">
        <v>1.008</v>
      </c>
      <c r="O19" s="6">
        <v>2472.5</v>
      </c>
      <c r="P19" s="5">
        <v>11.331567239635996</v>
      </c>
      <c r="Q19" s="6">
        <v>2801.73</v>
      </c>
      <c r="R19" s="6">
        <v>0</v>
      </c>
      <c r="S19" s="5">
        <v>0</v>
      </c>
      <c r="T19" s="6">
        <v>0</v>
      </c>
      <c r="U19" s="6">
        <v>0</v>
      </c>
      <c r="V19" s="5">
        <v>0</v>
      </c>
      <c r="W19" s="6">
        <v>0</v>
      </c>
      <c r="X19" s="6">
        <v>0</v>
      </c>
      <c r="Y19" s="5">
        <v>0</v>
      </c>
      <c r="Z19" s="6">
        <v>0</v>
      </c>
      <c r="AA19" s="6">
        <f t="shared" si="0"/>
        <v>9570.5</v>
      </c>
      <c r="AB19" s="5">
        <f t="shared" si="1"/>
        <v>57.619629068491719</v>
      </c>
      <c r="AC19" s="6">
        <f t="shared" si="2"/>
        <v>55144.866000000002</v>
      </c>
    </row>
    <row r="20" spans="1:29">
      <c r="A20" s="3">
        <v>6</v>
      </c>
      <c r="B20" s="3" t="s">
        <v>29</v>
      </c>
      <c r="C20" s="4">
        <v>5207</v>
      </c>
      <c r="D20" s="5">
        <v>66.792391012099088</v>
      </c>
      <c r="E20" s="4">
        <v>34778.797999999995</v>
      </c>
      <c r="F20" s="6">
        <v>9</v>
      </c>
      <c r="G20" s="5">
        <v>71.454444444444448</v>
      </c>
      <c r="H20" s="6">
        <v>64.308999999999997</v>
      </c>
      <c r="I20" s="6">
        <v>0</v>
      </c>
      <c r="J20" s="6">
        <v>0</v>
      </c>
      <c r="K20" s="6">
        <v>0</v>
      </c>
      <c r="L20" s="6">
        <v>0</v>
      </c>
      <c r="M20" s="5">
        <v>0</v>
      </c>
      <c r="N20" s="6">
        <v>0</v>
      </c>
      <c r="O20" s="6">
        <v>595</v>
      </c>
      <c r="P20" s="5">
        <v>10.312605042016807</v>
      </c>
      <c r="Q20" s="6">
        <v>613.6</v>
      </c>
      <c r="R20" s="6">
        <v>0</v>
      </c>
      <c r="S20" s="5">
        <v>0</v>
      </c>
      <c r="T20" s="6">
        <v>0</v>
      </c>
      <c r="U20" s="6">
        <v>0</v>
      </c>
      <c r="V20" s="5">
        <v>0</v>
      </c>
      <c r="W20" s="6">
        <v>0</v>
      </c>
      <c r="X20" s="6">
        <v>0</v>
      </c>
      <c r="Y20" s="5">
        <v>0</v>
      </c>
      <c r="Z20" s="6">
        <v>0</v>
      </c>
      <c r="AA20" s="6">
        <f t="shared" si="0"/>
        <v>5811</v>
      </c>
      <c r="AB20" s="5">
        <f t="shared" si="1"/>
        <v>61.016532438478741</v>
      </c>
      <c r="AC20" s="6">
        <f t="shared" si="2"/>
        <v>35456.706999999995</v>
      </c>
    </row>
    <row r="21" spans="1:29">
      <c r="A21" s="3">
        <v>7</v>
      </c>
      <c r="B21" s="3" t="s">
        <v>30</v>
      </c>
      <c r="C21" s="4">
        <v>6721</v>
      </c>
      <c r="D21" s="5">
        <v>67.666768338044946</v>
      </c>
      <c r="E21" s="4">
        <v>45478.835000000006</v>
      </c>
      <c r="F21" s="6">
        <v>1475</v>
      </c>
      <c r="G21" s="5">
        <v>75.913545762711863</v>
      </c>
      <c r="H21" s="6">
        <v>11197.248</v>
      </c>
      <c r="I21" s="6">
        <v>12</v>
      </c>
      <c r="J21" s="6">
        <v>70.269999999999982</v>
      </c>
      <c r="K21" s="6">
        <v>11.928000000000001</v>
      </c>
      <c r="L21" s="6">
        <v>0</v>
      </c>
      <c r="M21" s="5">
        <v>0</v>
      </c>
      <c r="N21" s="6">
        <v>0</v>
      </c>
      <c r="O21" s="6">
        <v>2075</v>
      </c>
      <c r="P21" s="5">
        <v>10.745527710843374</v>
      </c>
      <c r="Q21" s="6">
        <v>2229.6970000000001</v>
      </c>
      <c r="R21" s="6">
        <v>6</v>
      </c>
      <c r="S21" s="5">
        <v>206.59000000000003</v>
      </c>
      <c r="T21" s="6">
        <v>123.95400000000001</v>
      </c>
      <c r="U21" s="6">
        <v>5</v>
      </c>
      <c r="V21" s="5">
        <v>211.416</v>
      </c>
      <c r="W21" s="6">
        <v>105.708</v>
      </c>
      <c r="X21" s="6">
        <v>0</v>
      </c>
      <c r="Y21" s="5">
        <v>0</v>
      </c>
      <c r="Z21" s="6">
        <v>0</v>
      </c>
      <c r="AA21" s="6">
        <f t="shared" si="0"/>
        <v>10294</v>
      </c>
      <c r="AB21" s="5">
        <f t="shared" si="1"/>
        <v>57.458101806877799</v>
      </c>
      <c r="AC21" s="6">
        <f t="shared" si="2"/>
        <v>59147.37</v>
      </c>
    </row>
    <row r="22" spans="1:29">
      <c r="A22" s="3">
        <v>8</v>
      </c>
      <c r="B22" s="3" t="s">
        <v>31</v>
      </c>
      <c r="C22" s="4">
        <v>1395</v>
      </c>
      <c r="D22" s="5">
        <v>67.053498207885298</v>
      </c>
      <c r="E22" s="4">
        <v>9353.9629999999997</v>
      </c>
      <c r="F22" s="6">
        <v>434</v>
      </c>
      <c r="G22" s="5">
        <v>74.998732718894004</v>
      </c>
      <c r="H22" s="6">
        <v>3254.9449999999997</v>
      </c>
      <c r="I22" s="6">
        <v>0</v>
      </c>
      <c r="J22" s="6">
        <v>0</v>
      </c>
      <c r="K22" s="6">
        <v>0</v>
      </c>
      <c r="L22" s="6">
        <v>0</v>
      </c>
      <c r="M22" s="5">
        <v>0</v>
      </c>
      <c r="N22" s="6">
        <v>0</v>
      </c>
      <c r="O22" s="6">
        <v>0</v>
      </c>
      <c r="P22" s="5">
        <v>0</v>
      </c>
      <c r="Q22" s="6">
        <v>0</v>
      </c>
      <c r="R22" s="6">
        <v>0</v>
      </c>
      <c r="S22" s="5">
        <v>0</v>
      </c>
      <c r="T22" s="6">
        <v>0</v>
      </c>
      <c r="U22" s="6">
        <v>0</v>
      </c>
      <c r="V22" s="5">
        <v>0</v>
      </c>
      <c r="W22" s="6">
        <v>0</v>
      </c>
      <c r="X22" s="6">
        <v>0</v>
      </c>
      <c r="Y22" s="5">
        <v>0</v>
      </c>
      <c r="Z22" s="6">
        <v>0</v>
      </c>
      <c r="AA22" s="6">
        <f t="shared" si="0"/>
        <v>1829</v>
      </c>
      <c r="AB22" s="5">
        <f t="shared" si="1"/>
        <v>68.93880809185346</v>
      </c>
      <c r="AC22" s="6">
        <f t="shared" si="2"/>
        <v>12608.907999999999</v>
      </c>
    </row>
    <row r="23" spans="1:29">
      <c r="A23" s="3">
        <v>9</v>
      </c>
      <c r="B23" s="3" t="s">
        <v>32</v>
      </c>
      <c r="C23" s="4">
        <v>2900</v>
      </c>
      <c r="D23" s="5">
        <v>78.345472413793104</v>
      </c>
      <c r="E23" s="4">
        <v>22720.186999999998</v>
      </c>
      <c r="F23" s="6">
        <v>8421</v>
      </c>
      <c r="G23" s="5">
        <v>78.190900130625806</v>
      </c>
      <c r="H23" s="6">
        <v>65844.557000000001</v>
      </c>
      <c r="I23" s="6">
        <v>0</v>
      </c>
      <c r="J23" s="6">
        <v>0</v>
      </c>
      <c r="K23" s="6">
        <v>0</v>
      </c>
      <c r="L23" s="6">
        <v>0</v>
      </c>
      <c r="M23" s="5">
        <v>0</v>
      </c>
      <c r="N23" s="6">
        <v>0</v>
      </c>
      <c r="O23" s="6">
        <v>0</v>
      </c>
      <c r="P23" s="5">
        <v>0</v>
      </c>
      <c r="Q23" s="6">
        <v>0</v>
      </c>
      <c r="R23" s="6">
        <v>0</v>
      </c>
      <c r="S23" s="5">
        <v>0</v>
      </c>
      <c r="T23" s="6">
        <v>0</v>
      </c>
      <c r="U23" s="6">
        <v>0</v>
      </c>
      <c r="V23" s="5">
        <v>0</v>
      </c>
      <c r="W23" s="6">
        <v>0</v>
      </c>
      <c r="X23" s="6">
        <v>0</v>
      </c>
      <c r="Y23" s="5">
        <v>0</v>
      </c>
      <c r="Z23" s="6">
        <v>0</v>
      </c>
      <c r="AA23" s="6">
        <f t="shared" si="0"/>
        <v>11321</v>
      </c>
      <c r="AB23" s="5">
        <f t="shared" si="1"/>
        <v>78.23049553926333</v>
      </c>
      <c r="AC23" s="6">
        <f t="shared" si="2"/>
        <v>88564.744000000006</v>
      </c>
    </row>
    <row r="24" spans="1:29">
      <c r="A24" s="3">
        <v>10</v>
      </c>
      <c r="B24" s="3" t="s">
        <v>33</v>
      </c>
      <c r="C24" s="4">
        <v>5270</v>
      </c>
      <c r="D24" s="5">
        <v>82.451007590132818</v>
      </c>
      <c r="E24" s="4">
        <v>43451.680999999997</v>
      </c>
      <c r="F24" s="6">
        <v>4627</v>
      </c>
      <c r="G24" s="5">
        <v>77.933905338232123</v>
      </c>
      <c r="H24" s="6">
        <v>36060.018000000004</v>
      </c>
      <c r="I24" s="6">
        <v>0</v>
      </c>
      <c r="J24" s="6">
        <v>0</v>
      </c>
      <c r="K24" s="6">
        <v>0</v>
      </c>
      <c r="L24" s="6">
        <v>0</v>
      </c>
      <c r="M24" s="5">
        <v>0</v>
      </c>
      <c r="N24" s="6">
        <v>0</v>
      </c>
      <c r="O24" s="6">
        <v>0</v>
      </c>
      <c r="P24" s="5">
        <v>0</v>
      </c>
      <c r="Q24" s="6">
        <v>0</v>
      </c>
      <c r="R24" s="6">
        <v>0</v>
      </c>
      <c r="S24" s="5">
        <v>0</v>
      </c>
      <c r="T24" s="6">
        <v>0</v>
      </c>
      <c r="U24" s="6">
        <v>0</v>
      </c>
      <c r="V24" s="5">
        <v>0</v>
      </c>
      <c r="W24" s="6">
        <v>0</v>
      </c>
      <c r="X24" s="6">
        <v>0</v>
      </c>
      <c r="Y24" s="5">
        <v>0</v>
      </c>
      <c r="Z24" s="6">
        <v>0</v>
      </c>
      <c r="AA24" s="6">
        <f t="shared" si="0"/>
        <v>9897</v>
      </c>
      <c r="AB24" s="5">
        <f t="shared" si="1"/>
        <v>80.339192684651906</v>
      </c>
      <c r="AC24" s="6">
        <f t="shared" si="2"/>
        <v>79511.698999999993</v>
      </c>
    </row>
    <row r="25" spans="1:29">
      <c r="A25" s="3">
        <v>11</v>
      </c>
      <c r="B25" s="3" t="s">
        <v>34</v>
      </c>
      <c r="C25" s="4">
        <v>4904</v>
      </c>
      <c r="D25" s="5">
        <v>68.172659053833598</v>
      </c>
      <c r="E25" s="4">
        <v>33431.871999999996</v>
      </c>
      <c r="F25" s="6">
        <v>24.95</v>
      </c>
      <c r="G25" s="5">
        <v>73.228136272545086</v>
      </c>
      <c r="H25" s="6">
        <v>182.70419999999999</v>
      </c>
      <c r="I25" s="6">
        <v>0</v>
      </c>
      <c r="J25" s="6">
        <v>0</v>
      </c>
      <c r="K25" s="6">
        <v>0</v>
      </c>
      <c r="L25" s="6">
        <v>38</v>
      </c>
      <c r="M25" s="5">
        <v>10.480263157894738</v>
      </c>
      <c r="N25" s="6">
        <v>39.825000000000003</v>
      </c>
      <c r="O25" s="6">
        <v>101.25</v>
      </c>
      <c r="P25" s="5">
        <v>9.2459259259259259</v>
      </c>
      <c r="Q25" s="6">
        <v>93.614999999999995</v>
      </c>
      <c r="R25" s="6">
        <v>0</v>
      </c>
      <c r="S25" s="5">
        <v>0</v>
      </c>
      <c r="T25" s="6">
        <v>0</v>
      </c>
      <c r="U25" s="6">
        <v>43.75</v>
      </c>
      <c r="V25" s="5">
        <v>206.19268571428574</v>
      </c>
      <c r="W25" s="6">
        <v>902.09300000000007</v>
      </c>
      <c r="X25" s="6">
        <v>48.75</v>
      </c>
      <c r="Y25" s="5">
        <v>62.820512820512818</v>
      </c>
      <c r="Z25" s="6">
        <v>306.25</v>
      </c>
      <c r="AA25" s="6">
        <f t="shared" si="0"/>
        <v>5160.7</v>
      </c>
      <c r="AB25" s="5">
        <f t="shared" si="1"/>
        <v>67.735693219912008</v>
      </c>
      <c r="AC25" s="6">
        <f t="shared" si="2"/>
        <v>34956.359199999992</v>
      </c>
    </row>
    <row r="26" spans="1:29">
      <c r="A26" s="3">
        <v>12</v>
      </c>
      <c r="B26" s="3" t="s">
        <v>35</v>
      </c>
      <c r="C26" s="4">
        <v>8993</v>
      </c>
      <c r="D26" s="5">
        <v>64.059512954520187</v>
      </c>
      <c r="E26" s="4">
        <v>57608.72</v>
      </c>
      <c r="F26" s="6">
        <v>5</v>
      </c>
      <c r="G26" s="5">
        <v>58.14</v>
      </c>
      <c r="H26" s="6">
        <v>29.07</v>
      </c>
      <c r="I26" s="6">
        <v>0</v>
      </c>
      <c r="J26" s="6">
        <v>0</v>
      </c>
      <c r="K26" s="6">
        <v>0</v>
      </c>
      <c r="L26" s="6">
        <v>0</v>
      </c>
      <c r="M26" s="5">
        <v>0</v>
      </c>
      <c r="N26" s="6">
        <v>0</v>
      </c>
      <c r="O26" s="6">
        <v>40</v>
      </c>
      <c r="P26" s="5">
        <v>0</v>
      </c>
      <c r="Q26" s="6">
        <v>35.200000000000003</v>
      </c>
      <c r="R26" s="6">
        <v>2</v>
      </c>
      <c r="S26" s="5">
        <v>204.45</v>
      </c>
      <c r="T26" s="6">
        <v>40.89</v>
      </c>
      <c r="U26" s="6">
        <v>0</v>
      </c>
      <c r="V26" s="5">
        <v>0</v>
      </c>
      <c r="W26" s="6">
        <v>0</v>
      </c>
      <c r="X26" s="6">
        <v>6</v>
      </c>
      <c r="Y26" s="5">
        <v>0</v>
      </c>
      <c r="Z26" s="6">
        <v>42</v>
      </c>
      <c r="AA26" s="6">
        <f t="shared" si="0"/>
        <v>9046</v>
      </c>
      <c r="AB26" s="5">
        <f t="shared" si="1"/>
        <v>63.846871545434439</v>
      </c>
      <c r="AC26" s="6">
        <f t="shared" si="2"/>
        <v>57755.88</v>
      </c>
    </row>
    <row r="27" spans="1:29">
      <c r="A27" s="3">
        <v>13</v>
      </c>
      <c r="B27" s="3" t="s">
        <v>36</v>
      </c>
      <c r="C27" s="4">
        <v>7601</v>
      </c>
      <c r="D27" s="5">
        <v>75.928890935403231</v>
      </c>
      <c r="E27" s="4">
        <v>57713.549999999996</v>
      </c>
      <c r="F27" s="6">
        <v>36</v>
      </c>
      <c r="G27" s="5">
        <v>66.82083333333334</v>
      </c>
      <c r="H27" s="6">
        <v>240.55500000000001</v>
      </c>
      <c r="I27" s="6">
        <v>0</v>
      </c>
      <c r="J27" s="6">
        <v>0</v>
      </c>
      <c r="K27" s="6">
        <v>0</v>
      </c>
      <c r="L27" s="6">
        <v>4</v>
      </c>
      <c r="M27" s="5">
        <v>10.3675</v>
      </c>
      <c r="N27" s="6">
        <v>4.1470000000000002</v>
      </c>
      <c r="O27" s="6">
        <v>3727</v>
      </c>
      <c r="P27" s="5">
        <v>12.021464985242822</v>
      </c>
      <c r="Q27" s="6">
        <v>4480.3999999999996</v>
      </c>
      <c r="R27" s="6">
        <v>6</v>
      </c>
      <c r="S27" s="5">
        <v>208.48333333333332</v>
      </c>
      <c r="T27" s="6">
        <v>125.09</v>
      </c>
      <c r="U27" s="6">
        <v>0</v>
      </c>
      <c r="V27" s="5">
        <v>0</v>
      </c>
      <c r="W27" s="6">
        <v>0</v>
      </c>
      <c r="X27" s="6">
        <v>0</v>
      </c>
      <c r="Y27" s="5">
        <v>0</v>
      </c>
      <c r="Z27" s="6">
        <v>0</v>
      </c>
      <c r="AA27" s="6">
        <f t="shared" si="0"/>
        <v>11374</v>
      </c>
      <c r="AB27" s="5">
        <f t="shared" si="1"/>
        <v>55.005927554070681</v>
      </c>
      <c r="AC27" s="6">
        <f t="shared" si="2"/>
        <v>62563.741999999991</v>
      </c>
    </row>
    <row r="28" spans="1:29">
      <c r="A28" s="3">
        <v>14</v>
      </c>
      <c r="B28" s="3" t="s">
        <v>37</v>
      </c>
      <c r="C28" s="4">
        <v>7277</v>
      </c>
      <c r="D28" s="5">
        <v>69.221846914937473</v>
      </c>
      <c r="E28" s="4">
        <v>50372.737999999998</v>
      </c>
      <c r="F28" s="6">
        <v>0</v>
      </c>
      <c r="G28" s="5">
        <v>0</v>
      </c>
      <c r="H28" s="6">
        <v>0</v>
      </c>
      <c r="I28" s="6">
        <v>0</v>
      </c>
      <c r="J28" s="6">
        <v>0</v>
      </c>
      <c r="K28" s="6">
        <v>0</v>
      </c>
      <c r="L28" s="6">
        <v>2</v>
      </c>
      <c r="M28" s="5">
        <v>10.55</v>
      </c>
      <c r="N28" s="6">
        <v>2.1100000000000003</v>
      </c>
      <c r="O28" s="6">
        <v>1324</v>
      </c>
      <c r="P28" s="5">
        <v>10.716012084592144</v>
      </c>
      <c r="Q28" s="6">
        <v>1418.8</v>
      </c>
      <c r="R28" s="6">
        <v>0</v>
      </c>
      <c r="S28" s="5">
        <v>0</v>
      </c>
      <c r="T28" s="6">
        <v>0</v>
      </c>
      <c r="U28" s="6">
        <v>21</v>
      </c>
      <c r="V28" s="5">
        <v>217.99380952380949</v>
      </c>
      <c r="W28" s="6">
        <v>457.78699999999998</v>
      </c>
      <c r="X28" s="6">
        <v>0</v>
      </c>
      <c r="Y28" s="5">
        <v>0</v>
      </c>
      <c r="Z28" s="6">
        <v>0</v>
      </c>
      <c r="AA28" s="6">
        <f t="shared" si="0"/>
        <v>8624</v>
      </c>
      <c r="AB28" s="5">
        <f t="shared" si="1"/>
        <v>60.588398654916503</v>
      </c>
      <c r="AC28" s="6">
        <f t="shared" si="2"/>
        <v>52251.434999999998</v>
      </c>
    </row>
    <row r="29" spans="1:29">
      <c r="A29" s="3"/>
      <c r="B29" s="3"/>
      <c r="C29" s="4"/>
      <c r="D29" s="5"/>
      <c r="E29" s="4"/>
      <c r="F29" s="6"/>
      <c r="G29" s="5"/>
      <c r="H29" s="6"/>
      <c r="I29" s="6"/>
      <c r="J29" s="6"/>
      <c r="K29" s="6"/>
      <c r="L29" s="6"/>
      <c r="M29" s="5"/>
      <c r="N29" s="6"/>
      <c r="O29" s="6"/>
      <c r="P29" s="5"/>
      <c r="Q29" s="6"/>
      <c r="R29" s="6"/>
      <c r="S29" s="5"/>
      <c r="T29" s="6"/>
      <c r="U29" s="6"/>
      <c r="V29" s="5"/>
      <c r="W29" s="6"/>
      <c r="X29" s="6"/>
      <c r="Y29" s="5"/>
      <c r="Z29" s="6"/>
      <c r="AA29" s="6">
        <f t="shared" si="0"/>
        <v>0</v>
      </c>
      <c r="AB29" s="5"/>
      <c r="AC29" s="6">
        <f t="shared" si="2"/>
        <v>0</v>
      </c>
    </row>
    <row r="30" spans="1:29">
      <c r="A30" s="3"/>
      <c r="B30" s="3" t="s">
        <v>38</v>
      </c>
      <c r="C30" s="4">
        <v>91278</v>
      </c>
      <c r="D30" s="5">
        <v>70.542538289620722</v>
      </c>
      <c r="E30" s="4">
        <v>643898.18099999998</v>
      </c>
      <c r="F30" s="6">
        <v>15202.95</v>
      </c>
      <c r="G30" s="5">
        <v>77.691843490901434</v>
      </c>
      <c r="H30" s="6">
        <v>118114.5212</v>
      </c>
      <c r="I30" s="6">
        <v>12</v>
      </c>
      <c r="J30" s="6">
        <v>9.9400000000000013</v>
      </c>
      <c r="K30" s="6">
        <v>11.928000000000001</v>
      </c>
      <c r="L30" s="6">
        <v>74</v>
      </c>
      <c r="M30" s="5">
        <v>10.310716216216218</v>
      </c>
      <c r="N30" s="6">
        <v>76.299300000000017</v>
      </c>
      <c r="O30" s="6">
        <v>21659.75</v>
      </c>
      <c r="P30" s="5">
        <v>10.963446946525238</v>
      </c>
      <c r="Q30" s="6">
        <v>23746.552</v>
      </c>
      <c r="R30" s="6">
        <v>40</v>
      </c>
      <c r="S30" s="5">
        <v>206.28199999999998</v>
      </c>
      <c r="T30" s="6">
        <v>825.12799999999993</v>
      </c>
      <c r="U30" s="6">
        <v>99.75</v>
      </c>
      <c r="V30" s="5">
        <v>210.13413533834583</v>
      </c>
      <c r="W30" s="6">
        <v>2096.0879999999997</v>
      </c>
      <c r="X30" s="6">
        <v>166.75</v>
      </c>
      <c r="Y30" s="5">
        <v>56.871964017991004</v>
      </c>
      <c r="Z30" s="6">
        <v>948.34</v>
      </c>
      <c r="AA30" s="6">
        <f t="shared" si="0"/>
        <v>128533.2</v>
      </c>
      <c r="AB30" s="5">
        <f t="shared" si="1"/>
        <v>61.44070461950686</v>
      </c>
      <c r="AC30" s="6">
        <f t="shared" si="2"/>
        <v>789717.03749999986</v>
      </c>
    </row>
    <row r="31" spans="1:29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</sheetData>
  <mergeCells count="11">
    <mergeCell ref="U12:W12"/>
    <mergeCell ref="X12:Z12"/>
    <mergeCell ref="AA12:AC12"/>
    <mergeCell ref="A12:A14"/>
    <mergeCell ref="B12:B14"/>
    <mergeCell ref="C12:E12"/>
    <mergeCell ref="F12:H12"/>
    <mergeCell ref="I12:K12"/>
    <mergeCell ref="L12:N12"/>
    <mergeCell ref="O12:Q12"/>
    <mergeCell ref="R12:T12"/>
  </mergeCells>
  <hyperlinks>
    <hyperlink ref="G6" r:id="rId1" display="mailto:programtan.demak@gmail.com" xr:uid="{CAEA8EA5-9614-4FBC-BDA4-3F1F318A6E2A}"/>
  </hyperlinks>
  <pageMargins left="0.31496062992125984" right="0.23622047244094491" top="0.47" bottom="0.74803149606299213" header="0.31496062992125984" footer="0.31496062992125984"/>
  <pageSetup paperSize="14" scale="80" orientation="landscape" horizontalDpi="0" verticalDpi="0" r:id="rId2"/>
  <drawing r:id="rId3"/>
  <legacyDrawing r:id="rId4"/>
  <oleObjects>
    <mc:AlternateContent xmlns:mc="http://schemas.openxmlformats.org/markup-compatibility/2006">
      <mc:Choice Requires="x14">
        <oleObject progId="Word.Picture.8" shapeId="1025" r:id="rId5">
          <objectPr defaultSize="0" autoPict="0" r:id="rId6">
            <anchor moveWithCells="1" sizeWithCells="1">
              <from>
                <xdr:col>6</xdr:col>
                <xdr:colOff>241300</xdr:colOff>
                <xdr:row>0</xdr:row>
                <xdr:rowOff>171450</xdr:rowOff>
              </from>
              <to>
                <xdr:col>6</xdr:col>
                <xdr:colOff>241300</xdr:colOff>
                <xdr:row>5</xdr:row>
                <xdr:rowOff>76200</xdr:rowOff>
              </to>
            </anchor>
          </objectPr>
        </oleObject>
      </mc:Choice>
      <mc:Fallback>
        <oleObject progId="Word.Picture.8" shapeId="1025" r:id="rId5"/>
      </mc:Fallback>
    </mc:AlternateContent>
    <mc:AlternateContent xmlns:mc="http://schemas.openxmlformats.org/markup-compatibility/2006">
      <mc:Choice Requires="x14">
        <oleObject progId="Word.Picture.8" shapeId="1026" r:id="rId7">
          <objectPr defaultSize="0" autoPict="0" r:id="rId6">
            <anchor moveWithCells="1" sizeWithCells="1">
              <from>
                <xdr:col>6</xdr:col>
                <xdr:colOff>241300</xdr:colOff>
                <xdr:row>0</xdr:row>
                <xdr:rowOff>31750</xdr:rowOff>
              </from>
              <to>
                <xdr:col>6</xdr:col>
                <xdr:colOff>241300</xdr:colOff>
                <xdr:row>5</xdr:row>
                <xdr:rowOff>107950</xdr:rowOff>
              </to>
            </anchor>
          </objectPr>
        </oleObject>
      </mc:Choice>
      <mc:Fallback>
        <oleObject progId="Word.Picture.8" shapeId="1026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MyBook PRO F3</dc:creator>
  <cp:keywords/>
  <dc:description/>
  <cp:lastModifiedBy>MyBook PRO F3</cp:lastModifiedBy>
  <cp:revision/>
  <dcterms:created xsi:type="dcterms:W3CDTF">2025-01-03T02:01:59Z</dcterms:created>
  <dcterms:modified xsi:type="dcterms:W3CDTF">2025-03-24T04:30:11Z</dcterms:modified>
  <cp:category/>
  <cp:contentStatus/>
</cp:coreProperties>
</file>