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Nopember 17" sheetId="1" r:id="rId1"/>
  </sheets>
  <definedNames>
    <definedName name="_xlnm.Print_Area" localSheetId="0">'Nopember 17'!$A$1:$O$274</definedName>
    <definedName name="_xlnm.Print_Titles" localSheetId="0">'Nopember 17'!$9:$10</definedName>
  </definedNames>
  <calcPr calcId="144525" fullCalcOnLoad="1"/>
</workbook>
</file>

<file path=xl/calcChain.xml><?xml version="1.0" encoding="utf-8"?>
<calcChain xmlns="http://schemas.openxmlformats.org/spreadsheetml/2006/main">
  <c r="H254" i="1" l="1"/>
  <c r="H253" i="1"/>
  <c r="H250" i="1"/>
  <c r="H249" i="1"/>
  <c r="H246" i="1"/>
  <c r="H245" i="1"/>
  <c r="H242" i="1"/>
  <c r="H241" i="1"/>
  <c r="H238" i="1"/>
  <c r="H237" i="1"/>
  <c r="H234" i="1"/>
  <c r="H233" i="1"/>
  <c r="H230" i="1"/>
  <c r="H229" i="1"/>
  <c r="H226" i="1"/>
  <c r="H225" i="1"/>
  <c r="H222" i="1"/>
  <c r="H221" i="1"/>
  <c r="H214" i="1"/>
  <c r="H213" i="1"/>
  <c r="H210" i="1"/>
  <c r="H209" i="1"/>
  <c r="H206" i="1"/>
  <c r="H205" i="1"/>
  <c r="H202" i="1"/>
  <c r="H201" i="1"/>
  <c r="H198" i="1"/>
  <c r="H197" i="1"/>
  <c r="H194" i="1"/>
  <c r="H193" i="1"/>
  <c r="H190" i="1"/>
  <c r="H189" i="1"/>
  <c r="H186" i="1"/>
  <c r="H185" i="1"/>
  <c r="H182" i="1"/>
  <c r="H181" i="1"/>
  <c r="H178" i="1"/>
  <c r="H177" i="1"/>
  <c r="H174" i="1"/>
  <c r="H173" i="1"/>
  <c r="H170" i="1"/>
  <c r="H169" i="1"/>
  <c r="H167" i="1"/>
  <c r="H166" i="1"/>
  <c r="H163" i="1"/>
  <c r="H162" i="1"/>
  <c r="H159" i="1"/>
  <c r="H158" i="1"/>
  <c r="H155" i="1"/>
  <c r="H154" i="1"/>
  <c r="H143" i="1"/>
  <c r="H142" i="1"/>
  <c r="H139" i="1"/>
  <c r="H138" i="1"/>
  <c r="H134" i="1"/>
  <c r="H133" i="1"/>
  <c r="H129" i="1"/>
  <c r="H128" i="1"/>
  <c r="H125" i="1"/>
  <c r="H124" i="1"/>
  <c r="H121" i="1"/>
  <c r="H120" i="1"/>
  <c r="H117" i="1"/>
  <c r="H116" i="1"/>
  <c r="H113" i="1"/>
  <c r="H112" i="1"/>
  <c r="H109" i="1"/>
  <c r="H108" i="1"/>
  <c r="H105" i="1"/>
  <c r="H104" i="1"/>
  <c r="H101" i="1"/>
  <c r="H100" i="1"/>
  <c r="H97" i="1"/>
  <c r="H96" i="1"/>
  <c r="H93" i="1"/>
  <c r="H92" i="1"/>
  <c r="H89" i="1"/>
  <c r="H88" i="1"/>
  <c r="H85" i="1"/>
  <c r="H84" i="1"/>
  <c r="H81" i="1"/>
  <c r="H80" i="1"/>
  <c r="H77" i="1"/>
  <c r="H76" i="1"/>
  <c r="H73" i="1"/>
  <c r="H72" i="1"/>
  <c r="H65" i="1"/>
  <c r="H64" i="1"/>
  <c r="H57" i="1"/>
  <c r="H56" i="1"/>
  <c r="H53" i="1"/>
  <c r="H52" i="1"/>
  <c r="H45" i="1"/>
  <c r="H44" i="1"/>
  <c r="H41" i="1"/>
  <c r="H40" i="1"/>
  <c r="H37" i="1"/>
  <c r="H36" i="1"/>
  <c r="H33" i="1"/>
  <c r="H32" i="1"/>
  <c r="H29" i="1"/>
  <c r="H28" i="1"/>
  <c r="H25" i="1"/>
  <c r="H24" i="1"/>
  <c r="H21" i="1"/>
  <c r="H20" i="1"/>
  <c r="B16" i="1"/>
  <c r="B20" i="1" s="1"/>
  <c r="B24" i="1" s="1"/>
  <c r="B28" i="1" s="1"/>
  <c r="B32" i="1" s="1"/>
  <c r="B36" i="1" s="1"/>
  <c r="B40" i="1" s="1"/>
  <c r="B44" i="1" s="1"/>
  <c r="B48" i="1" s="1"/>
  <c r="B52" i="1" s="1"/>
  <c r="B56" i="1" s="1"/>
  <c r="B60" i="1" s="1"/>
  <c r="B64" i="1" s="1"/>
  <c r="B68" i="1" s="1"/>
  <c r="B72" i="1" s="1"/>
  <c r="B76" i="1" s="1"/>
  <c r="B80" i="1" s="1"/>
  <c r="B84" i="1" s="1"/>
  <c r="B88" i="1" s="1"/>
  <c r="B92" i="1" s="1"/>
  <c r="B96" i="1" s="1"/>
  <c r="B100" i="1" s="1"/>
  <c r="B104" i="1" s="1"/>
  <c r="B108" i="1" s="1"/>
  <c r="B112" i="1" s="1"/>
  <c r="B116" i="1" s="1"/>
  <c r="B120" i="1" s="1"/>
  <c r="B124" i="1" s="1"/>
  <c r="B129" i="1" s="1"/>
  <c r="B134" i="1" s="1"/>
  <c r="B138" i="1" s="1"/>
  <c r="B142" i="1" s="1"/>
  <c r="B146" i="1" s="1"/>
  <c r="B150" i="1" s="1"/>
  <c r="B154" i="1" s="1"/>
  <c r="B158" i="1" s="1"/>
  <c r="B162" i="1" s="1"/>
  <c r="B166" i="1" s="1"/>
  <c r="B169" i="1" s="1"/>
  <c r="B173" i="1" s="1"/>
  <c r="B177" i="1" s="1"/>
  <c r="B181" i="1" s="1"/>
  <c r="B185" i="1" s="1"/>
  <c r="B189" i="1" s="1"/>
  <c r="B193" i="1" s="1"/>
  <c r="B197" i="1" s="1"/>
  <c r="B201" i="1" s="1"/>
  <c r="B205" i="1" s="1"/>
  <c r="B209" i="1" s="1"/>
  <c r="B213" i="1" s="1"/>
  <c r="B217" i="1" s="1"/>
  <c r="B221" i="1" s="1"/>
  <c r="B225" i="1" s="1"/>
  <c r="B229" i="1" s="1"/>
  <c r="B233" i="1" s="1"/>
  <c r="B237" i="1" s="1"/>
  <c r="B241" i="1" s="1"/>
  <c r="B245" i="1" s="1"/>
  <c r="B249" i="1" s="1"/>
  <c r="B253" i="1" s="1"/>
  <c r="H13" i="1"/>
  <c r="H12" i="1"/>
</calcChain>
</file>

<file path=xl/sharedStrings.xml><?xml version="1.0" encoding="utf-8"?>
<sst xmlns="http://schemas.openxmlformats.org/spreadsheetml/2006/main" count="745" uniqueCount="413">
  <si>
    <t>PEMERINTAH KABUPATEN DEMAK</t>
  </si>
  <si>
    <t xml:space="preserve">DINAS PERHUBUNGAN </t>
  </si>
  <si>
    <t xml:space="preserve">JL. SULTAN TRENGGONO NO. 16  DEMAK </t>
  </si>
  <si>
    <t xml:space="preserve">REKAPITULASI PENERBITAN REKOMENDASI </t>
  </si>
  <si>
    <t xml:space="preserve">ANGKUTAN BARANG UMUM </t>
  </si>
  <si>
    <t>Bulan :  NOPEMBER 2017</t>
  </si>
  <si>
    <t>NO</t>
  </si>
  <si>
    <t>NO AGENDA / TANGGAL</t>
  </si>
  <si>
    <t xml:space="preserve">NAMA / ALAMAT PEMILIK </t>
  </si>
  <si>
    <t xml:space="preserve">MERK KENDARAAN / TAHUN </t>
  </si>
  <si>
    <t xml:space="preserve">NO. RANGKA </t>
  </si>
  <si>
    <t xml:space="preserve">NO  MESIN </t>
  </si>
  <si>
    <t>PT /KOPERASI</t>
  </si>
  <si>
    <t>NOMOR KENDARAAN</t>
  </si>
  <si>
    <t>NOMOR RANGKA</t>
  </si>
  <si>
    <t>NOMOR MESIN</t>
  </si>
  <si>
    <t xml:space="preserve">KETERANGAN </t>
  </si>
  <si>
    <t>551.2 / 5765</t>
  </si>
  <si>
    <t>SARWAN</t>
  </si>
  <si>
    <t>Mits. Colt Diesel FE.74HDV</t>
  </si>
  <si>
    <t>MHMFE74P5BK057688</t>
  </si>
  <si>
    <t>4D34T - G94463</t>
  </si>
  <si>
    <t>H</t>
  </si>
  <si>
    <t>FE</t>
  </si>
  <si>
    <t xml:space="preserve">Rubah Status </t>
  </si>
  <si>
    <t>01 - 11-2017</t>
  </si>
  <si>
    <t>Wonosari RT. 03/02 Bonang Demak</t>
  </si>
  <si>
    <t>Kuning ke Hitam</t>
  </si>
  <si>
    <t>551.2 / 5766</t>
  </si>
  <si>
    <t>FUDHIANTO</t>
  </si>
  <si>
    <t>Mits. Colt T.120 SS PU</t>
  </si>
  <si>
    <t>MHMT120SB4R098336</t>
  </si>
  <si>
    <t>4G17C - 479969</t>
  </si>
  <si>
    <t>MOH KOSIM</t>
  </si>
  <si>
    <t>EN</t>
  </si>
  <si>
    <t xml:space="preserve">BN Dan Rubah Status </t>
  </si>
  <si>
    <t>Ngemplik Wetan 01/01 Kr. Anyar</t>
  </si>
  <si>
    <t>Logantung RT.05/01 Soko Kidul Kebonagung</t>
  </si>
  <si>
    <t>Kab. Demak</t>
  </si>
  <si>
    <t>551.2 / 5757</t>
  </si>
  <si>
    <t>BAHRUDIN</t>
  </si>
  <si>
    <t>Mits. Colt Diesel FE.74 S</t>
  </si>
  <si>
    <t>MHFC1JU43C5061258</t>
  </si>
  <si>
    <t>W04DT - RJ62780</t>
  </si>
  <si>
    <t>AN</t>
  </si>
  <si>
    <t>MHMFE71P19K014969</t>
  </si>
  <si>
    <t>4D34T - EY5871</t>
  </si>
  <si>
    <t>01- 11 - 2017</t>
  </si>
  <si>
    <t>Jleper RT. 04/02 Mijen Kab. Demak</t>
  </si>
  <si>
    <t>Demak</t>
  </si>
  <si>
    <t>551.2 / 5768</t>
  </si>
  <si>
    <t>PT. ANUGRAH SETIA KAWAN ABADI</t>
  </si>
  <si>
    <t>Mitsubishi FN 527 M</t>
  </si>
  <si>
    <t>MHMFN527NYR000308</t>
  </si>
  <si>
    <t>6D16T000308</t>
  </si>
  <si>
    <t>DE</t>
  </si>
  <si>
    <t>MHCNK71LY9J014968</t>
  </si>
  <si>
    <t>B. 014968</t>
  </si>
  <si>
    <t>Penggabungan</t>
  </si>
  <si>
    <t>02 - 11 - 2017</t>
  </si>
  <si>
    <t>Jln. Lingkar Demak; Ds. Botorejo Wonosalam</t>
  </si>
  <si>
    <t>551.2 / 5769</t>
  </si>
  <si>
    <t>MHMFN527NYR000344</t>
  </si>
  <si>
    <t>6D16T0X0344</t>
  </si>
  <si>
    <t>BE</t>
  </si>
  <si>
    <t>MHMFN527HYR000331</t>
  </si>
  <si>
    <t>6D16T0X0331</t>
  </si>
  <si>
    <t>551.2 / 5770</t>
  </si>
  <si>
    <t>Mitsubishi Fuso FN 527 M2</t>
  </si>
  <si>
    <t>MHMFN527N3R001291</t>
  </si>
  <si>
    <t>6D16T381286</t>
  </si>
  <si>
    <t>MHMFE74P49K032543</t>
  </si>
  <si>
    <t>4D34T - EX4772</t>
  </si>
  <si>
    <t>551.2 / 5771</t>
  </si>
  <si>
    <t>MHMFN527N3R001348</t>
  </si>
  <si>
    <t>6D16T3X1345</t>
  </si>
  <si>
    <t>MHMFE74P49K032544</t>
  </si>
  <si>
    <t>4D34T - EX4773</t>
  </si>
  <si>
    <t>551.2 / 5772</t>
  </si>
  <si>
    <t>Toyota New Dyna 130 HT</t>
  </si>
  <si>
    <t>MHMFC1JU4474005929</t>
  </si>
  <si>
    <t>W04DTNJ14379</t>
  </si>
  <si>
    <t>551.2 / 5773</t>
  </si>
  <si>
    <t>SUNIPAH / NURIPAH HAJJAH</t>
  </si>
  <si>
    <t>Mits. Colt Diesel FE. 74S</t>
  </si>
  <si>
    <t>MHMFE74P4CK057455</t>
  </si>
  <si>
    <t>4D34T- H17949</t>
  </si>
  <si>
    <t>N</t>
  </si>
  <si>
    <t>MHMFE74P4K032374</t>
  </si>
  <si>
    <t>4D34T - EX4015</t>
  </si>
  <si>
    <t>Kembangarum 4/4 Mranggen Demak</t>
  </si>
  <si>
    <t>Kuning Ke Hitam</t>
  </si>
  <si>
    <t>551.2 / 5778</t>
  </si>
  <si>
    <t>KHASAN BISRI</t>
  </si>
  <si>
    <t>Mits. Colt T 120 SS PU</t>
  </si>
  <si>
    <t>MHMU5TU2ECK089713</t>
  </si>
  <si>
    <t>4G15 - 493255</t>
  </si>
  <si>
    <t>SUPRIYADI</t>
  </si>
  <si>
    <t>Krajan Lor 2/10 Brambang Karangawen Dmk</t>
  </si>
  <si>
    <t>Krajan Lor 2/10 Brambang Karangawen Demak</t>
  </si>
  <si>
    <t>551.2/5780</t>
  </si>
  <si>
    <t>SITI RIYANTI</t>
  </si>
  <si>
    <t>HINO</t>
  </si>
  <si>
    <t>MJEFL8JWKCJG18049</t>
  </si>
  <si>
    <t>J08EUGJ32933</t>
  </si>
  <si>
    <t>Rubah Status</t>
  </si>
  <si>
    <t>03 -  11 - 2017</t>
  </si>
  <si>
    <t>Bandungrejo RT. 01/02 Mranggen Demak</t>
  </si>
  <si>
    <t>551.2 / 5781</t>
  </si>
  <si>
    <t>AHMAD QOSIM</t>
  </si>
  <si>
    <t>Mits. Colt L 300 PU</t>
  </si>
  <si>
    <t>MHML0PU39BK078435</t>
  </si>
  <si>
    <t>4D56CG06526</t>
  </si>
  <si>
    <t>03 - 11 - 2017</t>
  </si>
  <si>
    <t>Berahan Wetan 1/8 Wedung Demak</t>
  </si>
  <si>
    <t>551.2 / 5788</t>
  </si>
  <si>
    <t>KHALIMI</t>
  </si>
  <si>
    <t>MHMU5TU2ECK079430</t>
  </si>
  <si>
    <t>4G15 - H53278</t>
  </si>
  <si>
    <t>SUYARNO</t>
  </si>
  <si>
    <t>BN Dan Rubah Status</t>
  </si>
  <si>
    <t>06 - 11 - 2017</t>
  </si>
  <si>
    <t>Banjarsari 2/3 Sayung Demak</t>
  </si>
  <si>
    <t>Gili 2/5 Margohayu Karangawen Demak</t>
  </si>
  <si>
    <t>551.2 / 5789</t>
  </si>
  <si>
    <t>MUHAMMAD PADI</t>
  </si>
  <si>
    <t>MHMFE74P4CK061424</t>
  </si>
  <si>
    <t>4D34T - H60822</t>
  </si>
  <si>
    <t>Katong Wetan 2/13 Pundenarum Mranggen</t>
  </si>
  <si>
    <t>551.2 / 5790</t>
  </si>
  <si>
    <t>PAINAH</t>
  </si>
  <si>
    <t>Isuzu NKR 71 HD E2-2</t>
  </si>
  <si>
    <t>MHCNK71LYCJ039145</t>
  </si>
  <si>
    <t>B039145</t>
  </si>
  <si>
    <t>CHUSNI</t>
  </si>
  <si>
    <t>Weru RT, 8/1 Tlogoweru Guntur Demak</t>
  </si>
  <si>
    <t>Kuncir RT. 6/3 Wonosalam Demak</t>
  </si>
  <si>
    <t>551.2 / 5791</t>
  </si>
  <si>
    <t>DWI RIYONO</t>
  </si>
  <si>
    <t>Hino FL. 235 JW</t>
  </si>
  <si>
    <t>MJEFL8JWKCJG18048</t>
  </si>
  <si>
    <t>J08EUGJ - 32932</t>
  </si>
  <si>
    <t>Jl. Raya Bandungrejo RT. 02/02 Mranggen</t>
  </si>
  <si>
    <t>551.2 / 5792</t>
  </si>
  <si>
    <t>MJEFL8JWKCJG17670</t>
  </si>
  <si>
    <t>J08EUGJ- 31796</t>
  </si>
  <si>
    <t>551.2 / 5800</t>
  </si>
  <si>
    <t>SUKISWANTO</t>
  </si>
  <si>
    <t>Mitsubishi T120SS</t>
  </si>
  <si>
    <t>MHMU5TU2EDK119111</t>
  </si>
  <si>
    <t>4G15 - J93482</t>
  </si>
  <si>
    <t>Jl. Ki Godek No. 57 RT. 03/02 Desa Gaji</t>
  </si>
  <si>
    <t>Guntur Demak</t>
  </si>
  <si>
    <t>551.2 / 5802</t>
  </si>
  <si>
    <t>MUHAMAD ROCHIB MUNIR. H</t>
  </si>
  <si>
    <t>Mitsubishi FN 527 MS MT</t>
  </si>
  <si>
    <t>MHMF527DCK003083</t>
  </si>
  <si>
    <t>6D16- H95816</t>
  </si>
  <si>
    <t>07 - 11 - 2017</t>
  </si>
  <si>
    <t>Jogoloyo RT. 04/08 Wonosalam Demak</t>
  </si>
  <si>
    <t>551.2/5803</t>
  </si>
  <si>
    <t>MUNFA'ATUN</t>
  </si>
  <si>
    <t>Mitsubishi L300PU</t>
  </si>
  <si>
    <t>MHML0PU39CK104378</t>
  </si>
  <si>
    <t>4D56C - H93671</t>
  </si>
  <si>
    <t>Dk. Pentalan RT. 04/03Tambakroto Sayung</t>
  </si>
  <si>
    <t>551.2 / 5809</t>
  </si>
  <si>
    <t>SARYADI</t>
  </si>
  <si>
    <t>Mitsubishi Colt T 120 SS</t>
  </si>
  <si>
    <t>MHMU5TU2EBK063417</t>
  </si>
  <si>
    <t>4G15 - G96794</t>
  </si>
  <si>
    <t>Krajan Utara 01/05 Sayung Demak</t>
  </si>
  <si>
    <t>551.2 / 5817</t>
  </si>
  <si>
    <t>RASMINAH</t>
  </si>
  <si>
    <t>Mitsubishi FN. 527 M2</t>
  </si>
  <si>
    <t>MHMFN527N1R000769</t>
  </si>
  <si>
    <t>6D16T - 150764</t>
  </si>
  <si>
    <t>08 - 11 - 2017</t>
  </si>
  <si>
    <t>Sedo RT. 02/01 Demak</t>
  </si>
  <si>
    <t>551.2 / 5818</t>
  </si>
  <si>
    <t>MOCHAMAD SUDI PURWOTO</t>
  </si>
  <si>
    <t>Mitsubishi FE. 304</t>
  </si>
  <si>
    <t>MHMFE304B3R023477</t>
  </si>
  <si>
    <t>4D31 - 323581</t>
  </si>
  <si>
    <t>EE</t>
  </si>
  <si>
    <t>551.2 / 5832</t>
  </si>
  <si>
    <t>RENDI ARIE CHAMETANA</t>
  </si>
  <si>
    <t xml:space="preserve">Mits. Colt Diesel FE.74 S </t>
  </si>
  <si>
    <t>MHMFE74P4CK061814</t>
  </si>
  <si>
    <t>4D34T - H62836</t>
  </si>
  <si>
    <t>10 - 11 - 2017</t>
  </si>
  <si>
    <t>Ds. Paseban 07/06 Mangunrejo Kebonagung</t>
  </si>
  <si>
    <t>551.2 / 5835</t>
  </si>
  <si>
    <t>MUNCHOTIMAH</t>
  </si>
  <si>
    <t>Isuzu NKR 71 HD E2-1</t>
  </si>
  <si>
    <t>MHCNK71LYBJ028555</t>
  </si>
  <si>
    <t>B028555</t>
  </si>
  <si>
    <t>GE</t>
  </si>
  <si>
    <t>Katonsari RT. 02/12 Purwosari Sayung Dmk</t>
  </si>
  <si>
    <t>551.2 / 5839</t>
  </si>
  <si>
    <t>ANSORI</t>
  </si>
  <si>
    <t>MHMFE74P5CK083008</t>
  </si>
  <si>
    <t>4D34T - H01383</t>
  </si>
  <si>
    <t>13 - 11 - 2017</t>
  </si>
  <si>
    <t>Soko Kidul RT. 2/2 Kebonagung Demak</t>
  </si>
  <si>
    <t>551.2 / 5840</t>
  </si>
  <si>
    <t>KEMIS</t>
  </si>
  <si>
    <t>Mitsubishi L300 PU STDR</t>
  </si>
  <si>
    <t>MHML0PU390K132904</t>
  </si>
  <si>
    <t>4D56C - J93077</t>
  </si>
  <si>
    <t xml:space="preserve">Jetak Sendangsari 1/6 Kembangarum </t>
  </si>
  <si>
    <t>Mranggen Demak</t>
  </si>
  <si>
    <t>551.2 / 5850</t>
  </si>
  <si>
    <t>AGUS RIYANTO</t>
  </si>
  <si>
    <t>Mits. Colt L300 PU FB-R</t>
  </si>
  <si>
    <t>MHML0PU39CK108480</t>
  </si>
  <si>
    <t>4D56C -HX7868</t>
  </si>
  <si>
    <t>14 - 11 - 2017</t>
  </si>
  <si>
    <t>Desa Kuncir RT. 03/04 Wonosalam Demak</t>
  </si>
  <si>
    <t>551.2 / 5853</t>
  </si>
  <si>
    <t>ABDUL SYUKUR</t>
  </si>
  <si>
    <t>Miuts. Colt Diesel FE. 74S</t>
  </si>
  <si>
    <t>MHMFE74P4BK054537</t>
  </si>
  <si>
    <t>4D34T - G09403</t>
  </si>
  <si>
    <t>Wonoketingal RT. 05/01 Karanganyar Demak</t>
  </si>
  <si>
    <t>551.2 / 5855</t>
  </si>
  <si>
    <t>PT. SUMBER ABADI ENERGINDO</t>
  </si>
  <si>
    <t>Hino</t>
  </si>
  <si>
    <t>MJEFL1JNP4JA11192</t>
  </si>
  <si>
    <t>J08C - FJ11898</t>
  </si>
  <si>
    <t>K</t>
  </si>
  <si>
    <t>AC</t>
  </si>
  <si>
    <t>Mutasi Kend. &amp;</t>
  </si>
  <si>
    <t>Ds. Sayung RT. 01/05 Sayung Demak</t>
  </si>
  <si>
    <t>551.2 / 5856</t>
  </si>
  <si>
    <t>MJEFL1JNPUJA10557</t>
  </si>
  <si>
    <t>J08CFJ10701</t>
  </si>
  <si>
    <t>551.2 / 5864</t>
  </si>
  <si>
    <t>INAYATUN</t>
  </si>
  <si>
    <t>MHMU5TU2EEK150921</t>
  </si>
  <si>
    <t>4G15 - KX6222</t>
  </si>
  <si>
    <t>BJ</t>
  </si>
  <si>
    <t>16 - 11 - 2017</t>
  </si>
  <si>
    <t>Kalisari RT. 05 / 03 Sayung Demak</t>
  </si>
  <si>
    <t>551.2 / 5865</t>
  </si>
  <si>
    <t>SUDIRO, BA, HAJI</t>
  </si>
  <si>
    <t>Mitsubishi FN. 527 ML</t>
  </si>
  <si>
    <t>MHMFN527HCK006855</t>
  </si>
  <si>
    <t>6D16 - H21631</t>
  </si>
  <si>
    <t>Sidorejo RT. 05/ 04 Karangawen Demak</t>
  </si>
  <si>
    <t>551.2 / 5871</t>
  </si>
  <si>
    <t>SUKUSNO</t>
  </si>
  <si>
    <t>Mitsubishi Colt L300 PU</t>
  </si>
  <si>
    <t>MHML0PU39CK109435</t>
  </si>
  <si>
    <t>4D56C - HX8837</t>
  </si>
  <si>
    <t>WAHYU JULIAN PRADANIYANTAMA</t>
  </si>
  <si>
    <t>17 - 11 - 2017</t>
  </si>
  <si>
    <t>Kalikondang 4/2 Demak</t>
  </si>
  <si>
    <t>Jl. Nyai Ringgit RT. 01/04 Cabean Demak</t>
  </si>
  <si>
    <t>551.2 / 5872</t>
  </si>
  <si>
    <t>SUMIRYATUN</t>
  </si>
  <si>
    <t>Suzuki Futura ST 150 PU</t>
  </si>
  <si>
    <t>MHYESL4159J - 137091</t>
  </si>
  <si>
    <t>G15AID - 744097</t>
  </si>
  <si>
    <t>HENRY PRIMA MUSTOFA</t>
  </si>
  <si>
    <t>Pamongan RT. 10/02 Guntur</t>
  </si>
  <si>
    <t>Pamongan RT. 04/01 Guntur Demak</t>
  </si>
  <si>
    <t>551.2 / 5873</t>
  </si>
  <si>
    <t>TURMUNDI</t>
  </si>
  <si>
    <t>Mits. Colt Diesel FE. 74</t>
  </si>
  <si>
    <t>MHMFE74P58K009669</t>
  </si>
  <si>
    <t>4D34T - D16898</t>
  </si>
  <si>
    <t>Kebonsari RT. 07/08 Dempet Demak</t>
  </si>
  <si>
    <t>HD MT / 2008</t>
  </si>
  <si>
    <t>551.2 / 5878</t>
  </si>
  <si>
    <t>Mits. Colt Diesel FE. Super</t>
  </si>
  <si>
    <t>MHMFE75P6CK015008</t>
  </si>
  <si>
    <t>4D34T - H16898</t>
  </si>
  <si>
    <t>20 - 11 - 2017</t>
  </si>
  <si>
    <t>Sidorejo RT. 05/04 Karangawen Demak</t>
  </si>
  <si>
    <t>HD / 2012</t>
  </si>
  <si>
    <t>551.2 / 5879</t>
  </si>
  <si>
    <t>Mitsubishi FN. 527 M</t>
  </si>
  <si>
    <t>FN527M002543</t>
  </si>
  <si>
    <t>6D16C - T992543</t>
  </si>
  <si>
    <t>CE</t>
  </si>
  <si>
    <t>551.2 / 5880</t>
  </si>
  <si>
    <t>Hino WU342R</t>
  </si>
  <si>
    <t>MJEC1JG43B5027533</t>
  </si>
  <si>
    <t>W04DTRJ- 32839</t>
  </si>
  <si>
    <t>551.2 / 5881</t>
  </si>
  <si>
    <t>Mitsubishi FN 527MS MT</t>
  </si>
  <si>
    <t>MHMFN527DCK003121</t>
  </si>
  <si>
    <t>6D16 - H96165</t>
  </si>
  <si>
    <t>551.2 / 5882</t>
  </si>
  <si>
    <t>Mitsubishi FE. 349</t>
  </si>
  <si>
    <t>MHMFE349E2R035849</t>
  </si>
  <si>
    <t>4D34266852</t>
  </si>
  <si>
    <t>551.2 / 5883</t>
  </si>
  <si>
    <t>SUHIRNO</t>
  </si>
  <si>
    <t xml:space="preserve">Mits. Colt Diesel FE. 74 </t>
  </si>
  <si>
    <t>MHMFE74P5CK080330</t>
  </si>
  <si>
    <t>4D34T- H83625</t>
  </si>
  <si>
    <t>21 - 11 - 2017</t>
  </si>
  <si>
    <t>Bandungrejo RT. 01/01 Karanganyar Demak</t>
  </si>
  <si>
    <t>HDV / 2012</t>
  </si>
  <si>
    <t>551.2 / 5900</t>
  </si>
  <si>
    <t>ALI IMRON</t>
  </si>
  <si>
    <t>Mitsubishi Colt T120SS PU</t>
  </si>
  <si>
    <t>MHMU5TU2ECK090153</t>
  </si>
  <si>
    <t>4G15 - H03702</t>
  </si>
  <si>
    <t>22 - 11 - 2017</t>
  </si>
  <si>
    <t>Dk. Raden Patah RT. 04/06 Sidorejo Sayung</t>
  </si>
  <si>
    <t>551.2 / 5901</t>
  </si>
  <si>
    <t>MAHMUDI, Drs. Haji</t>
  </si>
  <si>
    <t>Mits. Colt Diesel FE. 71MT</t>
  </si>
  <si>
    <t>MHMFE71P1CK037046</t>
  </si>
  <si>
    <t>4D34T - H95234</t>
  </si>
  <si>
    <t xml:space="preserve">Wonopolo RT. 02/01 Botosengon Dempet </t>
  </si>
  <si>
    <t>SUMARTONO</t>
  </si>
  <si>
    <t>MHCNK711YCJ040824</t>
  </si>
  <si>
    <t>B040824</t>
  </si>
  <si>
    <t>Pucanggading RT. 04/10 Batursari Mranggen</t>
  </si>
  <si>
    <t>551.2 / 5902</t>
  </si>
  <si>
    <t>NURUL AENI</t>
  </si>
  <si>
    <t>Mits. Colt Diesel FE. 74 B</t>
  </si>
  <si>
    <t>MHMFE74P4CK062031</t>
  </si>
  <si>
    <t>4D34T - H76778</t>
  </si>
  <si>
    <t>PR. Patah Blok Y RT. 07/07 Sriwulan Sayung</t>
  </si>
  <si>
    <t>551.2 / 5904</t>
  </si>
  <si>
    <t>SUGIHARTO</t>
  </si>
  <si>
    <t>Mits. Colt Diesel FE. 74HDV</t>
  </si>
  <si>
    <t>MHMFE74P5CK081745</t>
  </si>
  <si>
    <t>4D34T - H97629</t>
  </si>
  <si>
    <t>22 -11 - 2017</t>
  </si>
  <si>
    <t>Jebor RT. 01/01 Bolo Demak</t>
  </si>
  <si>
    <t>551.2 / 5906</t>
  </si>
  <si>
    <t>PT. TRANSPORTASI SRI BERSAUDARA</t>
  </si>
  <si>
    <t>MHMFE74P5HK177145</t>
  </si>
  <si>
    <t>4D34T - R03549</t>
  </si>
  <si>
    <t>Baru</t>
  </si>
  <si>
    <t>24 - 11 - 2017</t>
  </si>
  <si>
    <t>551.2 / 5907</t>
  </si>
  <si>
    <t>MHMFE74P5HK177146</t>
  </si>
  <si>
    <t>4D34T - R03546</t>
  </si>
  <si>
    <t>551.2 / 5908</t>
  </si>
  <si>
    <t>MHMFE74P5HK177143</t>
  </si>
  <si>
    <t>4D34T - R03573</t>
  </si>
  <si>
    <t>MHMFE74P5HK177144</t>
  </si>
  <si>
    <t>4D34T - R03578</t>
  </si>
  <si>
    <t>551.2 / 5909</t>
  </si>
  <si>
    <t>HARTO</t>
  </si>
  <si>
    <t>MHMFE74P5CK083741</t>
  </si>
  <si>
    <t>4D34T - HX3687</t>
  </si>
  <si>
    <t>KHOIRI</t>
  </si>
  <si>
    <t>Cabean 2/6 Demak</t>
  </si>
  <si>
    <t>Ds. Cangkring 6/1 Karanganyar Demak</t>
  </si>
  <si>
    <t>551.2 / 5911</t>
  </si>
  <si>
    <t>ARINDA ALICEA</t>
  </si>
  <si>
    <t>MHMU5TU2EDK120702</t>
  </si>
  <si>
    <t>4G15 - J94748</t>
  </si>
  <si>
    <t>Bandungrejo No. 44 RT. 1/2 Mranggen Demak</t>
  </si>
  <si>
    <t>551.2 / 5912</t>
  </si>
  <si>
    <t>WARSONO</t>
  </si>
  <si>
    <t>Mitsubishi FE. 74 HDMT</t>
  </si>
  <si>
    <t>MHMFE74P57K005110</t>
  </si>
  <si>
    <t>4D34T - CX3059</t>
  </si>
  <si>
    <t>Ds. Bango RT. 06/01 Demak</t>
  </si>
  <si>
    <t>551.2 / 5923</t>
  </si>
  <si>
    <t>SUDARLAN</t>
  </si>
  <si>
    <t>Mits. Colt Diesel FE. 71</t>
  </si>
  <si>
    <t>MHMFE71PCDK000340</t>
  </si>
  <si>
    <t>4D34T - J69003</t>
  </si>
  <si>
    <t>27 - 11 - 2017</t>
  </si>
  <si>
    <t>Ds. Betokan RT. 02/03 Demak</t>
  </si>
  <si>
    <t>551.2 / 5924</t>
  </si>
  <si>
    <t>KASWIDI</t>
  </si>
  <si>
    <t>MHMFE349E1R024721</t>
  </si>
  <si>
    <t>4D34 - 194723</t>
  </si>
  <si>
    <t>Pucang gading RT. 04/11 Batursari Mranggen</t>
  </si>
  <si>
    <t>551.2 / 5925</t>
  </si>
  <si>
    <t>RISTY ASTUTI</t>
  </si>
  <si>
    <t>MHMFE349E4R064741</t>
  </si>
  <si>
    <t>4D34 - 454739</t>
  </si>
  <si>
    <t>Kenanga RT. 01/01 Brambang Karangawen</t>
  </si>
  <si>
    <t>551.2 / 5926</t>
  </si>
  <si>
    <t>MHMFE349E5R082922</t>
  </si>
  <si>
    <t>4D34 - A46954</t>
  </si>
  <si>
    <t>Sidorejoi RT. 05/04 Karangawen Demak</t>
  </si>
  <si>
    <t>551.2 / 5933</t>
  </si>
  <si>
    <t>MASYKURI, MS</t>
  </si>
  <si>
    <t>MHCNK71LYCJ040894</t>
  </si>
  <si>
    <t>B040894</t>
  </si>
  <si>
    <t>Bulusai RT. 01/04 Sayung Demak</t>
  </si>
  <si>
    <t>551.2 / 5934</t>
  </si>
  <si>
    <t>KASAN</t>
  </si>
  <si>
    <t>MHMFE74P5CK066700</t>
  </si>
  <si>
    <t>4D34T - H23036</t>
  </si>
  <si>
    <t>27 - 11 -2017</t>
  </si>
  <si>
    <t>Mulyorejo RT. 04/04 Demak</t>
  </si>
  <si>
    <t>551.2 / 5943</t>
  </si>
  <si>
    <t>MI'ROJ</t>
  </si>
  <si>
    <t>Mits.Colt DieselFE.74HDV</t>
  </si>
  <si>
    <t>MHMFE74P5CK080892</t>
  </si>
  <si>
    <t>4D34T - H83917</t>
  </si>
  <si>
    <t>28 - 11 - 2017</t>
  </si>
  <si>
    <t>Ds. Wonosalam RT. 01/01 Demak</t>
  </si>
  <si>
    <t>Demak,        Nopember   2017</t>
  </si>
  <si>
    <t xml:space="preserve">KEPALA DINAS PERHUBUNGAN </t>
  </si>
  <si>
    <t xml:space="preserve">KABUPATEN DEMAK </t>
  </si>
  <si>
    <t>Dra. TRI WAHYU HAPSARI, MM</t>
  </si>
  <si>
    <t xml:space="preserve">Pembina Utama Muda </t>
  </si>
  <si>
    <t>NIP. 19580715 198503 2 004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</si>
</sst>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/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4" fontId="1" fillId="0" borderId="10" xfId="0" quotePrefix="1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0" xfId="0" quotePrefix="1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7" xfId="0" applyFont="1" applyBorder="1"/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/>
    <xf numFmtId="0" fontId="1" fillId="0" borderId="10" xfId="0" quotePrefix="1" applyFont="1" applyBorder="1" applyAlignment="1">
      <alignment horizontal="left"/>
    </xf>
    <xf numFmtId="0" fontId="1" fillId="0" borderId="23" xfId="0" applyFont="1" applyBorder="1"/>
    <xf numFmtId="0" fontId="1" fillId="0" borderId="18" xfId="0" applyFont="1" applyBorder="1" applyAlignment="1">
      <alignment horizontal="left" vertical="center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1" xfId="0" applyFont="1" applyBorder="1"/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1" xfId="0" applyFont="1" applyBorder="1"/>
    <xf numFmtId="0" fontId="1" fillId="0" borderId="18" xfId="0" applyFont="1" applyBorder="1"/>
    <xf numFmtId="0" fontId="1" fillId="0" borderId="10" xfId="0" applyFont="1" applyFill="1" applyBorder="1" applyAlignment="1">
      <alignment horizontal="left" vertical="center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6" xfId="0" applyFont="1" applyBorder="1"/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/>
    <xf numFmtId="0" fontId="1" fillId="0" borderId="10" xfId="0" applyFont="1" applyFill="1" applyBorder="1" applyAlignment="1">
      <alignment horizontal="left"/>
    </xf>
    <xf numFmtId="0" fontId="1" fillId="0" borderId="19" xfId="0" applyFont="1" applyBorder="1"/>
    <xf numFmtId="0" fontId="6" fillId="0" borderId="17" xfId="0" applyFont="1" applyBorder="1" applyAlignment="1">
      <alignment horizontal="left"/>
    </xf>
    <xf numFmtId="0" fontId="1" fillId="0" borderId="0" xfId="0" applyFont="1" applyBorder="1"/>
    <xf numFmtId="0" fontId="1" fillId="0" borderId="30" xfId="0" applyFont="1" applyFill="1" applyBorder="1" applyAlignment="1">
      <alignment horizontal="left" vertical="center"/>
    </xf>
    <xf numFmtId="0" fontId="7" fillId="0" borderId="0" xfId="0" applyFont="1" applyAlignment="1">
      <alignment horizontal="left" indent="5"/>
    </xf>
    <xf numFmtId="0" fontId="1" fillId="0" borderId="10" xfId="0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1" xfId="0" applyFont="1" applyFill="1" applyBorder="1"/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center"/>
    </xf>
    <xf numFmtId="0" fontId="1" fillId="0" borderId="32" xfId="0" applyFont="1" applyBorder="1"/>
    <xf numFmtId="0" fontId="1" fillId="0" borderId="26" xfId="0" applyFont="1" applyFill="1" applyBorder="1"/>
    <xf numFmtId="0" fontId="1" fillId="0" borderId="26" xfId="0" applyFont="1" applyFill="1" applyBorder="1" applyAlignment="1">
      <alignment horizontal="left"/>
    </xf>
    <xf numFmtId="0" fontId="1" fillId="0" borderId="28" xfId="0" applyFont="1" applyBorder="1"/>
    <xf numFmtId="0" fontId="1" fillId="0" borderId="33" xfId="0" applyFont="1" applyBorder="1" applyAlignment="1">
      <alignment horizontal="left"/>
    </xf>
    <xf numFmtId="0" fontId="1" fillId="0" borderId="33" xfId="0" applyFont="1" applyFill="1" applyBorder="1"/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1" fillId="0" borderId="33" xfId="0" applyFont="1" applyBorder="1"/>
    <xf numFmtId="0" fontId="8" fillId="0" borderId="10" xfId="0" applyFont="1" applyFill="1" applyBorder="1"/>
    <xf numFmtId="0" fontId="1" fillId="0" borderId="13" xfId="0" applyFont="1" applyFill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13" xfId="0" applyFont="1" applyFill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13" xfId="0" applyFont="1" applyBorder="1"/>
    <xf numFmtId="0" fontId="1" fillId="0" borderId="21" xfId="0" applyFont="1" applyFill="1" applyBorder="1"/>
    <xf numFmtId="0" fontId="1" fillId="0" borderId="35" xfId="0" applyFont="1" applyBorder="1"/>
    <xf numFmtId="0" fontId="1" fillId="0" borderId="2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6" xfId="0" applyFont="1" applyFill="1" applyBorder="1"/>
    <xf numFmtId="0" fontId="1" fillId="0" borderId="36" xfId="0" applyFont="1" applyBorder="1" applyAlignment="1">
      <alignment horizontal="left" vertical="center"/>
    </xf>
    <xf numFmtId="0" fontId="1" fillId="0" borderId="36" xfId="0" applyFont="1" applyFill="1" applyBorder="1" applyAlignment="1">
      <alignment horizontal="left"/>
    </xf>
    <xf numFmtId="0" fontId="1" fillId="0" borderId="37" xfId="0" applyFont="1" applyBorder="1" applyAlignment="1">
      <alignment horizontal="center"/>
    </xf>
    <xf numFmtId="0" fontId="1" fillId="0" borderId="37" xfId="0" applyFont="1" applyBorder="1"/>
    <xf numFmtId="0" fontId="1" fillId="0" borderId="36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readingOrder="2"/>
    </xf>
    <xf numFmtId="0" fontId="10" fillId="0" borderId="0" xfId="0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O416"/>
  <sheetViews>
    <sheetView tabSelected="1" view="pageBreakPreview" topLeftCell="A214" zoomScale="69" zoomScaleNormal="100" zoomScaleSheetLayoutView="69" workbookViewId="0">
      <selection activeCell="H267" sqref="H267"/>
    </sheetView>
  </sheetViews>
  <sheetFormatPr defaultRowHeight="12.75" x14ac:dyDescent="0.2"/>
  <cols>
    <col min="1" max="1" width="0.85546875" style="1" customWidth="1"/>
    <col min="2" max="2" width="3.7109375" style="1" customWidth="1"/>
    <col min="3" max="3" width="13.7109375" style="3" customWidth="1"/>
    <col min="4" max="4" width="41" style="1" bestFit="1" customWidth="1"/>
    <col min="5" max="5" width="24.5703125" style="4" customWidth="1"/>
    <col min="6" max="6" width="24.85546875" style="1" customWidth="1"/>
    <col min="7" max="7" width="20.7109375" style="1" customWidth="1"/>
    <col min="8" max="8" width="40.85546875" style="1" customWidth="1"/>
    <col min="9" max="9" width="2.7109375" style="3" customWidth="1"/>
    <col min="10" max="10" width="6.7109375" style="3" customWidth="1"/>
    <col min="11" max="11" width="3.7109375" style="3" customWidth="1"/>
    <col min="12" max="12" width="23.42578125" style="1" hidden="1" customWidth="1"/>
    <col min="13" max="13" width="19.140625" style="1" hidden="1" customWidth="1"/>
    <col min="14" max="14" width="15.7109375" style="1" customWidth="1"/>
    <col min="15" max="15" width="2.42578125" style="1" customWidth="1"/>
    <col min="16" max="16384" width="9.140625" style="1"/>
  </cols>
  <sheetData>
    <row r="1" spans="1:14" x14ac:dyDescent="0.2">
      <c r="B1" s="2" t="s">
        <v>0</v>
      </c>
    </row>
    <row r="2" spans="1:14" x14ac:dyDescent="0.2">
      <c r="B2" s="2" t="s">
        <v>1</v>
      </c>
    </row>
    <row r="3" spans="1:14" x14ac:dyDescent="0.2">
      <c r="B3" s="2" t="s">
        <v>2</v>
      </c>
    </row>
    <row r="5" spans="1:14" ht="15.75" x14ac:dyDescent="0.2">
      <c r="B5" s="5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x14ac:dyDescent="0.2"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thickBot="1" x14ac:dyDescent="0.25">
      <c r="B7" s="7" t="s">
        <v>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thickTop="1" x14ac:dyDescent="0.2"/>
    <row r="9" spans="1:14" ht="30" customHeight="1" x14ac:dyDescent="0.2">
      <c r="A9" s="9"/>
      <c r="B9" s="10" t="s">
        <v>6</v>
      </c>
      <c r="C9" s="11" t="s">
        <v>7</v>
      </c>
      <c r="D9" s="10" t="s">
        <v>8</v>
      </c>
      <c r="E9" s="11" t="s">
        <v>9</v>
      </c>
      <c r="F9" s="12" t="s">
        <v>10</v>
      </c>
      <c r="G9" s="12" t="s">
        <v>11</v>
      </c>
      <c r="H9" s="13" t="s">
        <v>12</v>
      </c>
      <c r="I9" s="14" t="s">
        <v>13</v>
      </c>
      <c r="J9" s="15"/>
      <c r="K9" s="16"/>
      <c r="L9" s="17" t="s">
        <v>14</v>
      </c>
      <c r="M9" s="17" t="s">
        <v>15</v>
      </c>
      <c r="N9" s="10" t="s">
        <v>16</v>
      </c>
    </row>
    <row r="10" spans="1:14" ht="13.5" thickBot="1" x14ac:dyDescent="0.25">
      <c r="A10" s="18"/>
      <c r="B10" s="19">
        <v>1</v>
      </c>
      <c r="C10" s="19">
        <v>2</v>
      </c>
      <c r="D10" s="19">
        <v>3</v>
      </c>
      <c r="E10" s="19">
        <v>4</v>
      </c>
      <c r="F10" s="20">
        <v>5</v>
      </c>
      <c r="G10" s="20">
        <v>6</v>
      </c>
      <c r="H10" s="20">
        <v>7</v>
      </c>
      <c r="I10" s="21">
        <v>8</v>
      </c>
      <c r="J10" s="22"/>
      <c r="K10" s="23"/>
      <c r="L10" s="24">
        <v>7</v>
      </c>
      <c r="M10" s="24">
        <v>8</v>
      </c>
      <c r="N10" s="19">
        <v>9</v>
      </c>
    </row>
    <row r="11" spans="1:14" ht="13.5" thickTop="1" x14ac:dyDescent="0.2">
      <c r="A11" s="18"/>
      <c r="B11" s="25"/>
      <c r="C11" s="25"/>
      <c r="D11" s="25"/>
      <c r="E11" s="25"/>
      <c r="F11" s="26"/>
      <c r="G11" s="26"/>
      <c r="H11" s="26"/>
      <c r="I11" s="26"/>
      <c r="J11" s="27"/>
      <c r="K11" s="28"/>
      <c r="L11" s="28"/>
      <c r="M11" s="28"/>
      <c r="N11" s="25"/>
    </row>
    <row r="12" spans="1:14" x14ac:dyDescent="0.2">
      <c r="A12" s="18"/>
      <c r="B12" s="29">
        <v>1</v>
      </c>
      <c r="C12" s="30" t="s">
        <v>17</v>
      </c>
      <c r="D12" s="30" t="s">
        <v>18</v>
      </c>
      <c r="E12" s="30" t="s">
        <v>19</v>
      </c>
      <c r="F12" s="31" t="s">
        <v>20</v>
      </c>
      <c r="G12" s="31" t="s">
        <v>21</v>
      </c>
      <c r="H12" s="32" t="str">
        <f>D12</f>
        <v>SARWAN</v>
      </c>
      <c r="I12" s="31" t="s">
        <v>22</v>
      </c>
      <c r="J12" s="33">
        <v>1944</v>
      </c>
      <c r="K12" s="34" t="s">
        <v>23</v>
      </c>
      <c r="L12" s="34"/>
      <c r="M12" s="34"/>
      <c r="N12" s="32" t="s">
        <v>24</v>
      </c>
    </row>
    <row r="13" spans="1:14" x14ac:dyDescent="0.2">
      <c r="A13" s="18"/>
      <c r="B13" s="29"/>
      <c r="C13" s="35" t="s">
        <v>25</v>
      </c>
      <c r="D13" s="30" t="s">
        <v>26</v>
      </c>
      <c r="E13" s="30">
        <v>2011</v>
      </c>
      <c r="F13" s="31"/>
      <c r="G13" s="31"/>
      <c r="H13" s="32" t="str">
        <f>D13</f>
        <v>Wonosari RT. 03/02 Bonang Demak</v>
      </c>
      <c r="I13" s="31"/>
      <c r="J13" s="33"/>
      <c r="K13" s="34"/>
      <c r="L13" s="34"/>
      <c r="M13" s="34"/>
      <c r="N13" s="32" t="s">
        <v>27</v>
      </c>
    </row>
    <row r="14" spans="1:14" x14ac:dyDescent="0.2">
      <c r="A14" s="18"/>
      <c r="B14" s="29"/>
      <c r="C14" s="30"/>
      <c r="D14" s="30"/>
      <c r="E14" s="30"/>
      <c r="F14" s="31"/>
      <c r="G14" s="31"/>
      <c r="H14" s="31"/>
      <c r="I14" s="31"/>
      <c r="J14" s="33"/>
      <c r="K14" s="34"/>
      <c r="L14" s="34"/>
      <c r="M14" s="34"/>
      <c r="N14" s="30"/>
    </row>
    <row r="15" spans="1:14" x14ac:dyDescent="0.2">
      <c r="A15" s="18"/>
      <c r="B15" s="36"/>
      <c r="C15" s="37"/>
      <c r="D15" s="37"/>
      <c r="E15" s="37"/>
      <c r="F15" s="38"/>
      <c r="G15" s="38"/>
      <c r="H15" s="38"/>
      <c r="I15" s="38"/>
      <c r="J15" s="39"/>
      <c r="K15" s="40"/>
      <c r="L15" s="40"/>
      <c r="M15" s="40"/>
      <c r="N15" s="37"/>
    </row>
    <row r="16" spans="1:14" x14ac:dyDescent="0.2">
      <c r="B16" s="29">
        <f>SUM(B12+1)</f>
        <v>2</v>
      </c>
      <c r="C16" s="30" t="s">
        <v>28</v>
      </c>
      <c r="D16" s="30" t="s">
        <v>29</v>
      </c>
      <c r="E16" s="30" t="s">
        <v>30</v>
      </c>
      <c r="F16" s="31" t="s">
        <v>31</v>
      </c>
      <c r="G16" s="31" t="s">
        <v>32</v>
      </c>
      <c r="H16" s="41" t="s">
        <v>33</v>
      </c>
      <c r="I16" s="31" t="s">
        <v>22</v>
      </c>
      <c r="J16" s="33">
        <v>1803</v>
      </c>
      <c r="K16" s="34" t="s">
        <v>34</v>
      </c>
      <c r="L16" s="34"/>
      <c r="M16" s="34"/>
      <c r="N16" s="32" t="s">
        <v>35</v>
      </c>
    </row>
    <row r="17" spans="2:14" x14ac:dyDescent="0.2">
      <c r="B17" s="29"/>
      <c r="C17" s="35" t="s">
        <v>25</v>
      </c>
      <c r="D17" s="30" t="s">
        <v>36</v>
      </c>
      <c r="E17" s="30">
        <v>2004</v>
      </c>
      <c r="F17" s="31"/>
      <c r="G17" s="32"/>
      <c r="H17" s="1" t="s">
        <v>37</v>
      </c>
      <c r="I17" s="31"/>
      <c r="J17" s="33"/>
      <c r="K17" s="34"/>
      <c r="L17" s="34"/>
      <c r="M17" s="34"/>
      <c r="N17" s="32" t="s">
        <v>27</v>
      </c>
    </row>
    <row r="18" spans="2:14" x14ac:dyDescent="0.2">
      <c r="B18" s="29"/>
      <c r="C18" s="30"/>
      <c r="D18" s="30"/>
      <c r="E18" s="30"/>
      <c r="F18" s="31"/>
      <c r="G18" s="32"/>
      <c r="H18" s="1" t="s">
        <v>38</v>
      </c>
      <c r="I18" s="31"/>
      <c r="J18" s="33"/>
      <c r="K18" s="34"/>
      <c r="L18" s="34"/>
      <c r="M18" s="34"/>
      <c r="N18" s="30"/>
    </row>
    <row r="19" spans="2:14" x14ac:dyDescent="0.2">
      <c r="B19" s="36"/>
      <c r="C19" s="37"/>
      <c r="D19" s="37"/>
      <c r="E19" s="37"/>
      <c r="F19" s="38"/>
      <c r="G19" s="31"/>
      <c r="H19" s="38"/>
      <c r="I19" s="38"/>
      <c r="J19" s="39"/>
      <c r="K19" s="40"/>
      <c r="L19" s="40"/>
      <c r="M19" s="40"/>
      <c r="N19" s="37"/>
    </row>
    <row r="20" spans="2:14" x14ac:dyDescent="0.2">
      <c r="B20" s="29">
        <f>SUM(B16+1)</f>
        <v>3</v>
      </c>
      <c r="C20" s="42" t="s">
        <v>39</v>
      </c>
      <c r="D20" s="32" t="s">
        <v>40</v>
      </c>
      <c r="E20" s="30" t="s">
        <v>41</v>
      </c>
      <c r="F20" s="30" t="s">
        <v>42</v>
      </c>
      <c r="G20" s="30" t="s">
        <v>43</v>
      </c>
      <c r="H20" s="32" t="str">
        <f>D20</f>
        <v>BAHRUDIN</v>
      </c>
      <c r="I20" s="43" t="s">
        <v>22</v>
      </c>
      <c r="J20" s="44">
        <v>1861</v>
      </c>
      <c r="K20" s="45" t="s">
        <v>44</v>
      </c>
      <c r="L20" s="32" t="s">
        <v>45</v>
      </c>
      <c r="M20" s="32" t="s">
        <v>46</v>
      </c>
      <c r="N20" s="32" t="s">
        <v>24</v>
      </c>
    </row>
    <row r="21" spans="2:14" x14ac:dyDescent="0.2">
      <c r="B21" s="29"/>
      <c r="C21" s="46" t="s">
        <v>47</v>
      </c>
      <c r="D21" s="32" t="s">
        <v>48</v>
      </c>
      <c r="E21" s="30">
        <v>2000</v>
      </c>
      <c r="F21" s="30"/>
      <c r="G21" s="30"/>
      <c r="H21" s="32" t="str">
        <f>D21</f>
        <v>Jleper RT. 04/02 Mijen Kab. Demak</v>
      </c>
      <c r="I21" s="43"/>
      <c r="J21" s="44"/>
      <c r="K21" s="45"/>
      <c r="L21" s="32"/>
      <c r="M21" s="32"/>
      <c r="N21" s="32" t="s">
        <v>27</v>
      </c>
    </row>
    <row r="22" spans="2:14" x14ac:dyDescent="0.2">
      <c r="B22" s="29"/>
      <c r="C22" s="47"/>
      <c r="D22" s="32"/>
      <c r="E22" s="30"/>
      <c r="F22" s="30"/>
      <c r="G22" s="30"/>
      <c r="H22" s="32" t="s">
        <v>49</v>
      </c>
      <c r="I22" s="43"/>
      <c r="J22" s="44"/>
      <c r="K22" s="45"/>
      <c r="L22" s="32"/>
      <c r="M22" s="32"/>
      <c r="N22" s="32"/>
    </row>
    <row r="23" spans="2:14" x14ac:dyDescent="0.2">
      <c r="B23" s="36"/>
      <c r="C23" s="48"/>
      <c r="D23" s="49"/>
      <c r="E23" s="30"/>
      <c r="F23" s="50"/>
      <c r="G23" s="50"/>
      <c r="H23" s="42"/>
      <c r="I23" s="51"/>
      <c r="J23" s="52"/>
      <c r="K23" s="53"/>
      <c r="L23" s="49"/>
      <c r="M23" s="49"/>
      <c r="N23" s="49"/>
    </row>
    <row r="24" spans="2:14" x14ac:dyDescent="0.2">
      <c r="B24" s="29">
        <f>SUM(B20+1)</f>
        <v>4</v>
      </c>
      <c r="C24" s="42" t="s">
        <v>50</v>
      </c>
      <c r="D24" s="32" t="s">
        <v>51</v>
      </c>
      <c r="E24" s="54" t="s">
        <v>52</v>
      </c>
      <c r="F24" s="30" t="s">
        <v>53</v>
      </c>
      <c r="G24" s="31" t="s">
        <v>54</v>
      </c>
      <c r="H24" s="55" t="str">
        <f>D24</f>
        <v>PT. ANUGRAH SETIA KAWAN ABADI</v>
      </c>
      <c r="I24" s="43" t="s">
        <v>22</v>
      </c>
      <c r="J24" s="44">
        <v>1904</v>
      </c>
      <c r="K24" s="45" t="s">
        <v>55</v>
      </c>
      <c r="L24" s="32" t="s">
        <v>56</v>
      </c>
      <c r="M24" s="32" t="s">
        <v>57</v>
      </c>
      <c r="N24" s="32" t="s">
        <v>58</v>
      </c>
    </row>
    <row r="25" spans="2:14" x14ac:dyDescent="0.2">
      <c r="B25" s="29"/>
      <c r="C25" s="56" t="s">
        <v>59</v>
      </c>
      <c r="D25" s="32" t="s">
        <v>60</v>
      </c>
      <c r="E25" s="30">
        <v>2000</v>
      </c>
      <c r="F25" s="30"/>
      <c r="G25" s="31"/>
      <c r="H25" s="57" t="str">
        <f>D25</f>
        <v>Jln. Lingkar Demak; Ds. Botorejo Wonosalam</v>
      </c>
      <c r="I25" s="43"/>
      <c r="J25" s="44"/>
      <c r="K25" s="45"/>
      <c r="L25" s="32"/>
      <c r="M25" s="32"/>
      <c r="N25" s="32"/>
    </row>
    <row r="26" spans="2:14" x14ac:dyDescent="0.2">
      <c r="B26" s="29"/>
      <c r="C26" s="42"/>
      <c r="D26" s="32" t="s">
        <v>49</v>
      </c>
      <c r="E26" s="30"/>
      <c r="F26" s="30"/>
      <c r="G26" s="31"/>
      <c r="H26" s="57" t="s">
        <v>49</v>
      </c>
      <c r="I26" s="43"/>
      <c r="J26" s="44"/>
      <c r="K26" s="45"/>
      <c r="L26" s="32"/>
      <c r="M26" s="32"/>
      <c r="N26" s="32"/>
    </row>
    <row r="27" spans="2:14" x14ac:dyDescent="0.2">
      <c r="B27" s="36"/>
      <c r="C27" s="48"/>
      <c r="D27" s="49"/>
      <c r="E27" s="37"/>
      <c r="F27" s="50"/>
      <c r="G27" s="58"/>
      <c r="H27" s="59"/>
      <c r="I27" s="51"/>
      <c r="J27" s="52"/>
      <c r="K27" s="53"/>
      <c r="L27" s="49"/>
      <c r="M27" s="49"/>
      <c r="N27" s="49"/>
    </row>
    <row r="28" spans="2:14" x14ac:dyDescent="0.2">
      <c r="B28" s="29">
        <f>SUM(B24+1)</f>
        <v>5</v>
      </c>
      <c r="C28" s="42" t="s">
        <v>61</v>
      </c>
      <c r="D28" s="32" t="s">
        <v>51</v>
      </c>
      <c r="E28" s="54" t="s">
        <v>52</v>
      </c>
      <c r="F28" s="30" t="s">
        <v>62</v>
      </c>
      <c r="G28" s="31" t="s">
        <v>63</v>
      </c>
      <c r="H28" s="32" t="str">
        <f>D28</f>
        <v>PT. ANUGRAH SETIA KAWAN ABADI</v>
      </c>
      <c r="I28" s="43" t="s">
        <v>22</v>
      </c>
      <c r="J28" s="44">
        <v>1849</v>
      </c>
      <c r="K28" s="45" t="s">
        <v>64</v>
      </c>
      <c r="L28" s="32" t="s">
        <v>65</v>
      </c>
      <c r="M28" s="32" t="s">
        <v>66</v>
      </c>
      <c r="N28" s="32" t="s">
        <v>58</v>
      </c>
    </row>
    <row r="29" spans="2:14" x14ac:dyDescent="0.2">
      <c r="B29" s="29"/>
      <c r="C29" s="56" t="s">
        <v>59</v>
      </c>
      <c r="D29" s="32" t="s">
        <v>60</v>
      </c>
      <c r="E29" s="30">
        <v>2000</v>
      </c>
      <c r="F29" s="30"/>
      <c r="G29" s="31"/>
      <c r="H29" s="32" t="str">
        <f>D29</f>
        <v>Jln. Lingkar Demak; Ds. Botorejo Wonosalam</v>
      </c>
      <c r="I29" s="43"/>
      <c r="J29" s="44"/>
      <c r="K29" s="45"/>
      <c r="L29" s="32"/>
      <c r="M29" s="32"/>
      <c r="N29" s="32"/>
    </row>
    <row r="30" spans="2:14" x14ac:dyDescent="0.2">
      <c r="B30" s="29"/>
      <c r="C30" s="42"/>
      <c r="D30" s="32" t="s">
        <v>49</v>
      </c>
      <c r="E30" s="30"/>
      <c r="F30" s="30"/>
      <c r="G30" s="31"/>
      <c r="H30" s="32" t="s">
        <v>49</v>
      </c>
      <c r="I30" s="43"/>
      <c r="J30" s="44"/>
      <c r="K30" s="45"/>
      <c r="L30" s="32"/>
      <c r="M30" s="32"/>
      <c r="N30" s="32"/>
    </row>
    <row r="31" spans="2:14" x14ac:dyDescent="0.2">
      <c r="B31" s="60"/>
      <c r="C31" s="48"/>
      <c r="D31" s="49"/>
      <c r="E31" s="50"/>
      <c r="F31" s="50"/>
      <c r="G31" s="50"/>
      <c r="H31" s="42"/>
      <c r="I31" s="51"/>
      <c r="J31" s="52"/>
      <c r="K31" s="53"/>
      <c r="L31" s="49"/>
      <c r="M31" s="49"/>
      <c r="N31" s="49"/>
    </row>
    <row r="32" spans="2:14" x14ac:dyDescent="0.2">
      <c r="B32" s="29">
        <f>SUM(B28+1)</f>
        <v>6</v>
      </c>
      <c r="C32" s="42" t="s">
        <v>67</v>
      </c>
      <c r="D32" s="32" t="s">
        <v>51</v>
      </c>
      <c r="E32" s="54" t="s">
        <v>68</v>
      </c>
      <c r="F32" s="30" t="s">
        <v>69</v>
      </c>
      <c r="G32" s="31" t="s">
        <v>70</v>
      </c>
      <c r="H32" s="61" t="str">
        <f>D32</f>
        <v>PT. ANUGRAH SETIA KAWAN ABADI</v>
      </c>
      <c r="I32" s="43" t="s">
        <v>22</v>
      </c>
      <c r="J32" s="44">
        <v>1944</v>
      </c>
      <c r="K32" s="45" t="s">
        <v>64</v>
      </c>
      <c r="L32" s="32" t="s">
        <v>71</v>
      </c>
      <c r="M32" s="32" t="s">
        <v>72</v>
      </c>
      <c r="N32" s="32" t="s">
        <v>58</v>
      </c>
    </row>
    <row r="33" spans="2:14" x14ac:dyDescent="0.2">
      <c r="B33" s="29"/>
      <c r="C33" s="56" t="s">
        <v>59</v>
      </c>
      <c r="D33" s="32" t="s">
        <v>60</v>
      </c>
      <c r="E33" s="30">
        <v>2003</v>
      </c>
      <c r="F33" s="30"/>
      <c r="G33" s="31"/>
      <c r="H33" s="32" t="str">
        <f>D33</f>
        <v>Jln. Lingkar Demak; Ds. Botorejo Wonosalam</v>
      </c>
      <c r="I33" s="43"/>
      <c r="J33" s="44"/>
      <c r="K33" s="45"/>
      <c r="L33" s="32"/>
      <c r="M33" s="32"/>
      <c r="N33" s="32"/>
    </row>
    <row r="34" spans="2:14" x14ac:dyDescent="0.2">
      <c r="B34" s="29"/>
      <c r="C34" s="42"/>
      <c r="D34" s="32" t="s">
        <v>49</v>
      </c>
      <c r="E34" s="30"/>
      <c r="F34" s="30"/>
      <c r="G34" s="31"/>
      <c r="H34" s="32" t="s">
        <v>49</v>
      </c>
      <c r="I34" s="43"/>
      <c r="J34" s="44"/>
      <c r="K34" s="45"/>
      <c r="L34" s="32"/>
      <c r="M34" s="32"/>
      <c r="N34" s="32"/>
    </row>
    <row r="35" spans="2:14" x14ac:dyDescent="0.2">
      <c r="B35" s="36"/>
      <c r="C35" s="48"/>
      <c r="D35" s="49"/>
      <c r="E35" s="50"/>
      <c r="F35" s="50"/>
      <c r="G35" s="50"/>
      <c r="H35" s="62"/>
      <c r="I35" s="51"/>
      <c r="J35" s="52"/>
      <c r="K35" s="53"/>
      <c r="L35" s="49"/>
      <c r="M35" s="49"/>
      <c r="N35" s="49"/>
    </row>
    <row r="36" spans="2:14" x14ac:dyDescent="0.2">
      <c r="B36" s="29">
        <f>SUM(B32+1)</f>
        <v>7</v>
      </c>
      <c r="C36" s="42" t="s">
        <v>73</v>
      </c>
      <c r="D36" s="32" t="s">
        <v>51</v>
      </c>
      <c r="E36" s="54" t="s">
        <v>68</v>
      </c>
      <c r="F36" s="30" t="s">
        <v>74</v>
      </c>
      <c r="G36" s="31" t="s">
        <v>75</v>
      </c>
      <c r="H36" s="32" t="str">
        <f>D36</f>
        <v>PT. ANUGRAH SETIA KAWAN ABADI</v>
      </c>
      <c r="I36" s="43" t="s">
        <v>22</v>
      </c>
      <c r="J36" s="44">
        <v>1863</v>
      </c>
      <c r="K36" s="45" t="s">
        <v>64</v>
      </c>
      <c r="L36" s="32" t="s">
        <v>76</v>
      </c>
      <c r="M36" s="32" t="s">
        <v>77</v>
      </c>
      <c r="N36" s="32" t="s">
        <v>58</v>
      </c>
    </row>
    <row r="37" spans="2:14" x14ac:dyDescent="0.2">
      <c r="B37" s="29"/>
      <c r="C37" s="56" t="s">
        <v>59</v>
      </c>
      <c r="D37" s="32" t="s">
        <v>60</v>
      </c>
      <c r="E37" s="30">
        <v>2003</v>
      </c>
      <c r="F37" s="30"/>
      <c r="G37" s="31"/>
      <c r="H37" s="32" t="str">
        <f>D37</f>
        <v>Jln. Lingkar Demak; Ds. Botorejo Wonosalam</v>
      </c>
      <c r="I37" s="43"/>
      <c r="J37" s="44"/>
      <c r="K37" s="45"/>
      <c r="L37" s="32"/>
      <c r="M37" s="32"/>
      <c r="N37" s="32"/>
    </row>
    <row r="38" spans="2:14" x14ac:dyDescent="0.2">
      <c r="B38" s="29"/>
      <c r="C38" s="42"/>
      <c r="D38" s="32" t="s">
        <v>49</v>
      </c>
      <c r="E38" s="30"/>
      <c r="F38" s="30"/>
      <c r="G38" s="31"/>
      <c r="H38" s="32" t="s">
        <v>49</v>
      </c>
      <c r="I38" s="43"/>
      <c r="J38" s="44"/>
      <c r="K38" s="45"/>
      <c r="L38" s="32"/>
      <c r="M38" s="32"/>
      <c r="N38" s="32"/>
    </row>
    <row r="39" spans="2:14" x14ac:dyDescent="0.2">
      <c r="B39" s="36"/>
      <c r="C39" s="48"/>
      <c r="D39" s="49"/>
      <c r="E39" s="50"/>
      <c r="F39" s="50"/>
      <c r="G39" s="50"/>
      <c r="H39" s="48"/>
      <c r="I39" s="51"/>
      <c r="J39" s="52"/>
      <c r="K39" s="53"/>
      <c r="L39" s="49"/>
      <c r="M39" s="49"/>
      <c r="N39" s="49"/>
    </row>
    <row r="40" spans="2:14" x14ac:dyDescent="0.2">
      <c r="B40" s="29">
        <f>(B36+1)</f>
        <v>8</v>
      </c>
      <c r="C40" s="42" t="s">
        <v>78</v>
      </c>
      <c r="D40" s="32" t="s">
        <v>51</v>
      </c>
      <c r="E40" s="54" t="s">
        <v>79</v>
      </c>
      <c r="F40" s="30" t="s">
        <v>80</v>
      </c>
      <c r="G40" s="31" t="s">
        <v>81</v>
      </c>
      <c r="H40" s="42" t="str">
        <f>D40</f>
        <v>PT. ANUGRAH SETIA KAWAN ABADI</v>
      </c>
      <c r="I40" s="43" t="s">
        <v>22</v>
      </c>
      <c r="J40" s="44">
        <v>1898</v>
      </c>
      <c r="K40" s="45" t="s">
        <v>64</v>
      </c>
      <c r="L40" s="32"/>
      <c r="M40" s="32"/>
      <c r="N40" s="32" t="s">
        <v>58</v>
      </c>
    </row>
    <row r="41" spans="2:14" x14ac:dyDescent="0.2">
      <c r="B41" s="29"/>
      <c r="C41" s="56" t="s">
        <v>59</v>
      </c>
      <c r="D41" s="32" t="s">
        <v>60</v>
      </c>
      <c r="E41" s="30">
        <v>2007</v>
      </c>
      <c r="F41" s="30"/>
      <c r="G41" s="31"/>
      <c r="H41" s="42" t="str">
        <f>D41</f>
        <v>Jln. Lingkar Demak; Ds. Botorejo Wonosalam</v>
      </c>
      <c r="I41" s="43"/>
      <c r="J41" s="44"/>
      <c r="K41" s="45"/>
      <c r="L41" s="32"/>
      <c r="M41" s="32"/>
      <c r="N41" s="32"/>
    </row>
    <row r="42" spans="2:14" x14ac:dyDescent="0.2">
      <c r="B42" s="29"/>
      <c r="C42" s="42"/>
      <c r="D42" s="32" t="s">
        <v>49</v>
      </c>
      <c r="E42" s="30"/>
      <c r="F42" s="30"/>
      <c r="G42" s="31"/>
      <c r="H42" s="32" t="s">
        <v>49</v>
      </c>
      <c r="I42" s="43"/>
      <c r="J42" s="44"/>
      <c r="K42" s="45"/>
      <c r="L42" s="32"/>
      <c r="M42" s="32"/>
      <c r="N42" s="32"/>
    </row>
    <row r="43" spans="2:14" x14ac:dyDescent="0.2">
      <c r="B43" s="63"/>
      <c r="C43" s="48"/>
      <c r="D43" s="49"/>
      <c r="E43" s="50"/>
      <c r="F43" s="50"/>
      <c r="G43" s="50"/>
      <c r="H43" s="48"/>
      <c r="I43" s="51"/>
      <c r="J43" s="52"/>
      <c r="K43" s="53"/>
      <c r="L43" s="49"/>
      <c r="M43" s="49"/>
      <c r="N43" s="49"/>
    </row>
    <row r="44" spans="2:14" x14ac:dyDescent="0.2">
      <c r="B44" s="29">
        <f>(B40+1)</f>
        <v>9</v>
      </c>
      <c r="C44" s="42" t="s">
        <v>82</v>
      </c>
      <c r="D44" s="32" t="s">
        <v>83</v>
      </c>
      <c r="E44" s="30" t="s">
        <v>84</v>
      </c>
      <c r="F44" s="30" t="s">
        <v>85</v>
      </c>
      <c r="G44" s="30" t="s">
        <v>86</v>
      </c>
      <c r="H44" s="32" t="str">
        <f>D44</f>
        <v>SUNIPAH / NURIPAH HAJJAH</v>
      </c>
      <c r="I44" s="43" t="s">
        <v>22</v>
      </c>
      <c r="J44" s="44">
        <v>1894</v>
      </c>
      <c r="K44" s="45" t="s">
        <v>87</v>
      </c>
      <c r="L44" s="32" t="s">
        <v>88</v>
      </c>
      <c r="M44" s="32" t="s">
        <v>89</v>
      </c>
      <c r="N44" s="32" t="s">
        <v>24</v>
      </c>
    </row>
    <row r="45" spans="2:14" x14ac:dyDescent="0.2">
      <c r="B45" s="29"/>
      <c r="C45" s="56" t="s">
        <v>59</v>
      </c>
      <c r="D45" s="32" t="s">
        <v>90</v>
      </c>
      <c r="E45" s="30">
        <v>2012</v>
      </c>
      <c r="F45" s="30"/>
      <c r="G45" s="30"/>
      <c r="H45" s="32" t="str">
        <f>D45</f>
        <v>Kembangarum 4/4 Mranggen Demak</v>
      </c>
      <c r="I45" s="43"/>
      <c r="J45" s="44"/>
      <c r="K45" s="45"/>
      <c r="L45" s="32"/>
      <c r="M45" s="64"/>
      <c r="N45" s="32" t="s">
        <v>91</v>
      </c>
    </row>
    <row r="46" spans="2:14" x14ac:dyDescent="0.2">
      <c r="B46" s="29"/>
      <c r="C46" s="42"/>
      <c r="D46" s="32"/>
      <c r="E46" s="30"/>
      <c r="F46" s="30"/>
      <c r="G46" s="30"/>
      <c r="H46" s="32"/>
      <c r="I46" s="43"/>
      <c r="J46" s="44"/>
      <c r="K46" s="45"/>
      <c r="L46" s="32"/>
      <c r="M46" s="64"/>
      <c r="N46" s="32"/>
    </row>
    <row r="47" spans="2:14" x14ac:dyDescent="0.2">
      <c r="B47" s="63"/>
      <c r="C47" s="48"/>
      <c r="D47" s="49"/>
      <c r="E47" s="50"/>
      <c r="F47" s="50"/>
      <c r="G47" s="50"/>
      <c r="H47" s="48"/>
      <c r="I47" s="51"/>
      <c r="J47" s="52"/>
      <c r="K47" s="53"/>
      <c r="L47" s="49"/>
      <c r="M47" s="65"/>
      <c r="N47" s="49"/>
    </row>
    <row r="48" spans="2:14" x14ac:dyDescent="0.2">
      <c r="B48" s="29">
        <f>(B44+1)</f>
        <v>10</v>
      </c>
      <c r="C48" s="42" t="s">
        <v>92</v>
      </c>
      <c r="D48" s="32" t="s">
        <v>93</v>
      </c>
      <c r="E48" s="30" t="s">
        <v>94</v>
      </c>
      <c r="F48" s="30" t="s">
        <v>95</v>
      </c>
      <c r="G48" s="30" t="s">
        <v>96</v>
      </c>
      <c r="H48" s="66" t="s">
        <v>97</v>
      </c>
      <c r="I48" s="43" t="s">
        <v>22</v>
      </c>
      <c r="J48" s="44">
        <v>1844</v>
      </c>
      <c r="K48" s="45" t="s">
        <v>44</v>
      </c>
      <c r="L48" s="32"/>
      <c r="M48" s="64"/>
      <c r="N48" s="32" t="s">
        <v>35</v>
      </c>
    </row>
    <row r="49" spans="2:15" x14ac:dyDescent="0.2">
      <c r="B49" s="29"/>
      <c r="C49" s="56" t="s">
        <v>59</v>
      </c>
      <c r="D49" s="32" t="s">
        <v>98</v>
      </c>
      <c r="E49" s="30">
        <v>2012</v>
      </c>
      <c r="F49" s="30"/>
      <c r="G49" s="32"/>
      <c r="H49" s="1" t="s">
        <v>99</v>
      </c>
      <c r="I49" s="43"/>
      <c r="J49" s="44"/>
      <c r="K49" s="45"/>
      <c r="L49" s="32"/>
      <c r="M49" s="64"/>
      <c r="N49" s="32" t="s">
        <v>91</v>
      </c>
    </row>
    <row r="50" spans="2:15" x14ac:dyDescent="0.2">
      <c r="B50" s="29"/>
      <c r="C50" s="42"/>
      <c r="D50" s="32"/>
      <c r="E50" s="30"/>
      <c r="F50" s="30"/>
      <c r="G50" s="32"/>
      <c r="H50" s="32"/>
      <c r="I50" s="43"/>
      <c r="J50" s="44"/>
      <c r="K50" s="45"/>
      <c r="L50" s="32"/>
      <c r="M50" s="64"/>
      <c r="N50" s="32"/>
    </row>
    <row r="51" spans="2:15" x14ac:dyDescent="0.2">
      <c r="B51" s="67"/>
      <c r="C51" s="68"/>
      <c r="D51" s="69"/>
      <c r="E51" s="70"/>
      <c r="F51" s="70"/>
      <c r="G51" s="70"/>
      <c r="H51" s="68"/>
      <c r="I51" s="71"/>
      <c r="J51" s="72"/>
      <c r="K51" s="73"/>
      <c r="L51" s="69"/>
      <c r="M51" s="74"/>
      <c r="N51" s="69"/>
    </row>
    <row r="52" spans="2:15" x14ac:dyDescent="0.2">
      <c r="B52" s="29">
        <f>(B48+1)</f>
        <v>11</v>
      </c>
      <c r="C52" s="42" t="s">
        <v>100</v>
      </c>
      <c r="D52" s="32" t="s">
        <v>101</v>
      </c>
      <c r="E52" s="30" t="s">
        <v>102</v>
      </c>
      <c r="F52" s="30" t="s">
        <v>103</v>
      </c>
      <c r="G52" s="30" t="s">
        <v>104</v>
      </c>
      <c r="H52" s="32" t="str">
        <f>D52</f>
        <v>SITI RIYANTI</v>
      </c>
      <c r="I52" s="43" t="s">
        <v>22</v>
      </c>
      <c r="J52" s="44">
        <v>1855</v>
      </c>
      <c r="K52" s="45" t="s">
        <v>44</v>
      </c>
      <c r="L52" s="32"/>
      <c r="M52" s="64"/>
      <c r="N52" s="32" t="s">
        <v>105</v>
      </c>
    </row>
    <row r="53" spans="2:15" x14ac:dyDescent="0.2">
      <c r="B53" s="29"/>
      <c r="C53" s="56" t="s">
        <v>106</v>
      </c>
      <c r="D53" s="32" t="s">
        <v>107</v>
      </c>
      <c r="E53" s="30">
        <v>2002</v>
      </c>
      <c r="F53" s="30"/>
      <c r="G53" s="30"/>
      <c r="H53" s="32" t="str">
        <f>D53</f>
        <v>Bandungrejo RT. 01/02 Mranggen Demak</v>
      </c>
      <c r="I53" s="43"/>
      <c r="J53" s="44"/>
      <c r="K53" s="45"/>
      <c r="L53" s="32"/>
      <c r="M53" s="64"/>
      <c r="N53" s="32" t="s">
        <v>27</v>
      </c>
    </row>
    <row r="54" spans="2:15" x14ac:dyDescent="0.2">
      <c r="B54" s="29"/>
      <c r="C54" s="42"/>
      <c r="D54" s="32"/>
      <c r="E54" s="30"/>
      <c r="F54" s="30"/>
      <c r="G54" s="30"/>
      <c r="H54" s="42"/>
      <c r="I54" s="43"/>
      <c r="J54" s="44"/>
      <c r="K54" s="45"/>
      <c r="L54" s="32"/>
      <c r="M54" s="64"/>
      <c r="N54" s="32"/>
    </row>
    <row r="55" spans="2:15" x14ac:dyDescent="0.2">
      <c r="B55" s="67"/>
      <c r="C55" s="68"/>
      <c r="D55" s="69"/>
      <c r="E55" s="70"/>
      <c r="F55" s="70"/>
      <c r="G55" s="30"/>
      <c r="H55" s="68"/>
      <c r="I55" s="71"/>
      <c r="J55" s="72"/>
      <c r="K55" s="73"/>
      <c r="L55" s="69"/>
      <c r="M55" s="74"/>
      <c r="N55" s="69"/>
    </row>
    <row r="56" spans="2:15" x14ac:dyDescent="0.2">
      <c r="B56" s="29">
        <f>(B52+1)</f>
        <v>12</v>
      </c>
      <c r="C56" s="42" t="s">
        <v>108</v>
      </c>
      <c r="D56" s="32" t="s">
        <v>109</v>
      </c>
      <c r="E56" s="30" t="s">
        <v>110</v>
      </c>
      <c r="F56" s="30" t="s">
        <v>111</v>
      </c>
      <c r="G56" s="30" t="s">
        <v>112</v>
      </c>
      <c r="H56" s="32" t="str">
        <f>D56</f>
        <v>AHMAD QOSIM</v>
      </c>
      <c r="I56" s="43" t="s">
        <v>22</v>
      </c>
      <c r="J56" s="44">
        <v>1987</v>
      </c>
      <c r="K56" s="45" t="s">
        <v>23</v>
      </c>
      <c r="L56" s="32"/>
      <c r="M56" s="64"/>
      <c r="N56" s="32" t="s">
        <v>105</v>
      </c>
    </row>
    <row r="57" spans="2:15" x14ac:dyDescent="0.2">
      <c r="B57" s="29"/>
      <c r="C57" s="56" t="s">
        <v>113</v>
      </c>
      <c r="D57" s="32" t="s">
        <v>114</v>
      </c>
      <c r="E57" s="30">
        <v>2011</v>
      </c>
      <c r="F57" s="30"/>
      <c r="G57" s="30"/>
      <c r="H57" s="32" t="str">
        <f>D57</f>
        <v>Berahan Wetan 1/8 Wedung Demak</v>
      </c>
      <c r="I57" s="43"/>
      <c r="J57" s="44"/>
      <c r="K57" s="45"/>
      <c r="L57" s="32"/>
      <c r="M57" s="64"/>
      <c r="N57" s="32" t="s">
        <v>27</v>
      </c>
      <c r="O57" s="64"/>
    </row>
    <row r="58" spans="2:15" x14ac:dyDescent="0.2">
      <c r="B58" s="29"/>
      <c r="C58" s="42"/>
      <c r="D58" s="32"/>
      <c r="E58" s="30"/>
      <c r="F58" s="30"/>
      <c r="G58" s="30"/>
      <c r="H58" s="32"/>
      <c r="I58" s="44"/>
      <c r="J58" s="44"/>
      <c r="K58" s="45"/>
      <c r="L58" s="32"/>
      <c r="M58" s="64"/>
      <c r="N58" s="32"/>
    </row>
    <row r="59" spans="2:15" x14ac:dyDescent="0.2">
      <c r="B59" s="63"/>
      <c r="C59" s="48"/>
      <c r="D59" s="49"/>
      <c r="E59" s="50"/>
      <c r="F59" s="50"/>
      <c r="G59" s="50"/>
      <c r="H59" s="48"/>
      <c r="I59" s="52"/>
      <c r="J59" s="52"/>
      <c r="K59" s="53"/>
      <c r="L59" s="49"/>
      <c r="M59" s="65"/>
      <c r="N59" s="49"/>
    </row>
    <row r="60" spans="2:15" x14ac:dyDescent="0.2">
      <c r="B60" s="29">
        <f>(B56+1)</f>
        <v>13</v>
      </c>
      <c r="C60" s="42" t="s">
        <v>115</v>
      </c>
      <c r="D60" s="32" t="s">
        <v>116</v>
      </c>
      <c r="E60" s="30" t="s">
        <v>94</v>
      </c>
      <c r="F60" s="75" t="s">
        <v>117</v>
      </c>
      <c r="G60" s="30" t="s">
        <v>118</v>
      </c>
      <c r="H60" s="1" t="s">
        <v>119</v>
      </c>
      <c r="I60" s="3" t="s">
        <v>22</v>
      </c>
      <c r="J60" s="3">
        <v>1980</v>
      </c>
      <c r="K60" s="3" t="s">
        <v>87</v>
      </c>
      <c r="N60" s="32" t="s">
        <v>120</v>
      </c>
    </row>
    <row r="61" spans="2:15" x14ac:dyDescent="0.2">
      <c r="B61" s="32"/>
      <c r="C61" s="56" t="s">
        <v>121</v>
      </c>
      <c r="D61" s="32" t="s">
        <v>122</v>
      </c>
      <c r="E61" s="30">
        <v>2012</v>
      </c>
      <c r="F61" s="42"/>
      <c r="G61" s="32"/>
      <c r="H61" s="1" t="s">
        <v>123</v>
      </c>
      <c r="N61" s="32" t="s">
        <v>27</v>
      </c>
    </row>
    <row r="62" spans="2:15" x14ac:dyDescent="0.2">
      <c r="B62" s="32"/>
      <c r="C62" s="42"/>
      <c r="D62" s="32"/>
      <c r="E62" s="42"/>
      <c r="F62" s="42"/>
      <c r="G62" s="32"/>
      <c r="H62" s="32"/>
      <c r="N62" s="32"/>
    </row>
    <row r="63" spans="2:15" x14ac:dyDescent="0.2">
      <c r="B63" s="49"/>
      <c r="C63" s="48"/>
      <c r="D63" s="49"/>
      <c r="E63" s="48"/>
      <c r="F63" s="48"/>
      <c r="G63" s="48"/>
      <c r="H63" s="48"/>
      <c r="I63" s="52"/>
      <c r="J63" s="52"/>
      <c r="K63" s="52"/>
      <c r="L63" s="76"/>
      <c r="M63" s="76"/>
      <c r="N63" s="49"/>
    </row>
    <row r="64" spans="2:15" x14ac:dyDescent="0.2">
      <c r="B64" s="29">
        <f>(B60+1)</f>
        <v>14</v>
      </c>
      <c r="C64" s="42" t="s">
        <v>124</v>
      </c>
      <c r="D64" s="32" t="s">
        <v>125</v>
      </c>
      <c r="E64" s="30" t="s">
        <v>84</v>
      </c>
      <c r="F64" s="30" t="s">
        <v>126</v>
      </c>
      <c r="G64" s="30" t="s">
        <v>127</v>
      </c>
      <c r="H64" s="32" t="str">
        <f>D64</f>
        <v>MUHAMMAD PADI</v>
      </c>
      <c r="I64" s="43" t="s">
        <v>22</v>
      </c>
      <c r="J64" s="44">
        <v>1864</v>
      </c>
      <c r="K64" s="45" t="s">
        <v>44</v>
      </c>
      <c r="L64" s="32"/>
      <c r="M64" s="64"/>
      <c r="N64" s="32" t="s">
        <v>105</v>
      </c>
    </row>
    <row r="65" spans="2:14" x14ac:dyDescent="0.2">
      <c r="B65" s="29"/>
      <c r="C65" s="56" t="s">
        <v>121</v>
      </c>
      <c r="D65" s="32" t="s">
        <v>128</v>
      </c>
      <c r="E65" s="30">
        <v>2012</v>
      </c>
      <c r="F65" s="30"/>
      <c r="G65" s="30"/>
      <c r="H65" s="32" t="str">
        <f>D65</f>
        <v>Katong Wetan 2/13 Pundenarum Mranggen</v>
      </c>
      <c r="I65" s="43"/>
      <c r="J65" s="44"/>
      <c r="K65" s="45"/>
      <c r="L65" s="32"/>
      <c r="M65" s="64"/>
      <c r="N65" s="32" t="s">
        <v>27</v>
      </c>
    </row>
    <row r="66" spans="2:14" x14ac:dyDescent="0.2">
      <c r="B66" s="29"/>
      <c r="C66" s="42"/>
      <c r="D66" s="32" t="s">
        <v>49</v>
      </c>
      <c r="E66" s="30"/>
      <c r="F66" s="30"/>
      <c r="G66" s="30"/>
      <c r="H66" s="32" t="s">
        <v>49</v>
      </c>
      <c r="I66" s="44"/>
      <c r="J66" s="44"/>
      <c r="K66" s="45"/>
      <c r="L66" s="32"/>
      <c r="M66" s="64"/>
      <c r="N66" s="32"/>
    </row>
    <row r="67" spans="2:14" x14ac:dyDescent="0.2">
      <c r="B67" s="63"/>
      <c r="C67" s="48"/>
      <c r="D67" s="49"/>
      <c r="E67" s="50"/>
      <c r="F67" s="50"/>
      <c r="G67" s="50"/>
      <c r="H67" s="77"/>
      <c r="I67" s="52"/>
      <c r="J67" s="52"/>
      <c r="K67" s="53"/>
      <c r="L67" s="49"/>
      <c r="M67" s="65"/>
      <c r="N67" s="49"/>
    </row>
    <row r="68" spans="2:14" x14ac:dyDescent="0.2">
      <c r="B68" s="29">
        <f>(B64+1)</f>
        <v>15</v>
      </c>
      <c r="C68" s="42" t="s">
        <v>129</v>
      </c>
      <c r="D68" s="32" t="s">
        <v>130</v>
      </c>
      <c r="E68" s="30" t="s">
        <v>131</v>
      </c>
      <c r="F68" s="30" t="s">
        <v>132</v>
      </c>
      <c r="G68" s="30" t="s">
        <v>133</v>
      </c>
      <c r="H68" s="66" t="s">
        <v>134</v>
      </c>
      <c r="I68" s="44" t="s">
        <v>22</v>
      </c>
      <c r="J68" s="44">
        <v>1871</v>
      </c>
      <c r="K68" s="44" t="s">
        <v>44</v>
      </c>
      <c r="L68" s="78"/>
      <c r="M68" s="78"/>
      <c r="N68" s="32" t="s">
        <v>120</v>
      </c>
    </row>
    <row r="69" spans="2:14" x14ac:dyDescent="0.2">
      <c r="B69" s="29"/>
      <c r="C69" s="56" t="s">
        <v>121</v>
      </c>
      <c r="D69" s="32" t="s">
        <v>135</v>
      </c>
      <c r="E69" s="30">
        <v>2012</v>
      </c>
      <c r="F69" s="30"/>
      <c r="G69" s="32"/>
      <c r="H69" s="1" t="s">
        <v>136</v>
      </c>
      <c r="I69" s="44"/>
      <c r="J69" s="44"/>
      <c r="K69" s="44"/>
      <c r="L69" s="78"/>
      <c r="M69" s="78"/>
      <c r="N69" s="32" t="s">
        <v>27</v>
      </c>
    </row>
    <row r="70" spans="2:14" x14ac:dyDescent="0.2">
      <c r="B70" s="29"/>
      <c r="C70" s="56"/>
      <c r="D70" s="32"/>
      <c r="E70" s="30"/>
      <c r="F70" s="30"/>
      <c r="G70" s="32"/>
      <c r="H70" s="42"/>
      <c r="I70" s="44"/>
      <c r="J70" s="44"/>
      <c r="K70" s="44"/>
      <c r="L70" s="78"/>
      <c r="M70" s="78"/>
      <c r="N70" s="32"/>
    </row>
    <row r="71" spans="2:14" x14ac:dyDescent="0.2">
      <c r="B71" s="63"/>
      <c r="C71" s="48"/>
      <c r="D71" s="49"/>
      <c r="E71" s="50"/>
      <c r="F71" s="50"/>
      <c r="G71" s="50"/>
      <c r="H71" s="48"/>
      <c r="I71" s="52"/>
      <c r="J71" s="52"/>
      <c r="K71" s="52"/>
      <c r="L71" s="76"/>
      <c r="M71" s="76"/>
      <c r="N71" s="49"/>
    </row>
    <row r="72" spans="2:14" x14ac:dyDescent="0.2">
      <c r="B72" s="29">
        <f>(B68+1)</f>
        <v>16</v>
      </c>
      <c r="C72" s="42" t="s">
        <v>137</v>
      </c>
      <c r="D72" s="32" t="s">
        <v>138</v>
      </c>
      <c r="E72" s="30" t="s">
        <v>139</v>
      </c>
      <c r="F72" s="30" t="s">
        <v>140</v>
      </c>
      <c r="G72" s="30" t="s">
        <v>141</v>
      </c>
      <c r="H72" s="32" t="str">
        <f>D72</f>
        <v>DWI RIYONO</v>
      </c>
      <c r="I72" s="44" t="s">
        <v>22</v>
      </c>
      <c r="J72" s="44">
        <v>1907</v>
      </c>
      <c r="K72" s="44" t="s">
        <v>44</v>
      </c>
      <c r="L72" s="78"/>
      <c r="M72" s="78"/>
      <c r="N72" s="32" t="s">
        <v>105</v>
      </c>
    </row>
    <row r="73" spans="2:14" x14ac:dyDescent="0.2">
      <c r="B73" s="29"/>
      <c r="C73" s="56" t="s">
        <v>121</v>
      </c>
      <c r="D73" s="32" t="s">
        <v>142</v>
      </c>
      <c r="E73" s="30">
        <v>2012</v>
      </c>
      <c r="F73" s="30"/>
      <c r="G73" s="30"/>
      <c r="H73" s="32" t="str">
        <f>D73</f>
        <v>Jl. Raya Bandungrejo RT. 02/02 Mranggen</v>
      </c>
      <c r="I73" s="44"/>
      <c r="J73" s="44"/>
      <c r="K73" s="44"/>
      <c r="L73" s="78"/>
      <c r="M73" s="78"/>
      <c r="N73" s="32" t="s">
        <v>27</v>
      </c>
    </row>
    <row r="74" spans="2:14" x14ac:dyDescent="0.2">
      <c r="B74" s="29"/>
      <c r="C74" s="42"/>
      <c r="D74" s="32" t="s">
        <v>49</v>
      </c>
      <c r="E74" s="30"/>
      <c r="F74" s="30"/>
      <c r="G74" s="30"/>
      <c r="H74" s="42" t="s">
        <v>49</v>
      </c>
      <c r="I74" s="44"/>
      <c r="J74" s="44"/>
      <c r="K74" s="44"/>
      <c r="L74" s="78"/>
      <c r="M74" s="78"/>
      <c r="N74" s="32"/>
    </row>
    <row r="75" spans="2:14" x14ac:dyDescent="0.2">
      <c r="B75" s="63"/>
      <c r="C75" s="48"/>
      <c r="D75" s="49"/>
      <c r="E75" s="50"/>
      <c r="F75" s="50"/>
      <c r="G75" s="50"/>
      <c r="H75" s="48"/>
      <c r="I75" s="52"/>
      <c r="J75" s="52"/>
      <c r="K75" s="52"/>
      <c r="L75" s="76"/>
      <c r="M75" s="76"/>
      <c r="N75" s="49"/>
    </row>
    <row r="76" spans="2:14" x14ac:dyDescent="0.2">
      <c r="B76" s="29">
        <f>(B72+1)</f>
        <v>17</v>
      </c>
      <c r="C76" s="42" t="s">
        <v>143</v>
      </c>
      <c r="D76" s="32" t="s">
        <v>138</v>
      </c>
      <c r="E76" s="30" t="s">
        <v>139</v>
      </c>
      <c r="F76" s="30" t="s">
        <v>144</v>
      </c>
      <c r="G76" s="30" t="s">
        <v>145</v>
      </c>
      <c r="H76" s="32" t="str">
        <f>D76</f>
        <v>DWI RIYONO</v>
      </c>
      <c r="I76" s="79" t="s">
        <v>22</v>
      </c>
      <c r="J76">
        <v>1985</v>
      </c>
      <c r="K76" s="44" t="s">
        <v>87</v>
      </c>
      <c r="L76" s="78"/>
      <c r="M76" s="78"/>
      <c r="N76" s="32" t="s">
        <v>105</v>
      </c>
    </row>
    <row r="77" spans="2:14" ht="15.75" x14ac:dyDescent="0.25">
      <c r="B77" s="29"/>
      <c r="C77" s="56" t="s">
        <v>121</v>
      </c>
      <c r="D77" s="32" t="s">
        <v>142</v>
      </c>
      <c r="E77" s="30">
        <v>2012</v>
      </c>
      <c r="F77" s="30"/>
      <c r="G77" s="30"/>
      <c r="H77" s="32" t="str">
        <f>D77</f>
        <v>Jl. Raya Bandungrejo RT. 02/02 Mranggen</v>
      </c>
      <c r="I77" s="80"/>
      <c r="J77" s="80"/>
      <c r="K77" s="44"/>
      <c r="L77" s="78"/>
      <c r="M77" s="78"/>
      <c r="N77" s="32" t="s">
        <v>27</v>
      </c>
    </row>
    <row r="78" spans="2:14" x14ac:dyDescent="0.2">
      <c r="B78" s="29"/>
      <c r="C78" s="42"/>
      <c r="D78" s="32" t="s">
        <v>49</v>
      </c>
      <c r="E78" s="30"/>
      <c r="F78" s="30"/>
      <c r="G78" s="30"/>
      <c r="H78" s="42" t="s">
        <v>49</v>
      </c>
      <c r="I78" s="44"/>
      <c r="J78" s="44"/>
      <c r="K78" s="44"/>
      <c r="L78" s="78"/>
      <c r="M78" s="78"/>
      <c r="N78" s="32"/>
    </row>
    <row r="79" spans="2:14" x14ac:dyDescent="0.2">
      <c r="B79" s="29"/>
      <c r="C79" s="42"/>
      <c r="D79" s="32"/>
      <c r="E79" s="30"/>
      <c r="F79" s="30"/>
      <c r="G79" s="30"/>
      <c r="H79" s="42"/>
      <c r="I79" s="44"/>
      <c r="J79" s="44"/>
      <c r="K79" s="44"/>
      <c r="L79" s="78"/>
      <c r="M79" s="78"/>
      <c r="N79" s="32"/>
    </row>
    <row r="80" spans="2:14" x14ac:dyDescent="0.2">
      <c r="B80" s="29">
        <f>(B76+1)</f>
        <v>18</v>
      </c>
      <c r="C80" s="42" t="s">
        <v>146</v>
      </c>
      <c r="D80" s="32" t="s">
        <v>147</v>
      </c>
      <c r="E80" s="30" t="s">
        <v>148</v>
      </c>
      <c r="F80" s="75" t="s">
        <v>149</v>
      </c>
      <c r="G80" s="30" t="s">
        <v>150</v>
      </c>
      <c r="H80" s="32" t="str">
        <f>D80</f>
        <v>SUKISWANTO</v>
      </c>
      <c r="I80" s="3" t="s">
        <v>22</v>
      </c>
      <c r="J80" s="3">
        <v>1811</v>
      </c>
      <c r="K80" s="3" t="s">
        <v>34</v>
      </c>
      <c r="N80" s="32" t="s">
        <v>105</v>
      </c>
    </row>
    <row r="81" spans="2:14" x14ac:dyDescent="0.2">
      <c r="B81" s="29"/>
      <c r="C81" s="56" t="s">
        <v>121</v>
      </c>
      <c r="D81" s="32" t="s">
        <v>151</v>
      </c>
      <c r="E81" s="30">
        <v>2013</v>
      </c>
      <c r="F81" s="42"/>
      <c r="G81" s="42"/>
      <c r="H81" s="32" t="str">
        <f>D81</f>
        <v>Jl. Ki Godek No. 57 RT. 03/02 Desa Gaji</v>
      </c>
      <c r="N81" s="32" t="s">
        <v>27</v>
      </c>
    </row>
    <row r="82" spans="2:14" x14ac:dyDescent="0.2">
      <c r="B82" s="29"/>
      <c r="C82" s="42"/>
      <c r="D82" s="32" t="s">
        <v>152</v>
      </c>
      <c r="E82" s="42"/>
      <c r="F82" s="42"/>
      <c r="G82" s="42"/>
      <c r="H82" s="32" t="s">
        <v>152</v>
      </c>
      <c r="N82" s="32"/>
    </row>
    <row r="83" spans="2:14" x14ac:dyDescent="0.2">
      <c r="B83" s="63"/>
      <c r="C83" s="48"/>
      <c r="D83" s="49"/>
      <c r="E83" s="48"/>
      <c r="F83" s="48"/>
      <c r="G83" s="48"/>
      <c r="H83" s="48"/>
      <c r="I83" s="52"/>
      <c r="J83" s="52"/>
      <c r="K83" s="52"/>
      <c r="L83" s="76"/>
      <c r="M83" s="76"/>
      <c r="N83" s="49"/>
    </row>
    <row r="84" spans="2:14" x14ac:dyDescent="0.2">
      <c r="B84" s="29">
        <f>(B80+1)</f>
        <v>19</v>
      </c>
      <c r="C84" s="42" t="s">
        <v>153</v>
      </c>
      <c r="D84" s="32" t="s">
        <v>154</v>
      </c>
      <c r="E84" s="30" t="s">
        <v>155</v>
      </c>
      <c r="F84" s="30" t="s">
        <v>156</v>
      </c>
      <c r="G84" s="30" t="s">
        <v>157</v>
      </c>
      <c r="H84" s="32" t="str">
        <f>D84</f>
        <v>MUHAMAD ROCHIB MUNIR. H</v>
      </c>
      <c r="I84" s="44" t="s">
        <v>22</v>
      </c>
      <c r="J84" s="44">
        <v>1813</v>
      </c>
      <c r="K84" s="45" t="s">
        <v>44</v>
      </c>
      <c r="L84" s="32"/>
      <c r="M84" s="64"/>
      <c r="N84" s="32" t="s">
        <v>105</v>
      </c>
    </row>
    <row r="85" spans="2:14" x14ac:dyDescent="0.2">
      <c r="B85" s="29"/>
      <c r="C85" s="56" t="s">
        <v>158</v>
      </c>
      <c r="D85" s="32" t="s">
        <v>159</v>
      </c>
      <c r="E85" s="30">
        <v>2012</v>
      </c>
      <c r="F85" s="30"/>
      <c r="G85" s="30"/>
      <c r="H85" s="32" t="str">
        <f>D85</f>
        <v>Jogoloyo RT. 04/08 Wonosalam Demak</v>
      </c>
      <c r="I85" s="44"/>
      <c r="J85" s="44"/>
      <c r="K85" s="45"/>
      <c r="L85" s="32"/>
      <c r="M85" s="64"/>
      <c r="N85" s="32" t="s">
        <v>27</v>
      </c>
    </row>
    <row r="86" spans="2:14" x14ac:dyDescent="0.2">
      <c r="B86" s="29"/>
      <c r="C86" s="42"/>
      <c r="D86" s="32"/>
      <c r="E86" s="30"/>
      <c r="F86" s="30"/>
      <c r="G86" s="30"/>
      <c r="H86" s="32"/>
      <c r="I86" s="44"/>
      <c r="J86" s="44"/>
      <c r="K86" s="45"/>
      <c r="L86" s="32"/>
      <c r="M86" s="64"/>
      <c r="N86" s="32"/>
    </row>
    <row r="87" spans="2:14" x14ac:dyDescent="0.2">
      <c r="B87" s="63"/>
      <c r="C87" s="48"/>
      <c r="D87" s="49"/>
      <c r="E87" s="50"/>
      <c r="F87" s="50"/>
      <c r="G87" s="50"/>
      <c r="H87" s="48"/>
      <c r="I87" s="52"/>
      <c r="J87" s="52"/>
      <c r="K87" s="53"/>
      <c r="L87" s="49"/>
      <c r="M87" s="65"/>
      <c r="N87" s="49"/>
    </row>
    <row r="88" spans="2:14" x14ac:dyDescent="0.2">
      <c r="B88" s="29">
        <f>(B84+1)</f>
        <v>20</v>
      </c>
      <c r="C88" s="42" t="s">
        <v>160</v>
      </c>
      <c r="D88" s="32" t="s">
        <v>161</v>
      </c>
      <c r="E88" s="30" t="s">
        <v>162</v>
      </c>
      <c r="F88" s="30" t="s">
        <v>163</v>
      </c>
      <c r="G88" s="30" t="s">
        <v>164</v>
      </c>
      <c r="H88" s="32" t="str">
        <f>D88</f>
        <v>MUNFA'ATUN</v>
      </c>
      <c r="I88" s="44" t="s">
        <v>22</v>
      </c>
      <c r="J88" s="44">
        <v>1876</v>
      </c>
      <c r="K88" s="44" t="s">
        <v>44</v>
      </c>
      <c r="L88" s="78"/>
      <c r="M88" s="78"/>
      <c r="N88" s="32" t="s">
        <v>105</v>
      </c>
    </row>
    <row r="89" spans="2:14" x14ac:dyDescent="0.2">
      <c r="B89" s="29"/>
      <c r="C89" s="56" t="s">
        <v>158</v>
      </c>
      <c r="D89" s="32" t="s">
        <v>165</v>
      </c>
      <c r="E89" s="30">
        <v>2012</v>
      </c>
      <c r="F89" s="30"/>
      <c r="G89" s="30"/>
      <c r="H89" s="32" t="str">
        <f>D89</f>
        <v>Dk. Pentalan RT. 04/03Tambakroto Sayung</v>
      </c>
      <c r="I89" s="44"/>
      <c r="J89" s="44"/>
      <c r="K89" s="44"/>
      <c r="L89" s="78"/>
      <c r="M89" s="78"/>
      <c r="N89" s="32" t="s">
        <v>27</v>
      </c>
    </row>
    <row r="90" spans="2:14" x14ac:dyDescent="0.2">
      <c r="B90" s="29"/>
      <c r="C90" s="42"/>
      <c r="D90" s="81" t="s">
        <v>49</v>
      </c>
      <c r="E90" s="30"/>
      <c r="F90" s="30"/>
      <c r="G90" s="30"/>
      <c r="H90" s="81" t="s">
        <v>49</v>
      </c>
      <c r="I90" s="44"/>
      <c r="J90" s="44"/>
      <c r="K90" s="44"/>
      <c r="L90" s="78"/>
      <c r="M90" s="78"/>
      <c r="N90" s="32"/>
    </row>
    <row r="91" spans="2:14" x14ac:dyDescent="0.2">
      <c r="B91" s="63"/>
      <c r="C91" s="48"/>
      <c r="D91" s="49"/>
      <c r="E91" s="50"/>
      <c r="F91" s="50"/>
      <c r="G91" s="50"/>
      <c r="H91" s="48"/>
      <c r="I91" s="52"/>
      <c r="J91" s="52"/>
      <c r="K91" s="52"/>
      <c r="L91" s="76"/>
      <c r="M91" s="76"/>
      <c r="N91" s="49"/>
    </row>
    <row r="92" spans="2:14" x14ac:dyDescent="0.2">
      <c r="B92" s="29">
        <f>(B88+1)</f>
        <v>21</v>
      </c>
      <c r="C92" s="42" t="s">
        <v>166</v>
      </c>
      <c r="D92" s="81" t="s">
        <v>167</v>
      </c>
      <c r="E92" s="30" t="s">
        <v>168</v>
      </c>
      <c r="F92" s="30" t="s">
        <v>169</v>
      </c>
      <c r="G92" s="30" t="s">
        <v>170</v>
      </c>
      <c r="H92" s="32" t="str">
        <f>D92</f>
        <v>SARYADI</v>
      </c>
      <c r="I92" s="44" t="s">
        <v>22</v>
      </c>
      <c r="J92" s="44">
        <v>1952</v>
      </c>
      <c r="K92" s="44" t="s">
        <v>23</v>
      </c>
      <c r="L92" s="78"/>
      <c r="M92" s="78"/>
      <c r="N92" s="32" t="s">
        <v>105</v>
      </c>
    </row>
    <row r="93" spans="2:14" x14ac:dyDescent="0.2">
      <c r="B93" s="29"/>
      <c r="C93" s="56" t="s">
        <v>158</v>
      </c>
      <c r="D93" s="81" t="s">
        <v>171</v>
      </c>
      <c r="E93" s="30">
        <v>2011</v>
      </c>
      <c r="F93" s="30"/>
      <c r="G93" s="30"/>
      <c r="H93" s="32" t="str">
        <f>D93</f>
        <v>Krajan Utara 01/05 Sayung Demak</v>
      </c>
      <c r="I93" s="44"/>
      <c r="J93" s="44"/>
      <c r="K93" s="44"/>
      <c r="L93" s="78"/>
      <c r="M93" s="78"/>
      <c r="N93" s="32" t="s">
        <v>27</v>
      </c>
    </row>
    <row r="94" spans="2:14" x14ac:dyDescent="0.2">
      <c r="B94" s="29"/>
      <c r="C94" s="42"/>
      <c r="D94" s="81"/>
      <c r="E94" s="30"/>
      <c r="F94" s="30"/>
      <c r="G94" s="30"/>
      <c r="H94" s="81"/>
      <c r="I94" s="44"/>
      <c r="J94" s="44"/>
      <c r="K94" s="44"/>
      <c r="L94" s="78"/>
      <c r="M94" s="78"/>
      <c r="N94" s="32"/>
    </row>
    <row r="95" spans="2:14" x14ac:dyDescent="0.2">
      <c r="B95" s="63"/>
      <c r="C95" s="48"/>
      <c r="D95" s="82"/>
      <c r="E95" s="50"/>
      <c r="F95" s="50"/>
      <c r="G95" s="50"/>
      <c r="H95" s="83"/>
      <c r="I95" s="52"/>
      <c r="J95" s="52"/>
      <c r="K95" s="52"/>
      <c r="L95" s="76"/>
      <c r="M95" s="76"/>
      <c r="N95" s="49"/>
    </row>
    <row r="96" spans="2:14" x14ac:dyDescent="0.2">
      <c r="B96" s="29">
        <f>(B92+1)</f>
        <v>22</v>
      </c>
      <c r="C96" s="84" t="s">
        <v>172</v>
      </c>
      <c r="D96" s="85" t="s">
        <v>173</v>
      </c>
      <c r="E96" s="86" t="s">
        <v>174</v>
      </c>
      <c r="F96" s="86" t="s">
        <v>175</v>
      </c>
      <c r="G96" s="86" t="s">
        <v>176</v>
      </c>
      <c r="H96" s="32" t="str">
        <f>D96</f>
        <v>RASMINAH</v>
      </c>
      <c r="I96" s="87" t="s">
        <v>22</v>
      </c>
      <c r="J96" s="87">
        <v>1952</v>
      </c>
      <c r="K96" s="87" t="s">
        <v>23</v>
      </c>
      <c r="L96" s="88"/>
      <c r="M96" s="88"/>
      <c r="N96" s="32" t="s">
        <v>105</v>
      </c>
    </row>
    <row r="97" spans="2:14" x14ac:dyDescent="0.2">
      <c r="B97" s="29"/>
      <c r="C97" s="56" t="s">
        <v>177</v>
      </c>
      <c r="D97" s="81" t="s">
        <v>178</v>
      </c>
      <c r="E97" s="30">
        <v>2001</v>
      </c>
      <c r="F97" s="30"/>
      <c r="G97" s="30"/>
      <c r="H97" s="32" t="str">
        <f>D97</f>
        <v>Sedo RT. 02/01 Demak</v>
      </c>
      <c r="I97" s="44"/>
      <c r="J97" s="44"/>
      <c r="K97" s="44"/>
      <c r="L97" s="78"/>
      <c r="M97" s="78"/>
      <c r="N97" s="32" t="s">
        <v>27</v>
      </c>
    </row>
    <row r="98" spans="2:14" x14ac:dyDescent="0.2">
      <c r="B98" s="29"/>
      <c r="C98" s="42"/>
      <c r="D98" s="81"/>
      <c r="E98" s="30"/>
      <c r="F98" s="30"/>
      <c r="G98" s="30"/>
      <c r="H98" s="75"/>
      <c r="I98" s="44"/>
      <c r="J98" s="44"/>
      <c r="K98" s="44"/>
      <c r="L98" s="78"/>
      <c r="M98" s="78"/>
      <c r="N98" s="32"/>
    </row>
    <row r="99" spans="2:14" x14ac:dyDescent="0.2">
      <c r="B99" s="67"/>
      <c r="C99" s="68"/>
      <c r="D99" s="89"/>
      <c r="E99" s="70"/>
      <c r="F99" s="70"/>
      <c r="G99" s="70"/>
      <c r="H99" s="90"/>
      <c r="I99" s="72"/>
      <c r="J99" s="72"/>
      <c r="K99" s="72"/>
      <c r="L99" s="91"/>
      <c r="M99" s="91"/>
      <c r="N99" s="69"/>
    </row>
    <row r="100" spans="2:14" x14ac:dyDescent="0.2">
      <c r="B100" s="29">
        <f>(B96+1)</f>
        <v>23</v>
      </c>
      <c r="C100" s="84" t="s">
        <v>179</v>
      </c>
      <c r="D100" s="85" t="s">
        <v>180</v>
      </c>
      <c r="E100" s="86" t="s">
        <v>181</v>
      </c>
      <c r="F100" s="86" t="s">
        <v>182</v>
      </c>
      <c r="G100" s="86" t="s">
        <v>183</v>
      </c>
      <c r="H100" s="32" t="str">
        <f>D100</f>
        <v>MOCHAMAD SUDI PURWOTO</v>
      </c>
      <c r="I100" s="87" t="s">
        <v>22</v>
      </c>
      <c r="J100" s="87">
        <v>1779</v>
      </c>
      <c r="K100" s="87" t="s">
        <v>184</v>
      </c>
      <c r="L100" s="88"/>
      <c r="M100" s="88"/>
      <c r="N100" s="32" t="s">
        <v>105</v>
      </c>
    </row>
    <row r="101" spans="2:14" x14ac:dyDescent="0.2">
      <c r="B101" s="29"/>
      <c r="C101" s="56" t="s">
        <v>177</v>
      </c>
      <c r="D101" s="81" t="s">
        <v>178</v>
      </c>
      <c r="E101" s="30">
        <v>2003</v>
      </c>
      <c r="F101" s="30"/>
      <c r="G101" s="30"/>
      <c r="H101" s="32" t="str">
        <f>D101</f>
        <v>Sedo RT. 02/01 Demak</v>
      </c>
      <c r="I101" s="44"/>
      <c r="J101" s="44"/>
      <c r="K101" s="44"/>
      <c r="L101" s="78"/>
      <c r="M101" s="78"/>
      <c r="N101" s="32" t="s">
        <v>27</v>
      </c>
    </row>
    <row r="102" spans="2:14" x14ac:dyDescent="0.2">
      <c r="B102" s="29"/>
      <c r="C102" s="42"/>
      <c r="D102" s="81"/>
      <c r="E102" s="30"/>
      <c r="F102" s="30"/>
      <c r="G102" s="30"/>
      <c r="H102" s="75"/>
      <c r="I102" s="44"/>
      <c r="J102" s="44"/>
      <c r="K102" s="44"/>
      <c r="L102" s="78"/>
      <c r="M102" s="78"/>
      <c r="N102" s="32"/>
    </row>
    <row r="103" spans="2:14" x14ac:dyDescent="0.2">
      <c r="B103" s="67"/>
      <c r="C103" s="68"/>
      <c r="D103" s="89"/>
      <c r="E103" s="70"/>
      <c r="F103" s="70"/>
      <c r="G103" s="70"/>
      <c r="H103" s="90"/>
      <c r="I103" s="72"/>
      <c r="J103" s="72"/>
      <c r="K103" s="72"/>
      <c r="L103" s="91"/>
      <c r="M103" s="91"/>
      <c r="N103" s="69"/>
    </row>
    <row r="104" spans="2:14" x14ac:dyDescent="0.2">
      <c r="B104" s="29">
        <f>(B100+1)</f>
        <v>24</v>
      </c>
      <c r="C104" s="42" t="s">
        <v>185</v>
      </c>
      <c r="D104" s="81" t="s">
        <v>186</v>
      </c>
      <c r="E104" s="30" t="s">
        <v>187</v>
      </c>
      <c r="F104" s="30" t="s">
        <v>188</v>
      </c>
      <c r="G104" s="30" t="s">
        <v>189</v>
      </c>
      <c r="H104" s="32" t="str">
        <f>D104</f>
        <v>RENDI ARIE CHAMETANA</v>
      </c>
      <c r="I104" s="44" t="s">
        <v>22</v>
      </c>
      <c r="J104" s="44">
        <v>1905</v>
      </c>
      <c r="K104" s="44" t="s">
        <v>44</v>
      </c>
      <c r="L104" s="78"/>
      <c r="M104" s="78"/>
      <c r="N104" s="32" t="s">
        <v>105</v>
      </c>
    </row>
    <row r="105" spans="2:14" x14ac:dyDescent="0.2">
      <c r="B105" s="29"/>
      <c r="C105" s="56" t="s">
        <v>190</v>
      </c>
      <c r="D105" s="81" t="s">
        <v>191</v>
      </c>
      <c r="E105" s="30">
        <v>2012</v>
      </c>
      <c r="F105" s="30"/>
      <c r="G105" s="30"/>
      <c r="H105" s="32" t="str">
        <f>D105</f>
        <v>Ds. Paseban 07/06 Mangunrejo Kebonagung</v>
      </c>
      <c r="I105" s="44"/>
      <c r="J105" s="44"/>
      <c r="K105" s="44"/>
      <c r="L105" s="78"/>
      <c r="M105" s="78"/>
      <c r="N105" s="32" t="s">
        <v>27</v>
      </c>
    </row>
    <row r="106" spans="2:14" x14ac:dyDescent="0.2">
      <c r="B106" s="29"/>
      <c r="C106" s="42"/>
      <c r="D106" s="81" t="s">
        <v>49</v>
      </c>
      <c r="E106" s="30"/>
      <c r="F106" s="30"/>
      <c r="G106" s="30"/>
      <c r="H106" s="75" t="s">
        <v>49</v>
      </c>
      <c r="I106" s="44"/>
      <c r="J106" s="44"/>
      <c r="K106" s="44"/>
      <c r="L106" s="78"/>
      <c r="M106" s="78"/>
      <c r="N106" s="32"/>
    </row>
    <row r="107" spans="2:14" x14ac:dyDescent="0.2">
      <c r="B107" s="29"/>
      <c r="C107" s="68"/>
      <c r="D107" s="89"/>
      <c r="E107" s="70"/>
      <c r="F107" s="70"/>
      <c r="G107" s="70"/>
      <c r="H107" s="90"/>
      <c r="I107" s="72"/>
      <c r="J107" s="72"/>
      <c r="K107" s="72"/>
      <c r="L107" s="91"/>
      <c r="M107" s="91"/>
      <c r="N107" s="69"/>
    </row>
    <row r="108" spans="2:14" x14ac:dyDescent="0.2">
      <c r="B108" s="29">
        <f>(B104+1)</f>
        <v>25</v>
      </c>
      <c r="C108" s="42" t="s">
        <v>192</v>
      </c>
      <c r="D108" s="81" t="s">
        <v>193</v>
      </c>
      <c r="E108" s="30" t="s">
        <v>194</v>
      </c>
      <c r="F108" s="30" t="s">
        <v>195</v>
      </c>
      <c r="G108" s="30" t="s">
        <v>196</v>
      </c>
      <c r="H108" s="32" t="str">
        <f>D108</f>
        <v>MUNCHOTIMAH</v>
      </c>
      <c r="I108" s="44" t="s">
        <v>22</v>
      </c>
      <c r="J108" s="44">
        <v>1845</v>
      </c>
      <c r="K108" s="44" t="s">
        <v>197</v>
      </c>
      <c r="L108" s="78"/>
      <c r="M108" s="78"/>
      <c r="N108" s="32" t="s">
        <v>105</v>
      </c>
    </row>
    <row r="109" spans="2:14" x14ac:dyDescent="0.2">
      <c r="B109" s="29"/>
      <c r="C109" s="56" t="s">
        <v>190</v>
      </c>
      <c r="D109" s="81" t="s">
        <v>198</v>
      </c>
      <c r="E109" s="30">
        <v>2011</v>
      </c>
      <c r="F109" s="30"/>
      <c r="G109" s="30"/>
      <c r="H109" s="32" t="str">
        <f>D109</f>
        <v>Katonsari RT. 02/12 Purwosari Sayung Dmk</v>
      </c>
      <c r="I109" s="44"/>
      <c r="J109" s="44"/>
      <c r="K109" s="44"/>
      <c r="L109" s="78"/>
      <c r="M109" s="78"/>
      <c r="N109" s="32" t="s">
        <v>27</v>
      </c>
    </row>
    <row r="110" spans="2:14" x14ac:dyDescent="0.2">
      <c r="B110" s="29"/>
      <c r="C110" s="42"/>
      <c r="D110" s="81"/>
      <c r="E110" s="30"/>
      <c r="F110" s="30"/>
      <c r="G110" s="30"/>
      <c r="H110" s="75"/>
      <c r="I110" s="44"/>
      <c r="J110" s="44"/>
      <c r="K110" s="44"/>
      <c r="L110" s="78"/>
      <c r="M110" s="78"/>
      <c r="N110" s="32"/>
    </row>
    <row r="111" spans="2:14" x14ac:dyDescent="0.2">
      <c r="B111" s="67"/>
      <c r="C111" s="42"/>
      <c r="D111" s="81"/>
      <c r="E111" s="30"/>
      <c r="F111" s="30"/>
      <c r="G111" s="30"/>
      <c r="H111" s="90"/>
      <c r="I111" s="44"/>
      <c r="J111" s="44"/>
      <c r="K111" s="44"/>
      <c r="L111" s="78"/>
      <c r="M111" s="78"/>
      <c r="N111" s="32"/>
    </row>
    <row r="112" spans="2:14" x14ac:dyDescent="0.2">
      <c r="B112" s="29">
        <f>(B108+1)</f>
        <v>26</v>
      </c>
      <c r="C112" s="92" t="s">
        <v>199</v>
      </c>
      <c r="D112" s="93" t="s">
        <v>200</v>
      </c>
      <c r="E112" s="94" t="s">
        <v>19</v>
      </c>
      <c r="F112" s="94" t="s">
        <v>201</v>
      </c>
      <c r="G112" s="94" t="s">
        <v>202</v>
      </c>
      <c r="H112" s="32" t="str">
        <f>D112</f>
        <v>ANSORI</v>
      </c>
      <c r="I112" s="95" t="s">
        <v>22</v>
      </c>
      <c r="J112" s="95">
        <v>1938</v>
      </c>
      <c r="K112" s="95" t="s">
        <v>44</v>
      </c>
      <c r="L112" s="96"/>
      <c r="M112" s="96"/>
      <c r="N112" s="32" t="s">
        <v>105</v>
      </c>
    </row>
    <row r="113" spans="2:14" x14ac:dyDescent="0.2">
      <c r="B113" s="29"/>
      <c r="C113" s="56" t="s">
        <v>203</v>
      </c>
      <c r="D113" s="81" t="s">
        <v>204</v>
      </c>
      <c r="E113" s="30">
        <v>2012</v>
      </c>
      <c r="F113" s="30"/>
      <c r="G113" s="30"/>
      <c r="H113" s="32" t="str">
        <f>D113</f>
        <v>Soko Kidul RT. 2/2 Kebonagung Demak</v>
      </c>
      <c r="I113" s="44"/>
      <c r="J113" s="44"/>
      <c r="K113" s="44"/>
      <c r="L113" s="78"/>
      <c r="M113" s="78"/>
      <c r="N113" s="32" t="s">
        <v>27</v>
      </c>
    </row>
    <row r="114" spans="2:14" x14ac:dyDescent="0.2">
      <c r="B114" s="29"/>
      <c r="C114" s="42"/>
      <c r="D114" s="81"/>
      <c r="E114" s="30"/>
      <c r="F114" s="30"/>
      <c r="G114" s="30"/>
      <c r="H114" s="75"/>
      <c r="I114" s="44"/>
      <c r="J114" s="44"/>
      <c r="K114" s="44"/>
      <c r="L114" s="78"/>
      <c r="M114" s="78"/>
      <c r="N114" s="32"/>
    </row>
    <row r="115" spans="2:14" x14ac:dyDescent="0.2">
      <c r="B115" s="29"/>
      <c r="C115" s="68"/>
      <c r="D115" s="89"/>
      <c r="E115" s="70"/>
      <c r="F115" s="70"/>
      <c r="G115" s="70"/>
      <c r="H115" s="90"/>
      <c r="I115" s="72"/>
      <c r="J115" s="72"/>
      <c r="K115" s="72"/>
      <c r="L115" s="91"/>
      <c r="M115" s="91"/>
      <c r="N115" s="69"/>
    </row>
    <row r="116" spans="2:14" x14ac:dyDescent="0.2">
      <c r="B116" s="29">
        <f>(B112+1)</f>
        <v>27</v>
      </c>
      <c r="C116" s="42" t="s">
        <v>205</v>
      </c>
      <c r="D116" s="81" t="s">
        <v>206</v>
      </c>
      <c r="E116" s="30" t="s">
        <v>207</v>
      </c>
      <c r="F116" s="30" t="s">
        <v>208</v>
      </c>
      <c r="G116" s="30" t="s">
        <v>209</v>
      </c>
      <c r="H116" s="32" t="str">
        <f>D116</f>
        <v>KEMIS</v>
      </c>
      <c r="I116" s="44" t="s">
        <v>22</v>
      </c>
      <c r="J116" s="44">
        <v>1843</v>
      </c>
      <c r="K116" s="44" t="s">
        <v>34</v>
      </c>
      <c r="L116" s="78"/>
      <c r="M116" s="78"/>
      <c r="N116" s="32" t="s">
        <v>105</v>
      </c>
    </row>
    <row r="117" spans="2:14" x14ac:dyDescent="0.2">
      <c r="B117" s="29"/>
      <c r="C117" s="56" t="s">
        <v>203</v>
      </c>
      <c r="D117" s="81" t="s">
        <v>210</v>
      </c>
      <c r="E117" s="30">
        <v>2013</v>
      </c>
      <c r="F117" s="30"/>
      <c r="G117" s="30"/>
      <c r="H117" s="32" t="str">
        <f>D117</f>
        <v xml:space="preserve">Jetak Sendangsari 1/6 Kembangarum </v>
      </c>
      <c r="I117" s="44"/>
      <c r="J117" s="44"/>
      <c r="K117" s="44"/>
      <c r="L117" s="78"/>
      <c r="M117" s="78"/>
      <c r="N117" s="32" t="s">
        <v>27</v>
      </c>
    </row>
    <row r="118" spans="2:14" x14ac:dyDescent="0.2">
      <c r="B118" s="29"/>
      <c r="C118" s="42"/>
      <c r="D118" s="81" t="s">
        <v>211</v>
      </c>
      <c r="E118" s="30"/>
      <c r="F118" s="30"/>
      <c r="G118" s="30"/>
      <c r="H118" s="75"/>
      <c r="I118" s="44"/>
      <c r="J118" s="44"/>
      <c r="K118" s="44"/>
      <c r="L118" s="78"/>
      <c r="M118" s="78"/>
      <c r="N118" s="32"/>
    </row>
    <row r="119" spans="2:14" x14ac:dyDescent="0.2">
      <c r="B119" s="67"/>
      <c r="C119" s="42"/>
      <c r="D119" s="81"/>
      <c r="E119" s="30"/>
      <c r="F119" s="30"/>
      <c r="G119" s="30"/>
      <c r="H119" s="90"/>
      <c r="I119" s="44"/>
      <c r="J119" s="44"/>
      <c r="K119" s="44"/>
      <c r="L119" s="78"/>
      <c r="M119" s="78"/>
      <c r="N119" s="32"/>
    </row>
    <row r="120" spans="2:14" x14ac:dyDescent="0.2">
      <c r="B120" s="29">
        <f>(B116+1)</f>
        <v>28</v>
      </c>
      <c r="C120" s="92" t="s">
        <v>212</v>
      </c>
      <c r="D120" s="93" t="s">
        <v>213</v>
      </c>
      <c r="E120" s="94" t="s">
        <v>214</v>
      </c>
      <c r="F120" s="94" t="s">
        <v>215</v>
      </c>
      <c r="G120" s="94" t="s">
        <v>216</v>
      </c>
      <c r="H120" s="32" t="str">
        <f>D120</f>
        <v>AGUS RIYANTO</v>
      </c>
      <c r="I120" s="95" t="s">
        <v>22</v>
      </c>
      <c r="J120" s="95">
        <v>1928</v>
      </c>
      <c r="K120" s="95" t="s">
        <v>44</v>
      </c>
      <c r="L120" s="96"/>
      <c r="M120" s="96"/>
      <c r="N120" s="32" t="s">
        <v>105</v>
      </c>
    </row>
    <row r="121" spans="2:14" x14ac:dyDescent="0.2">
      <c r="B121" s="29"/>
      <c r="C121" s="56" t="s">
        <v>217</v>
      </c>
      <c r="D121" s="81" t="s">
        <v>218</v>
      </c>
      <c r="E121" s="30">
        <v>2012</v>
      </c>
      <c r="F121" s="30"/>
      <c r="G121" s="30"/>
      <c r="H121" s="32" t="str">
        <f>D121</f>
        <v>Desa Kuncir RT. 03/04 Wonosalam Demak</v>
      </c>
      <c r="I121" s="44"/>
      <c r="J121" s="44"/>
      <c r="K121" s="44"/>
      <c r="L121" s="78"/>
      <c r="M121" s="78"/>
      <c r="N121" s="32" t="s">
        <v>27</v>
      </c>
    </row>
    <row r="122" spans="2:14" x14ac:dyDescent="0.2">
      <c r="B122" s="29"/>
      <c r="C122" s="42"/>
      <c r="D122" s="81"/>
      <c r="E122" s="30"/>
      <c r="F122" s="30"/>
      <c r="G122" s="30"/>
      <c r="H122" s="75"/>
      <c r="I122" s="44"/>
      <c r="J122" s="44"/>
      <c r="K122" s="44"/>
      <c r="L122" s="78"/>
      <c r="M122" s="78"/>
      <c r="N122" s="32"/>
    </row>
    <row r="123" spans="2:14" x14ac:dyDescent="0.2">
      <c r="B123" s="29"/>
      <c r="C123" s="68"/>
      <c r="D123" s="89"/>
      <c r="E123" s="70"/>
      <c r="F123" s="70"/>
      <c r="G123" s="70"/>
      <c r="H123" s="90"/>
      <c r="I123" s="72"/>
      <c r="J123" s="72"/>
      <c r="K123" s="72"/>
      <c r="L123" s="91"/>
      <c r="M123" s="91"/>
      <c r="N123" s="69"/>
    </row>
    <row r="124" spans="2:14" x14ac:dyDescent="0.2">
      <c r="B124" s="29">
        <f>(B120+1)</f>
        <v>29</v>
      </c>
      <c r="C124" s="42" t="s">
        <v>219</v>
      </c>
      <c r="D124" s="81" t="s">
        <v>220</v>
      </c>
      <c r="E124" s="30" t="s">
        <v>221</v>
      </c>
      <c r="F124" s="30" t="s">
        <v>222</v>
      </c>
      <c r="G124" s="30" t="s">
        <v>223</v>
      </c>
      <c r="H124" s="32" t="str">
        <f>D124</f>
        <v>ABDUL SYUKUR</v>
      </c>
      <c r="I124" s="44" t="s">
        <v>22</v>
      </c>
      <c r="J124" s="44">
        <v>1982</v>
      </c>
      <c r="K124" s="44" t="s">
        <v>23</v>
      </c>
      <c r="L124" s="78"/>
      <c r="M124" s="78"/>
      <c r="N124" s="32" t="s">
        <v>105</v>
      </c>
    </row>
    <row r="125" spans="2:14" x14ac:dyDescent="0.2">
      <c r="B125" s="29"/>
      <c r="C125" s="56" t="s">
        <v>217</v>
      </c>
      <c r="D125" s="81" t="s">
        <v>224</v>
      </c>
      <c r="E125" s="30">
        <v>2011</v>
      </c>
      <c r="F125" s="30"/>
      <c r="G125" s="30"/>
      <c r="H125" s="32" t="str">
        <f>D125</f>
        <v>Wonoketingal RT. 05/01 Karanganyar Demak</v>
      </c>
      <c r="I125" s="44"/>
      <c r="J125" s="44"/>
      <c r="K125" s="44"/>
      <c r="L125" s="78"/>
      <c r="M125" s="78"/>
      <c r="N125" s="32" t="s">
        <v>27</v>
      </c>
    </row>
    <row r="126" spans="2:14" x14ac:dyDescent="0.2">
      <c r="B126" s="29"/>
      <c r="C126" s="42"/>
      <c r="D126" s="81"/>
      <c r="E126" s="30"/>
      <c r="F126" s="30"/>
      <c r="G126" s="30"/>
      <c r="H126" s="75"/>
      <c r="I126" s="44"/>
      <c r="J126" s="44"/>
      <c r="K126" s="44"/>
      <c r="L126" s="78"/>
      <c r="M126" s="78"/>
      <c r="N126" s="32"/>
    </row>
    <row r="127" spans="2:14" x14ac:dyDescent="0.2">
      <c r="B127" s="29"/>
      <c r="C127" s="42"/>
      <c r="D127" s="81"/>
      <c r="E127" s="30"/>
      <c r="F127" s="30"/>
      <c r="G127" s="30"/>
      <c r="H127" s="90"/>
      <c r="I127" s="44"/>
      <c r="J127" s="44"/>
      <c r="K127" s="44"/>
      <c r="L127" s="78"/>
      <c r="M127" s="78"/>
      <c r="N127" s="32"/>
    </row>
    <row r="128" spans="2:14" x14ac:dyDescent="0.2">
      <c r="B128" s="67"/>
      <c r="C128" s="92" t="s">
        <v>225</v>
      </c>
      <c r="D128" s="93" t="s">
        <v>226</v>
      </c>
      <c r="E128" s="94" t="s">
        <v>227</v>
      </c>
      <c r="F128" s="94" t="s">
        <v>228</v>
      </c>
      <c r="G128" s="94" t="s">
        <v>229</v>
      </c>
      <c r="H128" s="32" t="str">
        <f>D128</f>
        <v>PT. SUMBER ABADI ENERGINDO</v>
      </c>
      <c r="I128" s="95" t="s">
        <v>230</v>
      </c>
      <c r="J128" s="95">
        <v>1875</v>
      </c>
      <c r="K128" s="95" t="s">
        <v>231</v>
      </c>
      <c r="L128" s="96"/>
      <c r="M128" s="96"/>
      <c r="N128" s="32" t="s">
        <v>232</v>
      </c>
    </row>
    <row r="129" spans="1:14" x14ac:dyDescent="0.2">
      <c r="B129" s="29">
        <f>(B124+1)</f>
        <v>30</v>
      </c>
      <c r="C129" s="56" t="s">
        <v>217</v>
      </c>
      <c r="D129" s="81" t="s">
        <v>233</v>
      </c>
      <c r="E129" s="30">
        <v>2004</v>
      </c>
      <c r="F129" s="30"/>
      <c r="G129" s="30"/>
      <c r="H129" s="32" t="str">
        <f>D129</f>
        <v>Ds. Sayung RT. 01/05 Sayung Demak</v>
      </c>
      <c r="I129" s="44"/>
      <c r="J129" s="44"/>
      <c r="K129" s="44"/>
      <c r="L129" s="78"/>
      <c r="M129" s="78"/>
      <c r="N129" s="32" t="s">
        <v>58</v>
      </c>
    </row>
    <row r="130" spans="1:14" x14ac:dyDescent="0.2">
      <c r="B130" s="29"/>
      <c r="C130" s="56"/>
      <c r="D130" s="81"/>
      <c r="E130" s="30"/>
      <c r="F130" s="30"/>
      <c r="G130" s="30"/>
      <c r="H130" s="32"/>
      <c r="I130" s="44"/>
      <c r="J130" s="44"/>
      <c r="K130" s="44"/>
      <c r="L130" s="78"/>
      <c r="M130" s="78"/>
      <c r="N130" s="32"/>
    </row>
    <row r="131" spans="1:14" x14ac:dyDescent="0.2">
      <c r="B131" s="29"/>
      <c r="C131" s="42"/>
      <c r="D131" s="81"/>
      <c r="E131" s="30"/>
      <c r="F131" s="30"/>
      <c r="G131" s="30"/>
      <c r="H131" s="75"/>
      <c r="I131" s="44"/>
      <c r="J131" s="44"/>
      <c r="K131" s="44"/>
      <c r="L131" s="78"/>
      <c r="M131" s="78"/>
      <c r="N131" s="32"/>
    </row>
    <row r="132" spans="1:14" x14ac:dyDescent="0.2">
      <c r="B132" s="29"/>
      <c r="C132" s="68"/>
      <c r="D132" s="89"/>
      <c r="E132" s="70"/>
      <c r="F132" s="70"/>
      <c r="G132" s="70"/>
      <c r="H132" s="90"/>
      <c r="I132" s="72"/>
      <c r="J132" s="72"/>
      <c r="K132" s="72"/>
      <c r="L132" s="91"/>
      <c r="M132" s="91"/>
      <c r="N132" s="69"/>
    </row>
    <row r="133" spans="1:14" x14ac:dyDescent="0.2">
      <c r="B133" s="29"/>
      <c r="C133" s="42" t="s">
        <v>234</v>
      </c>
      <c r="D133" s="93" t="s">
        <v>226</v>
      </c>
      <c r="E133" s="94" t="s">
        <v>227</v>
      </c>
      <c r="F133" s="30" t="s">
        <v>235</v>
      </c>
      <c r="G133" s="30" t="s">
        <v>236</v>
      </c>
      <c r="H133" s="32" t="str">
        <f>D133</f>
        <v>PT. SUMBER ABADI ENERGINDO</v>
      </c>
      <c r="I133" s="44" t="s">
        <v>230</v>
      </c>
      <c r="J133" s="44">
        <v>1882</v>
      </c>
      <c r="K133" s="44" t="s">
        <v>231</v>
      </c>
      <c r="L133" s="78"/>
      <c r="M133" s="78"/>
      <c r="N133" s="32" t="s">
        <v>105</v>
      </c>
    </row>
    <row r="134" spans="1:14" x14ac:dyDescent="0.2">
      <c r="B134" s="29">
        <f>(B129+1)</f>
        <v>31</v>
      </c>
      <c r="C134" s="56" t="s">
        <v>217</v>
      </c>
      <c r="D134" s="81" t="s">
        <v>233</v>
      </c>
      <c r="E134" s="30">
        <v>2004</v>
      </c>
      <c r="F134" s="30"/>
      <c r="G134" s="30"/>
      <c r="H134" s="32" t="str">
        <f>D134</f>
        <v>Ds. Sayung RT. 01/05 Sayung Demak</v>
      </c>
      <c r="I134" s="44"/>
      <c r="J134" s="44"/>
      <c r="K134" s="44"/>
      <c r="L134" s="78"/>
      <c r="M134" s="78"/>
      <c r="N134" s="32" t="s">
        <v>27</v>
      </c>
    </row>
    <row r="135" spans="1:14" x14ac:dyDescent="0.2">
      <c r="B135" s="29"/>
      <c r="C135" s="42"/>
      <c r="D135" s="81"/>
      <c r="E135" s="30"/>
      <c r="F135" s="30"/>
      <c r="G135" s="30"/>
      <c r="H135" s="75"/>
      <c r="I135" s="44"/>
      <c r="J135" s="44"/>
      <c r="K135" s="44"/>
      <c r="L135" s="78"/>
      <c r="M135" s="78"/>
      <c r="N135" s="32"/>
    </row>
    <row r="136" spans="1:14" x14ac:dyDescent="0.2">
      <c r="B136" s="29"/>
      <c r="C136" s="42"/>
      <c r="D136" s="81"/>
      <c r="E136" s="30"/>
      <c r="F136" s="30"/>
      <c r="G136" s="30"/>
      <c r="H136" s="75"/>
      <c r="I136" s="44"/>
      <c r="J136" s="44"/>
      <c r="K136" s="44"/>
      <c r="L136" s="78"/>
      <c r="M136" s="78"/>
      <c r="N136" s="32"/>
    </row>
    <row r="137" spans="1:14" x14ac:dyDescent="0.2">
      <c r="B137" s="67"/>
      <c r="C137" s="42"/>
      <c r="D137" s="81"/>
      <c r="E137" s="30"/>
      <c r="F137" s="30"/>
      <c r="G137" s="30"/>
      <c r="H137" s="75"/>
      <c r="I137" s="44"/>
      <c r="J137" s="44"/>
      <c r="K137" s="44"/>
      <c r="L137" s="78"/>
      <c r="M137" s="78"/>
      <c r="N137" s="32"/>
    </row>
    <row r="138" spans="1:14" x14ac:dyDescent="0.2">
      <c r="A138" s="1">
        <v>31</v>
      </c>
      <c r="B138" s="29">
        <f>SUM(B134+1)</f>
        <v>32</v>
      </c>
      <c r="C138" s="92" t="s">
        <v>237</v>
      </c>
      <c r="D138" s="93" t="s">
        <v>238</v>
      </c>
      <c r="E138" s="94" t="s">
        <v>148</v>
      </c>
      <c r="F138" s="94" t="s">
        <v>239</v>
      </c>
      <c r="G138" s="94" t="s">
        <v>240</v>
      </c>
      <c r="H138" s="97" t="str">
        <f>D138</f>
        <v>INAYATUN</v>
      </c>
      <c r="I138" s="95" t="s">
        <v>22</v>
      </c>
      <c r="J138" s="95">
        <v>1827</v>
      </c>
      <c r="K138" s="95" t="s">
        <v>241</v>
      </c>
      <c r="L138" s="96"/>
      <c r="M138" s="96"/>
      <c r="N138" s="32" t="s">
        <v>105</v>
      </c>
    </row>
    <row r="139" spans="1:14" x14ac:dyDescent="0.2">
      <c r="B139" s="29"/>
      <c r="C139" s="56" t="s">
        <v>242</v>
      </c>
      <c r="D139" s="81" t="s">
        <v>243</v>
      </c>
      <c r="E139" s="30">
        <v>2014</v>
      </c>
      <c r="F139" s="30"/>
      <c r="G139" s="30"/>
      <c r="H139" s="32" t="str">
        <f>D139</f>
        <v>Kalisari RT. 05 / 03 Sayung Demak</v>
      </c>
      <c r="I139" s="44"/>
      <c r="J139" s="44"/>
      <c r="K139" s="44"/>
      <c r="L139" s="78"/>
      <c r="M139" s="78"/>
      <c r="N139" s="32" t="s">
        <v>27</v>
      </c>
    </row>
    <row r="140" spans="1:14" x14ac:dyDescent="0.2">
      <c r="B140" s="29"/>
      <c r="C140" s="42"/>
      <c r="D140" s="81"/>
      <c r="E140" s="30"/>
      <c r="F140" s="30"/>
      <c r="G140" s="30"/>
      <c r="H140" s="75"/>
      <c r="I140" s="44"/>
      <c r="J140" s="44"/>
      <c r="K140" s="44"/>
      <c r="L140" s="78"/>
      <c r="M140" s="78"/>
      <c r="N140" s="32"/>
    </row>
    <row r="141" spans="1:14" x14ac:dyDescent="0.2">
      <c r="B141" s="29"/>
      <c r="C141" s="68"/>
      <c r="D141" s="89"/>
      <c r="E141" s="70"/>
      <c r="F141" s="70"/>
      <c r="G141" s="70"/>
      <c r="H141" s="90"/>
      <c r="I141" s="72"/>
      <c r="J141" s="72"/>
      <c r="K141" s="72"/>
      <c r="L141" s="91"/>
      <c r="M141" s="91"/>
      <c r="N141" s="69"/>
    </row>
    <row r="142" spans="1:14" x14ac:dyDescent="0.2">
      <c r="B142" s="29">
        <f>SUM(B138+1)</f>
        <v>33</v>
      </c>
      <c r="C142" s="42" t="s">
        <v>244</v>
      </c>
      <c r="D142" s="98" t="s">
        <v>245</v>
      </c>
      <c r="E142" s="30" t="s">
        <v>246</v>
      </c>
      <c r="F142" s="30" t="s">
        <v>247</v>
      </c>
      <c r="G142" s="30" t="s">
        <v>248</v>
      </c>
      <c r="H142" s="32" t="str">
        <f>D142</f>
        <v>SUDIRO, BA, HAJI</v>
      </c>
      <c r="I142" s="44" t="s">
        <v>22</v>
      </c>
      <c r="J142" s="44">
        <v>1985</v>
      </c>
      <c r="K142" s="44" t="s">
        <v>197</v>
      </c>
      <c r="L142" s="78"/>
      <c r="M142" s="78"/>
      <c r="N142" s="32" t="s">
        <v>105</v>
      </c>
    </row>
    <row r="143" spans="1:14" x14ac:dyDescent="0.2">
      <c r="B143" s="29"/>
      <c r="C143" s="56" t="s">
        <v>242</v>
      </c>
      <c r="D143" s="81" t="s">
        <v>249</v>
      </c>
      <c r="E143" s="30">
        <v>2012</v>
      </c>
      <c r="F143" s="30"/>
      <c r="G143" s="30"/>
      <c r="H143" s="32" t="str">
        <f>D143</f>
        <v>Sidorejo RT. 05/ 04 Karangawen Demak</v>
      </c>
      <c r="I143" s="44"/>
      <c r="J143" s="44"/>
      <c r="K143" s="44"/>
      <c r="L143" s="78"/>
      <c r="M143" s="78"/>
      <c r="N143" s="32" t="s">
        <v>27</v>
      </c>
    </row>
    <row r="144" spans="1:14" x14ac:dyDescent="0.2">
      <c r="B144" s="29"/>
      <c r="C144" s="42"/>
      <c r="D144" s="81"/>
      <c r="E144" s="30"/>
      <c r="F144" s="30"/>
      <c r="G144" s="30"/>
      <c r="H144" s="75"/>
      <c r="I144" s="44"/>
      <c r="J144" s="44"/>
      <c r="K144" s="44"/>
      <c r="L144" s="78"/>
      <c r="M144" s="78"/>
      <c r="N144" s="32"/>
    </row>
    <row r="145" spans="2:14" x14ac:dyDescent="0.2">
      <c r="B145" s="67"/>
      <c r="C145" s="42"/>
      <c r="D145" s="81"/>
      <c r="E145" s="30"/>
      <c r="F145" s="30"/>
      <c r="G145" s="30"/>
      <c r="H145" s="75"/>
      <c r="I145" s="44"/>
      <c r="J145" s="44"/>
      <c r="K145" s="44"/>
      <c r="L145" s="78"/>
      <c r="M145" s="78"/>
      <c r="N145" s="32"/>
    </row>
    <row r="146" spans="2:14" x14ac:dyDescent="0.2">
      <c r="B146" s="29">
        <f>SUM(B142+1)</f>
        <v>34</v>
      </c>
      <c r="C146" s="92" t="s">
        <v>250</v>
      </c>
      <c r="D146" s="93" t="s">
        <v>251</v>
      </c>
      <c r="E146" s="94" t="s">
        <v>252</v>
      </c>
      <c r="F146" s="94" t="s">
        <v>253</v>
      </c>
      <c r="G146" s="94" t="s">
        <v>254</v>
      </c>
      <c r="H146" s="66" t="s">
        <v>255</v>
      </c>
      <c r="I146" s="95" t="s">
        <v>22</v>
      </c>
      <c r="J146" s="95">
        <v>1967</v>
      </c>
      <c r="K146" s="95" t="s">
        <v>44</v>
      </c>
      <c r="L146" s="96"/>
      <c r="M146" s="96"/>
      <c r="N146" s="97" t="s">
        <v>120</v>
      </c>
    </row>
    <row r="147" spans="2:14" x14ac:dyDescent="0.2">
      <c r="B147" s="29"/>
      <c r="C147" s="56" t="s">
        <v>256</v>
      </c>
      <c r="D147" s="81" t="s">
        <v>257</v>
      </c>
      <c r="E147" s="30">
        <v>2012</v>
      </c>
      <c r="F147" s="30"/>
      <c r="G147" s="30"/>
      <c r="H147" s="1" t="s">
        <v>258</v>
      </c>
      <c r="I147" s="44"/>
      <c r="J147" s="44"/>
      <c r="K147" s="44"/>
      <c r="L147" s="78"/>
      <c r="M147" s="78"/>
      <c r="N147" s="32" t="s">
        <v>27</v>
      </c>
    </row>
    <row r="148" spans="2:14" x14ac:dyDescent="0.2">
      <c r="B148" s="29"/>
      <c r="C148" s="42"/>
      <c r="D148" s="81"/>
      <c r="E148" s="30"/>
      <c r="F148" s="30"/>
      <c r="G148" s="97"/>
      <c r="H148" s="75"/>
      <c r="I148" s="44"/>
      <c r="J148" s="44"/>
      <c r="K148" s="44"/>
      <c r="L148" s="78"/>
      <c r="M148" s="78"/>
      <c r="N148" s="32"/>
    </row>
    <row r="149" spans="2:14" x14ac:dyDescent="0.2">
      <c r="B149" s="29"/>
      <c r="C149" s="68"/>
      <c r="D149" s="89"/>
      <c r="E149" s="70"/>
      <c r="F149" s="70"/>
      <c r="G149" s="32"/>
      <c r="H149" s="90"/>
      <c r="I149" s="72"/>
      <c r="J149" s="72"/>
      <c r="K149" s="72"/>
      <c r="L149" s="91"/>
      <c r="M149" s="91"/>
      <c r="N149" s="69"/>
    </row>
    <row r="150" spans="2:14" x14ac:dyDescent="0.2">
      <c r="B150" s="29">
        <f>SUM(B146+1)</f>
        <v>35</v>
      </c>
      <c r="C150" s="42" t="s">
        <v>259</v>
      </c>
      <c r="D150" s="81" t="s">
        <v>260</v>
      </c>
      <c r="E150" s="94" t="s">
        <v>261</v>
      </c>
      <c r="F150" s="30" t="s">
        <v>262</v>
      </c>
      <c r="G150" s="30" t="s">
        <v>263</v>
      </c>
      <c r="H150" s="66" t="s">
        <v>264</v>
      </c>
      <c r="I150" s="44" t="s">
        <v>22</v>
      </c>
      <c r="J150" s="44">
        <v>1929</v>
      </c>
      <c r="K150" s="44" t="s">
        <v>87</v>
      </c>
      <c r="L150" s="78"/>
      <c r="M150" s="78"/>
      <c r="N150" s="32" t="s">
        <v>120</v>
      </c>
    </row>
    <row r="151" spans="2:14" x14ac:dyDescent="0.2">
      <c r="B151" s="29"/>
      <c r="C151" s="56" t="s">
        <v>256</v>
      </c>
      <c r="D151" s="81" t="s">
        <v>265</v>
      </c>
      <c r="E151" s="30">
        <v>2009</v>
      </c>
      <c r="F151" s="30"/>
      <c r="G151" s="30"/>
      <c r="H151" s="1" t="s">
        <v>266</v>
      </c>
      <c r="I151" s="44"/>
      <c r="J151" s="44"/>
      <c r="K151" s="44"/>
      <c r="L151" s="78"/>
      <c r="M151" s="78"/>
      <c r="N151" s="32" t="s">
        <v>27</v>
      </c>
    </row>
    <row r="152" spans="2:14" x14ac:dyDescent="0.2">
      <c r="B152" s="29"/>
      <c r="C152" s="42"/>
      <c r="D152" s="81"/>
      <c r="E152" s="30"/>
      <c r="F152" s="30"/>
      <c r="G152" s="32"/>
      <c r="H152" s="75"/>
      <c r="I152" s="44"/>
      <c r="J152" s="44"/>
      <c r="K152" s="44"/>
      <c r="L152" s="78"/>
      <c r="M152" s="78"/>
      <c r="N152" s="32"/>
    </row>
    <row r="153" spans="2:14" x14ac:dyDescent="0.2">
      <c r="B153" s="67"/>
      <c r="C153" s="42"/>
      <c r="D153" s="81"/>
      <c r="E153" s="30"/>
      <c r="F153" s="30"/>
      <c r="G153" s="32"/>
      <c r="H153" s="75"/>
      <c r="I153" s="44"/>
      <c r="J153" s="44"/>
      <c r="K153" s="44"/>
      <c r="L153" s="78"/>
      <c r="M153" s="78"/>
      <c r="N153" s="32"/>
    </row>
    <row r="154" spans="2:14" x14ac:dyDescent="0.2">
      <c r="B154" s="29">
        <f>SUM(B150+1)</f>
        <v>36</v>
      </c>
      <c r="C154" s="92" t="s">
        <v>267</v>
      </c>
      <c r="D154" s="93" t="s">
        <v>268</v>
      </c>
      <c r="E154" s="94" t="s">
        <v>269</v>
      </c>
      <c r="F154" s="94" t="s">
        <v>270</v>
      </c>
      <c r="G154" s="94" t="s">
        <v>271</v>
      </c>
      <c r="H154" s="97" t="str">
        <f>D154</f>
        <v>TURMUNDI</v>
      </c>
      <c r="I154" s="95" t="s">
        <v>22</v>
      </c>
      <c r="J154" s="95">
        <v>1925</v>
      </c>
      <c r="K154" s="95" t="s">
        <v>44</v>
      </c>
      <c r="L154" s="96"/>
      <c r="M154" s="96"/>
      <c r="N154" s="97" t="s">
        <v>105</v>
      </c>
    </row>
    <row r="155" spans="2:14" x14ac:dyDescent="0.2">
      <c r="B155" s="29"/>
      <c r="C155" s="56" t="s">
        <v>256</v>
      </c>
      <c r="D155" s="81" t="s">
        <v>272</v>
      </c>
      <c r="E155" s="30" t="s">
        <v>273</v>
      </c>
      <c r="F155" s="30"/>
      <c r="G155" s="30"/>
      <c r="H155" s="32" t="str">
        <f>D155</f>
        <v>Kebonsari RT. 07/08 Dempet Demak</v>
      </c>
      <c r="I155" s="44"/>
      <c r="J155" s="44"/>
      <c r="K155" s="44"/>
      <c r="L155" s="78"/>
      <c r="M155" s="78"/>
      <c r="N155" s="32" t="s">
        <v>27</v>
      </c>
    </row>
    <row r="156" spans="2:14" x14ac:dyDescent="0.2">
      <c r="B156" s="29"/>
      <c r="C156" s="42"/>
      <c r="D156" s="81"/>
      <c r="E156" s="30"/>
      <c r="F156" s="30"/>
      <c r="G156" s="30"/>
      <c r="H156" s="75"/>
      <c r="I156" s="44"/>
      <c r="J156" s="44"/>
      <c r="K156" s="44"/>
      <c r="L156" s="78"/>
      <c r="M156" s="78"/>
      <c r="N156" s="32"/>
    </row>
    <row r="157" spans="2:14" x14ac:dyDescent="0.2">
      <c r="B157" s="29"/>
      <c r="C157" s="68"/>
      <c r="D157" s="89"/>
      <c r="E157" s="70"/>
      <c r="F157" s="70"/>
      <c r="G157" s="70"/>
      <c r="H157" s="90"/>
      <c r="I157" s="72"/>
      <c r="J157" s="72"/>
      <c r="K157" s="72"/>
      <c r="L157" s="91"/>
      <c r="M157" s="91"/>
      <c r="N157" s="69"/>
    </row>
    <row r="158" spans="2:14" x14ac:dyDescent="0.2">
      <c r="B158" s="29">
        <f>SUM(B154+1)</f>
        <v>37</v>
      </c>
      <c r="C158" s="42" t="s">
        <v>274</v>
      </c>
      <c r="D158" s="98" t="s">
        <v>245</v>
      </c>
      <c r="E158" s="30" t="s">
        <v>275</v>
      </c>
      <c r="F158" s="30" t="s">
        <v>276</v>
      </c>
      <c r="G158" s="30" t="s">
        <v>277</v>
      </c>
      <c r="H158" s="32" t="str">
        <f>D158</f>
        <v>SUDIRO, BA, HAJI</v>
      </c>
      <c r="I158" s="44" t="s">
        <v>22</v>
      </c>
      <c r="J158" s="44">
        <v>1900</v>
      </c>
      <c r="K158" s="44" t="s">
        <v>87</v>
      </c>
      <c r="L158" s="78"/>
      <c r="M158" s="78"/>
      <c r="N158" s="32" t="s">
        <v>105</v>
      </c>
    </row>
    <row r="159" spans="2:14" x14ac:dyDescent="0.2">
      <c r="B159" s="29"/>
      <c r="C159" s="56" t="s">
        <v>278</v>
      </c>
      <c r="D159" s="81" t="s">
        <v>279</v>
      </c>
      <c r="E159" s="30" t="s">
        <v>280</v>
      </c>
      <c r="F159" s="30"/>
      <c r="G159" s="30"/>
      <c r="H159" s="32" t="str">
        <f>D159</f>
        <v>Sidorejo RT. 05/04 Karangawen Demak</v>
      </c>
      <c r="I159" s="44"/>
      <c r="J159" s="44"/>
      <c r="K159" s="44"/>
      <c r="L159" s="78"/>
      <c r="M159" s="78"/>
      <c r="N159" s="32" t="s">
        <v>27</v>
      </c>
    </row>
    <row r="160" spans="2:14" x14ac:dyDescent="0.2">
      <c r="B160" s="29"/>
      <c r="C160" s="42"/>
      <c r="D160" s="81"/>
      <c r="E160" s="30"/>
      <c r="F160" s="30"/>
      <c r="G160" s="30"/>
      <c r="H160" s="75"/>
      <c r="I160" s="44"/>
      <c r="J160" s="44"/>
      <c r="K160" s="44"/>
      <c r="L160" s="78"/>
      <c r="M160" s="78"/>
      <c r="N160" s="32"/>
    </row>
    <row r="161" spans="2:14" x14ac:dyDescent="0.2">
      <c r="B161" s="67"/>
      <c r="C161" s="42"/>
      <c r="D161" s="81"/>
      <c r="E161" s="30"/>
      <c r="F161" s="30"/>
      <c r="G161" s="30"/>
      <c r="H161" s="75"/>
      <c r="I161" s="44"/>
      <c r="J161" s="44"/>
      <c r="K161" s="44"/>
      <c r="L161" s="78"/>
      <c r="M161" s="78"/>
      <c r="N161" s="69"/>
    </row>
    <row r="162" spans="2:14" x14ac:dyDescent="0.2">
      <c r="B162" s="29">
        <f>SUM(B158+1)</f>
        <v>38</v>
      </c>
      <c r="C162" s="92" t="s">
        <v>281</v>
      </c>
      <c r="D162" s="81" t="s">
        <v>245</v>
      </c>
      <c r="E162" s="94" t="s">
        <v>282</v>
      </c>
      <c r="F162" s="94" t="s">
        <v>283</v>
      </c>
      <c r="G162" s="94" t="s">
        <v>284</v>
      </c>
      <c r="H162" s="97" t="str">
        <f>D162</f>
        <v>SUDIRO, BA, HAJI</v>
      </c>
      <c r="I162" s="95" t="s">
        <v>22</v>
      </c>
      <c r="J162" s="95">
        <v>1874</v>
      </c>
      <c r="K162" s="95" t="s">
        <v>285</v>
      </c>
      <c r="L162" s="96"/>
      <c r="M162" s="96"/>
      <c r="N162" s="32" t="s">
        <v>105</v>
      </c>
    </row>
    <row r="163" spans="2:14" x14ac:dyDescent="0.2">
      <c r="B163" s="29"/>
      <c r="C163" s="56" t="s">
        <v>278</v>
      </c>
      <c r="D163" s="81" t="s">
        <v>279</v>
      </c>
      <c r="E163" s="30">
        <v>1999</v>
      </c>
      <c r="F163" s="30"/>
      <c r="G163" s="30"/>
      <c r="H163" s="32" t="str">
        <f>D163</f>
        <v>Sidorejo RT. 05/04 Karangawen Demak</v>
      </c>
      <c r="I163" s="44"/>
      <c r="J163" s="44"/>
      <c r="K163" s="44"/>
      <c r="L163" s="78"/>
      <c r="M163" s="78"/>
      <c r="N163" s="32" t="s">
        <v>27</v>
      </c>
    </row>
    <row r="164" spans="2:14" x14ac:dyDescent="0.2">
      <c r="B164" s="29"/>
      <c r="C164" s="42"/>
      <c r="D164" s="81"/>
      <c r="E164" s="30"/>
      <c r="F164" s="30"/>
      <c r="G164" s="30"/>
      <c r="H164" s="75"/>
      <c r="I164" s="44"/>
      <c r="J164" s="44"/>
      <c r="K164" s="44"/>
      <c r="L164" s="78"/>
      <c r="M164" s="78"/>
      <c r="N164" s="32"/>
    </row>
    <row r="165" spans="2:14" x14ac:dyDescent="0.2">
      <c r="B165" s="29"/>
      <c r="C165" s="68"/>
      <c r="D165" s="89"/>
      <c r="E165" s="70"/>
      <c r="F165" s="70"/>
      <c r="G165" s="70"/>
      <c r="H165" s="90"/>
      <c r="I165" s="72"/>
      <c r="J165" s="72"/>
      <c r="K165" s="72"/>
      <c r="L165" s="91"/>
      <c r="M165" s="91"/>
      <c r="N165" s="69"/>
    </row>
    <row r="166" spans="2:14" x14ac:dyDescent="0.2">
      <c r="B166" s="29">
        <f>SUM(B162+1)</f>
        <v>39</v>
      </c>
      <c r="C166" s="42" t="s">
        <v>286</v>
      </c>
      <c r="D166" s="98" t="s">
        <v>245</v>
      </c>
      <c r="E166" s="30" t="s">
        <v>287</v>
      </c>
      <c r="F166" s="30" t="s">
        <v>288</v>
      </c>
      <c r="G166" s="30" t="s">
        <v>289</v>
      </c>
      <c r="H166" s="32" t="str">
        <f>D166</f>
        <v>SUDIRO, BA, HAJI</v>
      </c>
      <c r="I166" s="44" t="s">
        <v>22</v>
      </c>
      <c r="J166" s="44">
        <v>1913</v>
      </c>
      <c r="K166" s="44" t="s">
        <v>87</v>
      </c>
      <c r="L166" s="78"/>
      <c r="M166" s="78"/>
      <c r="N166" s="32" t="s">
        <v>105</v>
      </c>
    </row>
    <row r="167" spans="2:14" x14ac:dyDescent="0.2">
      <c r="B167" s="29"/>
      <c r="C167" s="56" t="s">
        <v>278</v>
      </c>
      <c r="D167" s="81" t="s">
        <v>279</v>
      </c>
      <c r="E167" s="30">
        <v>2011</v>
      </c>
      <c r="F167" s="30"/>
      <c r="G167" s="30"/>
      <c r="H167" s="32" t="str">
        <f>D167</f>
        <v>Sidorejo RT. 05/04 Karangawen Demak</v>
      </c>
      <c r="I167" s="44"/>
      <c r="J167" s="44"/>
      <c r="K167" s="44"/>
      <c r="L167" s="78"/>
      <c r="M167" s="78"/>
      <c r="N167" s="32" t="s">
        <v>27</v>
      </c>
    </row>
    <row r="168" spans="2:14" x14ac:dyDescent="0.2">
      <c r="B168" s="67"/>
      <c r="C168" s="42"/>
      <c r="D168" s="81"/>
      <c r="E168" s="30"/>
      <c r="F168" s="30"/>
      <c r="G168" s="30"/>
      <c r="H168" s="75"/>
      <c r="I168" s="44"/>
      <c r="J168" s="44"/>
      <c r="K168" s="44"/>
      <c r="L168" s="78"/>
      <c r="M168" s="78"/>
      <c r="N168" s="32"/>
    </row>
    <row r="169" spans="2:14" x14ac:dyDescent="0.2">
      <c r="B169" s="29">
        <f>SUM(B166+1)</f>
        <v>40</v>
      </c>
      <c r="C169" s="92" t="s">
        <v>290</v>
      </c>
      <c r="D169" s="98" t="s">
        <v>245</v>
      </c>
      <c r="E169" s="94" t="s">
        <v>291</v>
      </c>
      <c r="F169" s="94" t="s">
        <v>292</v>
      </c>
      <c r="G169" s="94" t="s">
        <v>293</v>
      </c>
      <c r="H169" s="97" t="str">
        <f>D169</f>
        <v>SUDIRO, BA, HAJI</v>
      </c>
      <c r="I169" s="95" t="s">
        <v>22</v>
      </c>
      <c r="J169" s="95">
        <v>1857</v>
      </c>
      <c r="K169" s="95" t="s">
        <v>44</v>
      </c>
      <c r="L169" s="96"/>
      <c r="M169" s="96"/>
      <c r="N169" s="97" t="s">
        <v>105</v>
      </c>
    </row>
    <row r="170" spans="2:14" x14ac:dyDescent="0.2">
      <c r="B170" s="29"/>
      <c r="C170" s="56" t="s">
        <v>278</v>
      </c>
      <c r="D170" s="81" t="s">
        <v>279</v>
      </c>
      <c r="E170" s="30">
        <v>2012</v>
      </c>
      <c r="F170" s="30"/>
      <c r="G170" s="30"/>
      <c r="H170" s="32" t="str">
        <f>D170</f>
        <v>Sidorejo RT. 05/04 Karangawen Demak</v>
      </c>
      <c r="I170" s="44"/>
      <c r="J170" s="44"/>
      <c r="K170" s="44"/>
      <c r="L170" s="78"/>
      <c r="M170" s="78"/>
      <c r="N170" s="32" t="s">
        <v>27</v>
      </c>
    </row>
    <row r="171" spans="2:14" x14ac:dyDescent="0.2">
      <c r="B171" s="29"/>
      <c r="C171" s="56"/>
      <c r="D171" s="81"/>
      <c r="E171" s="30"/>
      <c r="F171" s="30"/>
      <c r="G171" s="30"/>
      <c r="H171" s="32"/>
      <c r="I171" s="44"/>
      <c r="J171" s="44"/>
      <c r="K171" s="44"/>
      <c r="L171" s="78"/>
      <c r="M171" s="78"/>
      <c r="N171" s="32"/>
    </row>
    <row r="172" spans="2:14" x14ac:dyDescent="0.2">
      <c r="B172" s="29"/>
      <c r="C172" s="68"/>
      <c r="D172" s="89"/>
      <c r="E172" s="70"/>
      <c r="F172" s="70"/>
      <c r="G172" s="70"/>
      <c r="H172" s="90"/>
      <c r="I172" s="72"/>
      <c r="J172" s="72"/>
      <c r="K172" s="72"/>
      <c r="L172" s="91"/>
      <c r="M172" s="91"/>
      <c r="N172" s="69"/>
    </row>
    <row r="173" spans="2:14" x14ac:dyDescent="0.2">
      <c r="B173" s="29">
        <f>SUM(B169+1)</f>
        <v>41</v>
      </c>
      <c r="C173" s="42" t="s">
        <v>294</v>
      </c>
      <c r="D173" s="98" t="s">
        <v>245</v>
      </c>
      <c r="E173" s="30" t="s">
        <v>295</v>
      </c>
      <c r="F173" s="30" t="s">
        <v>296</v>
      </c>
      <c r="G173" s="30" t="s">
        <v>297</v>
      </c>
      <c r="H173" s="32" t="str">
        <f>D173</f>
        <v>SUDIRO, BA, HAJI</v>
      </c>
      <c r="I173" s="44" t="s">
        <v>22</v>
      </c>
      <c r="J173" s="44">
        <v>1994</v>
      </c>
      <c r="K173" s="44" t="s">
        <v>285</v>
      </c>
      <c r="L173" s="78"/>
      <c r="M173" s="78"/>
      <c r="N173" s="97" t="s">
        <v>105</v>
      </c>
    </row>
    <row r="174" spans="2:14" x14ac:dyDescent="0.2">
      <c r="B174" s="29"/>
      <c r="C174" s="56" t="s">
        <v>278</v>
      </c>
      <c r="D174" s="81" t="s">
        <v>279</v>
      </c>
      <c r="E174" s="30">
        <v>2002</v>
      </c>
      <c r="F174" s="30"/>
      <c r="G174" s="30"/>
      <c r="H174" s="32" t="str">
        <f>D174</f>
        <v>Sidorejo RT. 05/04 Karangawen Demak</v>
      </c>
      <c r="I174" s="44"/>
      <c r="J174" s="44"/>
      <c r="K174" s="44"/>
      <c r="L174" s="78"/>
      <c r="M174" s="78"/>
      <c r="N174" s="32" t="s">
        <v>27</v>
      </c>
    </row>
    <row r="175" spans="2:14" x14ac:dyDescent="0.2">
      <c r="B175" s="29"/>
      <c r="C175" s="42"/>
      <c r="D175" s="81"/>
      <c r="E175" s="30"/>
      <c r="F175" s="30"/>
      <c r="G175" s="30"/>
      <c r="H175" s="75"/>
      <c r="I175" s="44"/>
      <c r="J175" s="44"/>
      <c r="K175" s="44"/>
      <c r="L175" s="78"/>
      <c r="M175" s="78"/>
      <c r="N175" s="32"/>
    </row>
    <row r="176" spans="2:14" x14ac:dyDescent="0.2">
      <c r="B176" s="67"/>
      <c r="C176" s="42"/>
      <c r="D176" s="81"/>
      <c r="E176" s="30"/>
      <c r="F176" s="30"/>
      <c r="G176" s="30"/>
      <c r="H176" s="75"/>
      <c r="I176" s="44"/>
      <c r="J176" s="44"/>
      <c r="K176" s="44"/>
      <c r="L176" s="78"/>
      <c r="M176" s="78"/>
      <c r="N176" s="69"/>
    </row>
    <row r="177" spans="2:14" x14ac:dyDescent="0.2">
      <c r="B177" s="29">
        <f>SUM(B173+1)</f>
        <v>42</v>
      </c>
      <c r="C177" s="42" t="s">
        <v>298</v>
      </c>
      <c r="D177" s="81" t="s">
        <v>299</v>
      </c>
      <c r="E177" s="30" t="s">
        <v>300</v>
      </c>
      <c r="F177" s="30" t="s">
        <v>301</v>
      </c>
      <c r="G177" s="30" t="s">
        <v>302</v>
      </c>
      <c r="H177" s="32" t="str">
        <f>D177</f>
        <v>SUHIRNO</v>
      </c>
      <c r="I177" s="44" t="s">
        <v>22</v>
      </c>
      <c r="J177" s="44">
        <v>1929</v>
      </c>
      <c r="K177" s="44" t="s">
        <v>44</v>
      </c>
      <c r="L177" s="78"/>
      <c r="M177" s="78"/>
      <c r="N177" s="97" t="s">
        <v>105</v>
      </c>
    </row>
    <row r="178" spans="2:14" x14ac:dyDescent="0.2">
      <c r="B178" s="29"/>
      <c r="C178" s="56" t="s">
        <v>303</v>
      </c>
      <c r="D178" s="81" t="s">
        <v>304</v>
      </c>
      <c r="E178" s="30" t="s">
        <v>305</v>
      </c>
      <c r="F178" s="30"/>
      <c r="G178" s="30"/>
      <c r="H178" s="32" t="str">
        <f>D178</f>
        <v>Bandungrejo RT. 01/01 Karanganyar Demak</v>
      </c>
      <c r="I178" s="44"/>
      <c r="J178" s="44"/>
      <c r="K178" s="44"/>
      <c r="L178" s="78"/>
      <c r="M178" s="78"/>
      <c r="N178" s="32" t="s">
        <v>27</v>
      </c>
    </row>
    <row r="179" spans="2:14" x14ac:dyDescent="0.2">
      <c r="B179" s="29"/>
      <c r="C179" s="42"/>
      <c r="D179" s="81"/>
      <c r="E179" s="30"/>
      <c r="F179" s="30"/>
      <c r="G179" s="30"/>
      <c r="H179" s="75"/>
      <c r="I179" s="44"/>
      <c r="J179" s="44"/>
      <c r="K179" s="44"/>
      <c r="L179" s="78"/>
      <c r="M179" s="78"/>
      <c r="N179" s="32"/>
    </row>
    <row r="180" spans="2:14" x14ac:dyDescent="0.2">
      <c r="B180" s="29"/>
      <c r="C180" s="42"/>
      <c r="D180" s="81"/>
      <c r="E180" s="30"/>
      <c r="F180" s="30"/>
      <c r="G180" s="30"/>
      <c r="H180" s="75"/>
      <c r="I180" s="44"/>
      <c r="J180" s="44"/>
      <c r="K180" s="44"/>
      <c r="L180" s="78"/>
      <c r="M180" s="78"/>
      <c r="N180" s="69"/>
    </row>
    <row r="181" spans="2:14" x14ac:dyDescent="0.2">
      <c r="B181" s="29">
        <f>SUM(B177+1)</f>
        <v>43</v>
      </c>
      <c r="C181" s="92" t="s">
        <v>306</v>
      </c>
      <c r="D181" s="93" t="s">
        <v>307</v>
      </c>
      <c r="E181" s="94" t="s">
        <v>308</v>
      </c>
      <c r="F181" s="94" t="s">
        <v>309</v>
      </c>
      <c r="G181" s="94" t="s">
        <v>310</v>
      </c>
      <c r="H181" s="97" t="str">
        <f>D181</f>
        <v>ALI IMRON</v>
      </c>
      <c r="I181" s="95" t="s">
        <v>22</v>
      </c>
      <c r="J181" s="95">
        <v>1900</v>
      </c>
      <c r="K181" s="95" t="s">
        <v>44</v>
      </c>
      <c r="L181" s="96"/>
      <c r="M181" s="96"/>
      <c r="N181" s="32" t="s">
        <v>105</v>
      </c>
    </row>
    <row r="182" spans="2:14" x14ac:dyDescent="0.2">
      <c r="B182" s="29"/>
      <c r="C182" s="56" t="s">
        <v>311</v>
      </c>
      <c r="D182" s="81" t="s">
        <v>312</v>
      </c>
      <c r="E182" s="30">
        <v>2012</v>
      </c>
      <c r="F182" s="30"/>
      <c r="G182" s="30"/>
      <c r="H182" s="32" t="str">
        <f>D182</f>
        <v>Dk. Raden Patah RT. 04/06 Sidorejo Sayung</v>
      </c>
      <c r="I182" s="44"/>
      <c r="J182" s="44"/>
      <c r="K182" s="44"/>
      <c r="L182" s="78"/>
      <c r="M182" s="78"/>
      <c r="N182" s="32" t="s">
        <v>27</v>
      </c>
    </row>
    <row r="183" spans="2:14" x14ac:dyDescent="0.2">
      <c r="B183" s="29"/>
      <c r="C183" s="42"/>
      <c r="D183" s="81" t="s">
        <v>49</v>
      </c>
      <c r="E183" s="30"/>
      <c r="F183" s="30"/>
      <c r="G183" s="30"/>
      <c r="H183" s="75" t="s">
        <v>49</v>
      </c>
      <c r="I183" s="44"/>
      <c r="J183" s="44"/>
      <c r="K183" s="44"/>
      <c r="L183" s="78"/>
      <c r="M183" s="78"/>
      <c r="N183" s="32"/>
    </row>
    <row r="184" spans="2:14" x14ac:dyDescent="0.2">
      <c r="B184" s="67"/>
      <c r="C184" s="68"/>
      <c r="D184" s="89"/>
      <c r="E184" s="70"/>
      <c r="F184" s="70"/>
      <c r="G184" s="70"/>
      <c r="H184" s="90"/>
      <c r="I184" s="72"/>
      <c r="J184" s="72"/>
      <c r="K184" s="72"/>
      <c r="L184" s="91"/>
      <c r="M184" s="91"/>
      <c r="N184" s="69"/>
    </row>
    <row r="185" spans="2:14" x14ac:dyDescent="0.2">
      <c r="B185" s="29">
        <f>SUM(B181+1)</f>
        <v>44</v>
      </c>
      <c r="C185" s="42" t="s">
        <v>313</v>
      </c>
      <c r="D185" s="81" t="s">
        <v>314</v>
      </c>
      <c r="E185" s="30" t="s">
        <v>315</v>
      </c>
      <c r="F185" s="30" t="s">
        <v>316</v>
      </c>
      <c r="G185" s="30" t="s">
        <v>317</v>
      </c>
      <c r="H185" s="32" t="str">
        <f>D185</f>
        <v>MAHMUDI, Drs. Haji</v>
      </c>
      <c r="I185" s="44" t="s">
        <v>22</v>
      </c>
      <c r="J185" s="44">
        <v>1924</v>
      </c>
      <c r="K185" s="44" t="s">
        <v>44</v>
      </c>
      <c r="L185" s="78"/>
      <c r="M185" s="78"/>
      <c r="N185" s="32" t="s">
        <v>105</v>
      </c>
    </row>
    <row r="186" spans="2:14" x14ac:dyDescent="0.2">
      <c r="B186" s="29"/>
      <c r="C186" s="56" t="s">
        <v>311</v>
      </c>
      <c r="D186" s="81" t="s">
        <v>318</v>
      </c>
      <c r="E186" s="30">
        <v>2012</v>
      </c>
      <c r="F186" s="30"/>
      <c r="G186" s="30"/>
      <c r="H186" s="32" t="str">
        <f>D186</f>
        <v xml:space="preserve">Wonopolo RT. 02/01 Botosengon Dempet </v>
      </c>
      <c r="I186" s="44"/>
      <c r="J186" s="44"/>
      <c r="K186" s="44"/>
      <c r="L186" s="78"/>
      <c r="M186" s="78"/>
      <c r="N186" s="32" t="s">
        <v>27</v>
      </c>
    </row>
    <row r="187" spans="2:14" x14ac:dyDescent="0.2">
      <c r="B187" s="29"/>
      <c r="C187" s="42"/>
      <c r="D187" s="81" t="s">
        <v>49</v>
      </c>
      <c r="E187" s="30"/>
      <c r="F187" s="30"/>
      <c r="G187" s="30"/>
      <c r="H187" s="75" t="s">
        <v>49</v>
      </c>
      <c r="I187" s="44"/>
      <c r="J187" s="44"/>
      <c r="K187" s="44"/>
      <c r="L187" s="78"/>
      <c r="M187" s="78"/>
      <c r="N187" s="32"/>
    </row>
    <row r="188" spans="2:14" x14ac:dyDescent="0.2">
      <c r="B188" s="29"/>
      <c r="C188" s="42"/>
      <c r="D188" s="81"/>
      <c r="E188" s="30"/>
      <c r="F188" s="30"/>
      <c r="G188" s="30"/>
      <c r="H188" s="75"/>
      <c r="I188" s="44"/>
      <c r="J188" s="44"/>
      <c r="K188" s="44"/>
      <c r="L188" s="78"/>
      <c r="M188" s="78"/>
      <c r="N188" s="32"/>
    </row>
    <row r="189" spans="2:14" x14ac:dyDescent="0.2">
      <c r="B189" s="29">
        <f>SUM(B185+1)</f>
        <v>45</v>
      </c>
      <c r="C189" s="92" t="s">
        <v>313</v>
      </c>
      <c r="D189" s="93" t="s">
        <v>319</v>
      </c>
      <c r="E189" s="94" t="s">
        <v>131</v>
      </c>
      <c r="F189" s="94" t="s">
        <v>320</v>
      </c>
      <c r="G189" s="94" t="s">
        <v>321</v>
      </c>
      <c r="H189" s="97" t="str">
        <f>D189</f>
        <v>SUMARTONO</v>
      </c>
      <c r="I189" s="95" t="s">
        <v>22</v>
      </c>
      <c r="J189" s="95">
        <v>1945</v>
      </c>
      <c r="K189" s="95" t="s">
        <v>44</v>
      </c>
      <c r="L189" s="96"/>
      <c r="M189" s="96"/>
      <c r="N189" s="32" t="s">
        <v>105</v>
      </c>
    </row>
    <row r="190" spans="2:14" x14ac:dyDescent="0.2">
      <c r="B190" s="29"/>
      <c r="C190" s="56" t="s">
        <v>311</v>
      </c>
      <c r="D190" s="81" t="s">
        <v>322</v>
      </c>
      <c r="E190" s="30">
        <v>2012</v>
      </c>
      <c r="F190" s="30"/>
      <c r="G190" s="30"/>
      <c r="H190" s="32" t="str">
        <f>D190</f>
        <v>Pucanggading RT. 04/10 Batursari Mranggen</v>
      </c>
      <c r="I190" s="44"/>
      <c r="J190" s="44"/>
      <c r="K190" s="44"/>
      <c r="L190" s="78"/>
      <c r="M190" s="78"/>
      <c r="N190" s="32" t="s">
        <v>27</v>
      </c>
    </row>
    <row r="191" spans="2:14" x14ac:dyDescent="0.2">
      <c r="B191" s="29"/>
      <c r="C191" s="42"/>
      <c r="D191" s="81" t="s">
        <v>49</v>
      </c>
      <c r="E191" s="30"/>
      <c r="F191" s="30"/>
      <c r="G191" s="30"/>
      <c r="H191" s="75" t="s">
        <v>49</v>
      </c>
      <c r="I191" s="44"/>
      <c r="J191" s="44"/>
      <c r="K191" s="44"/>
      <c r="L191" s="78"/>
      <c r="M191" s="78"/>
      <c r="N191" s="32"/>
    </row>
    <row r="192" spans="2:14" x14ac:dyDescent="0.2">
      <c r="B192" s="67"/>
      <c r="C192" s="68"/>
      <c r="D192" s="89"/>
      <c r="E192" s="70"/>
      <c r="F192" s="70"/>
      <c r="G192" s="70"/>
      <c r="H192" s="90"/>
      <c r="I192" s="72"/>
      <c r="J192" s="72"/>
      <c r="K192" s="72"/>
      <c r="L192" s="91"/>
      <c r="M192" s="91"/>
      <c r="N192" s="69"/>
    </row>
    <row r="193" spans="2:14" x14ac:dyDescent="0.2">
      <c r="B193" s="29">
        <f>SUM(B189+1)</f>
        <v>46</v>
      </c>
      <c r="C193" s="42" t="s">
        <v>323</v>
      </c>
      <c r="D193" s="81" t="s">
        <v>324</v>
      </c>
      <c r="E193" s="30" t="s">
        <v>325</v>
      </c>
      <c r="F193" s="30" t="s">
        <v>326</v>
      </c>
      <c r="G193" s="30" t="s">
        <v>327</v>
      </c>
      <c r="H193" s="32" t="str">
        <f>D193</f>
        <v>NURUL AENI</v>
      </c>
      <c r="I193" s="44" t="s">
        <v>22</v>
      </c>
      <c r="J193" s="44">
        <v>1916</v>
      </c>
      <c r="K193" s="44" t="s">
        <v>44</v>
      </c>
      <c r="L193" s="78"/>
      <c r="M193" s="78"/>
      <c r="N193" s="32" t="s">
        <v>105</v>
      </c>
    </row>
    <row r="194" spans="2:14" x14ac:dyDescent="0.2">
      <c r="B194" s="29"/>
      <c r="C194" s="56" t="s">
        <v>311</v>
      </c>
      <c r="D194" s="81" t="s">
        <v>328</v>
      </c>
      <c r="E194" s="30">
        <v>2012</v>
      </c>
      <c r="F194" s="30"/>
      <c r="G194" s="30"/>
      <c r="H194" s="32" t="str">
        <f>D194</f>
        <v>PR. Patah Blok Y RT. 07/07 Sriwulan Sayung</v>
      </c>
      <c r="I194" s="44"/>
      <c r="J194" s="44"/>
      <c r="K194" s="44"/>
      <c r="L194" s="78"/>
      <c r="M194" s="78"/>
      <c r="N194" s="32" t="s">
        <v>27</v>
      </c>
    </row>
    <row r="195" spans="2:14" x14ac:dyDescent="0.2">
      <c r="B195" s="29"/>
      <c r="C195" s="42"/>
      <c r="D195" s="81" t="s">
        <v>49</v>
      </c>
      <c r="E195" s="30"/>
      <c r="F195" s="30"/>
      <c r="G195" s="30"/>
      <c r="H195" s="75" t="s">
        <v>49</v>
      </c>
      <c r="I195" s="44"/>
      <c r="J195" s="44"/>
      <c r="K195" s="44"/>
      <c r="L195" s="78"/>
      <c r="M195" s="78"/>
      <c r="N195" s="32"/>
    </row>
    <row r="196" spans="2:14" x14ac:dyDescent="0.2">
      <c r="B196" s="29"/>
      <c r="C196" s="68"/>
      <c r="D196" s="89"/>
      <c r="E196" s="70"/>
      <c r="F196" s="70"/>
      <c r="G196" s="70"/>
      <c r="H196" s="90"/>
      <c r="I196" s="72"/>
      <c r="J196" s="72"/>
      <c r="K196" s="72"/>
      <c r="L196" s="91"/>
      <c r="M196" s="91"/>
      <c r="N196" s="69"/>
    </row>
    <row r="197" spans="2:14" x14ac:dyDescent="0.2">
      <c r="B197" s="29">
        <f>SUM(B193+1)</f>
        <v>47</v>
      </c>
      <c r="C197" s="42" t="s">
        <v>329</v>
      </c>
      <c r="D197" s="81" t="s">
        <v>330</v>
      </c>
      <c r="E197" s="30" t="s">
        <v>331</v>
      </c>
      <c r="F197" s="30" t="s">
        <v>332</v>
      </c>
      <c r="G197" s="30" t="s">
        <v>333</v>
      </c>
      <c r="H197" s="32" t="str">
        <f>D197</f>
        <v>SUGIHARTO</v>
      </c>
      <c r="I197" s="44" t="s">
        <v>22</v>
      </c>
      <c r="J197" s="44">
        <v>1920</v>
      </c>
      <c r="K197" s="44" t="s">
        <v>44</v>
      </c>
      <c r="L197" s="78"/>
      <c r="M197" s="78"/>
      <c r="N197" s="32" t="s">
        <v>105</v>
      </c>
    </row>
    <row r="198" spans="2:14" x14ac:dyDescent="0.2">
      <c r="B198" s="29"/>
      <c r="C198" s="56" t="s">
        <v>334</v>
      </c>
      <c r="D198" s="81" t="s">
        <v>335</v>
      </c>
      <c r="E198" s="30">
        <v>2017</v>
      </c>
      <c r="F198" s="30"/>
      <c r="G198" s="30"/>
      <c r="H198" s="32" t="str">
        <f>D198</f>
        <v>Jebor RT. 01/01 Bolo Demak</v>
      </c>
      <c r="I198" s="44"/>
      <c r="J198" s="44"/>
      <c r="K198" s="44"/>
      <c r="L198" s="78"/>
      <c r="M198" s="78"/>
      <c r="N198" s="32" t="s">
        <v>27</v>
      </c>
    </row>
    <row r="199" spans="2:14" x14ac:dyDescent="0.2">
      <c r="B199" s="29"/>
      <c r="C199" s="42"/>
      <c r="D199" s="81"/>
      <c r="E199" s="30"/>
      <c r="F199" s="30"/>
      <c r="G199" s="30"/>
      <c r="H199" s="75"/>
      <c r="I199" s="44"/>
      <c r="J199" s="44"/>
      <c r="K199" s="44"/>
      <c r="L199" s="78"/>
      <c r="M199" s="78"/>
      <c r="N199" s="32"/>
    </row>
    <row r="200" spans="2:14" x14ac:dyDescent="0.2">
      <c r="B200" s="67"/>
      <c r="C200" s="42"/>
      <c r="D200" s="81"/>
      <c r="E200" s="30"/>
      <c r="F200" s="30"/>
      <c r="G200" s="30"/>
      <c r="H200" s="75"/>
      <c r="I200" s="44"/>
      <c r="J200" s="44"/>
      <c r="K200" s="44"/>
      <c r="L200" s="78"/>
      <c r="M200" s="78"/>
      <c r="N200" s="32"/>
    </row>
    <row r="201" spans="2:14" x14ac:dyDescent="0.2">
      <c r="B201" s="29">
        <f>SUM(B197+1)</f>
        <v>48</v>
      </c>
      <c r="C201" s="92" t="s">
        <v>336</v>
      </c>
      <c r="D201" s="93" t="s">
        <v>337</v>
      </c>
      <c r="E201" s="30" t="s">
        <v>331</v>
      </c>
      <c r="F201" s="94" t="s">
        <v>338</v>
      </c>
      <c r="G201" s="94" t="s">
        <v>339</v>
      </c>
      <c r="H201" s="61" t="str">
        <f>D201</f>
        <v>PT. TRANSPORTASI SRI BERSAUDARA</v>
      </c>
      <c r="I201" s="95"/>
      <c r="J201" s="95" t="s">
        <v>340</v>
      </c>
      <c r="K201" s="95"/>
      <c r="L201" s="96"/>
      <c r="M201" s="96"/>
      <c r="N201" s="97" t="s">
        <v>58</v>
      </c>
    </row>
    <row r="202" spans="2:14" x14ac:dyDescent="0.2">
      <c r="B202" s="29"/>
      <c r="C202" s="56" t="s">
        <v>341</v>
      </c>
      <c r="D202" s="81" t="s">
        <v>258</v>
      </c>
      <c r="E202" s="30">
        <v>2017</v>
      </c>
      <c r="F202" s="30"/>
      <c r="G202" s="30"/>
      <c r="H202" s="32" t="str">
        <f>D202</f>
        <v>Jl. Nyai Ringgit RT. 01/04 Cabean Demak</v>
      </c>
      <c r="I202" s="44"/>
      <c r="J202" s="44"/>
      <c r="K202" s="44"/>
      <c r="L202" s="78"/>
      <c r="M202" s="78"/>
      <c r="N202" s="32"/>
    </row>
    <row r="203" spans="2:14" x14ac:dyDescent="0.2">
      <c r="B203" s="29"/>
      <c r="C203" s="42"/>
      <c r="D203" s="81"/>
      <c r="E203" s="30"/>
      <c r="F203" s="30"/>
      <c r="G203" s="30"/>
      <c r="H203" s="75"/>
      <c r="I203" s="44"/>
      <c r="J203" s="44"/>
      <c r="K203" s="44"/>
      <c r="L203" s="78"/>
      <c r="M203" s="78"/>
      <c r="N203" s="32"/>
    </row>
    <row r="204" spans="2:14" x14ac:dyDescent="0.2">
      <c r="B204" s="29"/>
      <c r="C204" s="68"/>
      <c r="D204" s="89"/>
      <c r="E204" s="70"/>
      <c r="F204" s="70"/>
      <c r="G204" s="70"/>
      <c r="H204" s="90"/>
      <c r="I204" s="72"/>
      <c r="J204" s="72"/>
      <c r="K204" s="72"/>
      <c r="L204" s="91"/>
      <c r="M204" s="91"/>
      <c r="N204" s="69"/>
    </row>
    <row r="205" spans="2:14" x14ac:dyDescent="0.2">
      <c r="B205" s="29">
        <f>SUM(B201+1)</f>
        <v>49</v>
      </c>
      <c r="C205" s="92" t="s">
        <v>342</v>
      </c>
      <c r="D205" s="93" t="s">
        <v>337</v>
      </c>
      <c r="E205" s="30" t="s">
        <v>331</v>
      </c>
      <c r="F205" s="94" t="s">
        <v>343</v>
      </c>
      <c r="G205" s="94" t="s">
        <v>344</v>
      </c>
      <c r="H205" s="32" t="str">
        <f>D205</f>
        <v>PT. TRANSPORTASI SRI BERSAUDARA</v>
      </c>
      <c r="I205" s="44"/>
      <c r="J205" s="44" t="s">
        <v>340</v>
      </c>
      <c r="K205" s="44"/>
      <c r="L205" s="78"/>
      <c r="M205" s="78"/>
      <c r="N205" s="97" t="s">
        <v>58</v>
      </c>
    </row>
    <row r="206" spans="2:14" x14ac:dyDescent="0.2">
      <c r="B206" s="29"/>
      <c r="C206" s="56" t="s">
        <v>341</v>
      </c>
      <c r="D206" s="81" t="s">
        <v>258</v>
      </c>
      <c r="E206" s="30">
        <v>2017</v>
      </c>
      <c r="F206" s="30"/>
      <c r="G206" s="30"/>
      <c r="H206" s="32" t="str">
        <f>D206</f>
        <v>Jl. Nyai Ringgit RT. 01/04 Cabean Demak</v>
      </c>
      <c r="I206" s="44"/>
      <c r="J206" s="44"/>
      <c r="K206" s="44"/>
      <c r="L206" s="78"/>
      <c r="M206" s="78"/>
      <c r="N206" s="32"/>
    </row>
    <row r="207" spans="2:14" x14ac:dyDescent="0.2">
      <c r="B207" s="29"/>
      <c r="C207" s="42"/>
      <c r="D207" s="81"/>
      <c r="E207" s="30"/>
      <c r="F207" s="30"/>
      <c r="G207" s="30"/>
      <c r="H207" s="75"/>
      <c r="I207" s="44"/>
      <c r="J207" s="44"/>
      <c r="K207" s="44"/>
      <c r="L207" s="78"/>
      <c r="M207" s="78"/>
      <c r="N207" s="32"/>
    </row>
    <row r="208" spans="2:14" x14ac:dyDescent="0.2">
      <c r="B208" s="36"/>
      <c r="C208" s="42"/>
      <c r="D208" s="81"/>
      <c r="E208" s="30"/>
      <c r="F208" s="30"/>
      <c r="G208" s="30"/>
      <c r="H208" s="99"/>
      <c r="I208" s="44"/>
      <c r="J208" s="44"/>
      <c r="K208" s="44"/>
      <c r="L208" s="78"/>
      <c r="M208" s="78"/>
      <c r="N208" s="32"/>
    </row>
    <row r="209" spans="2:14" x14ac:dyDescent="0.2">
      <c r="B209" s="29">
        <f>SUM(B205+1)</f>
        <v>50</v>
      </c>
      <c r="C209" s="100" t="s">
        <v>345</v>
      </c>
      <c r="D209" s="93" t="s">
        <v>337</v>
      </c>
      <c r="E209" s="30" t="s">
        <v>331</v>
      </c>
      <c r="F209" s="94" t="s">
        <v>346</v>
      </c>
      <c r="G209" s="94" t="s">
        <v>347</v>
      </c>
      <c r="H209" s="32" t="str">
        <f>D209</f>
        <v>PT. TRANSPORTASI SRI BERSAUDARA</v>
      </c>
      <c r="I209" s="101"/>
      <c r="J209" s="44" t="s">
        <v>340</v>
      </c>
      <c r="K209" s="44"/>
      <c r="L209" s="78"/>
      <c r="M209" s="78"/>
      <c r="N209" s="97" t="s">
        <v>58</v>
      </c>
    </row>
    <row r="210" spans="2:14" x14ac:dyDescent="0.2">
      <c r="B210" s="29"/>
      <c r="C210" s="56" t="s">
        <v>341</v>
      </c>
      <c r="D210" s="81" t="s">
        <v>258</v>
      </c>
      <c r="E210" s="30">
        <v>2017</v>
      </c>
      <c r="F210" s="30"/>
      <c r="G210" s="30"/>
      <c r="H210" s="32" t="str">
        <f>D210</f>
        <v>Jl. Nyai Ringgit RT. 01/04 Cabean Demak</v>
      </c>
      <c r="I210" s="44"/>
      <c r="J210" s="44"/>
      <c r="K210" s="44"/>
      <c r="L210" s="78"/>
      <c r="M210" s="78"/>
      <c r="N210" s="32"/>
    </row>
    <row r="211" spans="2:14" x14ac:dyDescent="0.2">
      <c r="B211" s="29"/>
      <c r="C211" s="42"/>
      <c r="D211" s="81"/>
      <c r="E211" s="30"/>
      <c r="F211" s="30"/>
      <c r="G211" s="30"/>
      <c r="H211" s="75"/>
      <c r="I211" s="44"/>
      <c r="J211" s="44"/>
      <c r="K211" s="44"/>
      <c r="L211" s="78"/>
      <c r="M211" s="78"/>
      <c r="N211" s="32"/>
    </row>
    <row r="212" spans="2:14" x14ac:dyDescent="0.2">
      <c r="B212" s="29"/>
      <c r="C212" s="62"/>
      <c r="D212" s="102"/>
      <c r="E212" s="37"/>
      <c r="F212" s="37"/>
      <c r="G212" s="37"/>
      <c r="H212" s="99"/>
      <c r="I212" s="103"/>
      <c r="J212" s="103"/>
      <c r="K212" s="103"/>
      <c r="L212" s="104"/>
      <c r="M212" s="104"/>
      <c r="N212" s="105"/>
    </row>
    <row r="213" spans="2:14" x14ac:dyDescent="0.2">
      <c r="B213" s="29">
        <f>SUM(B209+1)</f>
        <v>51</v>
      </c>
      <c r="C213" s="100" t="s">
        <v>345</v>
      </c>
      <c r="D213" s="93" t="s">
        <v>337</v>
      </c>
      <c r="E213" s="30" t="s">
        <v>331</v>
      </c>
      <c r="F213" s="94" t="s">
        <v>348</v>
      </c>
      <c r="G213" s="94" t="s">
        <v>349</v>
      </c>
      <c r="H213" s="32" t="str">
        <f>D213</f>
        <v>PT. TRANSPORTASI SRI BERSAUDARA</v>
      </c>
      <c r="I213" s="44"/>
      <c r="J213" s="44" t="s">
        <v>340</v>
      </c>
      <c r="K213" s="44"/>
      <c r="L213" s="78"/>
      <c r="M213" s="78"/>
      <c r="N213" s="97" t="s">
        <v>58</v>
      </c>
    </row>
    <row r="214" spans="2:14" x14ac:dyDescent="0.2">
      <c r="B214" s="29"/>
      <c r="C214" s="56" t="s">
        <v>341</v>
      </c>
      <c r="D214" s="81" t="s">
        <v>258</v>
      </c>
      <c r="E214" s="30">
        <v>2017</v>
      </c>
      <c r="F214" s="30"/>
      <c r="G214" s="30"/>
      <c r="H214" s="32" t="str">
        <f>D214</f>
        <v>Jl. Nyai Ringgit RT. 01/04 Cabean Demak</v>
      </c>
      <c r="I214" s="44"/>
      <c r="J214" s="44"/>
      <c r="K214" s="44"/>
      <c r="L214" s="78"/>
      <c r="M214" s="78"/>
      <c r="N214" s="32"/>
    </row>
    <row r="215" spans="2:14" x14ac:dyDescent="0.2">
      <c r="B215" s="29"/>
      <c r="C215" s="42"/>
      <c r="D215" s="81"/>
      <c r="E215" s="30"/>
      <c r="F215" s="30"/>
      <c r="G215" s="30"/>
      <c r="H215" s="75"/>
      <c r="I215" s="44"/>
      <c r="J215" s="44"/>
      <c r="K215" s="44"/>
      <c r="L215" s="78"/>
      <c r="M215" s="78"/>
      <c r="N215" s="32"/>
    </row>
    <row r="216" spans="2:14" x14ac:dyDescent="0.2">
      <c r="B216" s="36"/>
      <c r="C216" s="42"/>
      <c r="D216" s="81"/>
      <c r="E216" s="30"/>
      <c r="F216" s="30"/>
      <c r="G216" s="30"/>
      <c r="H216" s="75"/>
      <c r="I216" s="44"/>
      <c r="J216" s="44"/>
      <c r="K216" s="44"/>
      <c r="L216" s="78"/>
      <c r="M216" s="78"/>
      <c r="N216" s="32"/>
    </row>
    <row r="217" spans="2:14" x14ac:dyDescent="0.2">
      <c r="B217" s="29">
        <f>SUM(B213+1)</f>
        <v>52</v>
      </c>
      <c r="C217" s="100" t="s">
        <v>350</v>
      </c>
      <c r="D217" s="106" t="s">
        <v>351</v>
      </c>
      <c r="E217" s="54" t="s">
        <v>94</v>
      </c>
      <c r="F217" s="54" t="s">
        <v>352</v>
      </c>
      <c r="G217" s="54" t="s">
        <v>353</v>
      </c>
      <c r="H217" s="66" t="s">
        <v>354</v>
      </c>
      <c r="I217" s="101" t="s">
        <v>22</v>
      </c>
      <c r="J217" s="101">
        <v>1993</v>
      </c>
      <c r="K217" s="101" t="s">
        <v>44</v>
      </c>
      <c r="L217" s="107"/>
      <c r="M217" s="107"/>
      <c r="N217" s="32" t="s">
        <v>120</v>
      </c>
    </row>
    <row r="218" spans="2:14" x14ac:dyDescent="0.2">
      <c r="B218" s="29"/>
      <c r="C218" s="56" t="s">
        <v>341</v>
      </c>
      <c r="D218" s="81" t="s">
        <v>355</v>
      </c>
      <c r="E218" s="30">
        <v>2013</v>
      </c>
      <c r="F218" s="30"/>
      <c r="G218" s="30"/>
      <c r="H218" s="1" t="s">
        <v>356</v>
      </c>
      <c r="I218" s="44"/>
      <c r="J218" s="44"/>
      <c r="K218" s="44"/>
      <c r="L218" s="78"/>
      <c r="M218" s="78"/>
      <c r="N218" s="32" t="s">
        <v>27</v>
      </c>
    </row>
    <row r="219" spans="2:14" x14ac:dyDescent="0.2">
      <c r="B219" s="29"/>
      <c r="C219" s="42"/>
      <c r="D219" s="81"/>
      <c r="E219" s="30"/>
      <c r="F219" s="30"/>
      <c r="G219" s="32"/>
      <c r="H219" s="75"/>
      <c r="I219" s="44"/>
      <c r="J219" s="44"/>
      <c r="K219" s="44"/>
      <c r="L219" s="78"/>
      <c r="M219" s="78"/>
      <c r="N219" s="32"/>
    </row>
    <row r="220" spans="2:14" x14ac:dyDescent="0.2">
      <c r="B220" s="29"/>
      <c r="C220" s="62"/>
      <c r="D220" s="102"/>
      <c r="E220" s="37"/>
      <c r="F220" s="37"/>
      <c r="G220" s="32"/>
      <c r="H220" s="99"/>
      <c r="I220" s="103"/>
      <c r="J220" s="103"/>
      <c r="K220" s="103"/>
      <c r="L220" s="104"/>
      <c r="M220" s="104"/>
      <c r="N220" s="105"/>
    </row>
    <row r="221" spans="2:14" x14ac:dyDescent="0.2">
      <c r="B221" s="29">
        <f>SUM(B217+1)</f>
        <v>53</v>
      </c>
      <c r="C221" s="100" t="s">
        <v>357</v>
      </c>
      <c r="D221" s="81" t="s">
        <v>358</v>
      </c>
      <c r="E221" s="30" t="s">
        <v>94</v>
      </c>
      <c r="F221" s="30" t="s">
        <v>359</v>
      </c>
      <c r="G221" s="30" t="s">
        <v>360</v>
      </c>
      <c r="H221" s="32" t="str">
        <f>D221</f>
        <v>ARINDA ALICEA</v>
      </c>
      <c r="I221" s="44" t="s">
        <v>22</v>
      </c>
      <c r="J221" s="44">
        <v>1867</v>
      </c>
      <c r="K221" s="44" t="s">
        <v>34</v>
      </c>
      <c r="L221" s="78"/>
      <c r="M221" s="78"/>
      <c r="N221" s="32" t="s">
        <v>105</v>
      </c>
    </row>
    <row r="222" spans="2:14" x14ac:dyDescent="0.2">
      <c r="B222" s="29"/>
      <c r="C222" s="56" t="s">
        <v>341</v>
      </c>
      <c r="D222" s="81" t="s">
        <v>361</v>
      </c>
      <c r="E222" s="30">
        <v>2013</v>
      </c>
      <c r="F222" s="30"/>
      <c r="G222" s="30"/>
      <c r="H222" s="32" t="str">
        <f>D222</f>
        <v>Bandungrejo No. 44 RT. 1/2 Mranggen Demak</v>
      </c>
      <c r="I222" s="44"/>
      <c r="J222" s="44"/>
      <c r="K222" s="44"/>
      <c r="L222" s="78"/>
      <c r="M222" s="78"/>
      <c r="N222" s="32" t="s">
        <v>27</v>
      </c>
    </row>
    <row r="223" spans="2:14" x14ac:dyDescent="0.2">
      <c r="B223" s="29"/>
      <c r="C223" s="42"/>
      <c r="D223" s="81"/>
      <c r="E223" s="30"/>
      <c r="F223" s="30"/>
      <c r="G223" s="30"/>
      <c r="H223" s="75"/>
      <c r="I223" s="44"/>
      <c r="J223" s="44"/>
      <c r="K223" s="44"/>
      <c r="L223" s="78"/>
      <c r="M223" s="78"/>
      <c r="N223" s="32"/>
    </row>
    <row r="224" spans="2:14" x14ac:dyDescent="0.2">
      <c r="B224" s="36"/>
      <c r="C224" s="42"/>
      <c r="D224" s="81"/>
      <c r="E224" s="30"/>
      <c r="F224" s="30"/>
      <c r="G224" s="30"/>
      <c r="H224" s="75"/>
      <c r="I224" s="44"/>
      <c r="J224" s="44"/>
      <c r="K224" s="44"/>
      <c r="L224" s="78"/>
      <c r="M224" s="78"/>
      <c r="N224" s="32"/>
    </row>
    <row r="225" spans="2:14" x14ac:dyDescent="0.2">
      <c r="B225" s="29">
        <f>SUM(B221+1)</f>
        <v>54</v>
      </c>
      <c r="C225" s="100" t="s">
        <v>362</v>
      </c>
      <c r="D225" s="106" t="s">
        <v>363</v>
      </c>
      <c r="E225" s="54" t="s">
        <v>364</v>
      </c>
      <c r="F225" s="54" t="s">
        <v>365</v>
      </c>
      <c r="G225" s="54" t="s">
        <v>366</v>
      </c>
      <c r="H225" s="61" t="str">
        <f>D225</f>
        <v>WARSONO</v>
      </c>
      <c r="I225" s="101" t="s">
        <v>22</v>
      </c>
      <c r="J225" s="101">
        <v>1792</v>
      </c>
      <c r="K225" s="101" t="s">
        <v>285</v>
      </c>
      <c r="L225" s="107"/>
      <c r="M225" s="107"/>
      <c r="N225" s="32" t="s">
        <v>105</v>
      </c>
    </row>
    <row r="226" spans="2:14" x14ac:dyDescent="0.2">
      <c r="B226" s="29"/>
      <c r="C226" s="56" t="s">
        <v>341</v>
      </c>
      <c r="D226" s="81" t="s">
        <v>367</v>
      </c>
      <c r="E226" s="30">
        <v>2007</v>
      </c>
      <c r="F226" s="30"/>
      <c r="G226" s="30"/>
      <c r="H226" s="32" t="str">
        <f>D226</f>
        <v>Ds. Bango RT. 06/01 Demak</v>
      </c>
      <c r="I226" s="44"/>
      <c r="J226" s="44"/>
      <c r="K226" s="44"/>
      <c r="L226" s="78"/>
      <c r="M226" s="78"/>
      <c r="N226" s="32" t="s">
        <v>27</v>
      </c>
    </row>
    <row r="227" spans="2:14" x14ac:dyDescent="0.2">
      <c r="B227" s="29"/>
      <c r="C227" s="42"/>
      <c r="D227" s="81"/>
      <c r="E227" s="30"/>
      <c r="F227" s="30"/>
      <c r="G227" s="30"/>
      <c r="H227" s="75"/>
      <c r="I227" s="44"/>
      <c r="J227" s="44"/>
      <c r="K227" s="44"/>
      <c r="L227" s="78"/>
      <c r="M227" s="78"/>
      <c r="N227" s="32"/>
    </row>
    <row r="228" spans="2:14" x14ac:dyDescent="0.2">
      <c r="B228" s="29"/>
      <c r="C228" s="62"/>
      <c r="D228" s="102"/>
      <c r="E228" s="37"/>
      <c r="F228" s="37"/>
      <c r="G228" s="37"/>
      <c r="H228" s="99"/>
      <c r="I228" s="103"/>
      <c r="J228" s="103"/>
      <c r="K228" s="103"/>
      <c r="L228" s="104"/>
      <c r="M228" s="104"/>
      <c r="N228" s="105"/>
    </row>
    <row r="229" spans="2:14" x14ac:dyDescent="0.2">
      <c r="B229" s="108">
        <f>SUM(B225+1)</f>
        <v>55</v>
      </c>
      <c r="C229" s="100" t="s">
        <v>368</v>
      </c>
      <c r="D229" s="81" t="s">
        <v>369</v>
      </c>
      <c r="E229" s="30" t="s">
        <v>370</v>
      </c>
      <c r="F229" s="30" t="s">
        <v>371</v>
      </c>
      <c r="G229" s="30" t="s">
        <v>372</v>
      </c>
      <c r="H229" s="32" t="str">
        <f>D229</f>
        <v>SUDARLAN</v>
      </c>
      <c r="I229" s="44" t="s">
        <v>22</v>
      </c>
      <c r="J229" s="44">
        <v>1870</v>
      </c>
      <c r="K229" s="44" t="s">
        <v>34</v>
      </c>
      <c r="L229" s="78"/>
      <c r="M229" s="78"/>
      <c r="N229" s="32" t="s">
        <v>105</v>
      </c>
    </row>
    <row r="230" spans="2:14" x14ac:dyDescent="0.2">
      <c r="B230" s="29"/>
      <c r="C230" s="56" t="s">
        <v>373</v>
      </c>
      <c r="D230" s="81" t="s">
        <v>374</v>
      </c>
      <c r="E230" s="30">
        <v>2013</v>
      </c>
      <c r="F230" s="30"/>
      <c r="G230" s="30"/>
      <c r="H230" s="32" t="str">
        <f>D230</f>
        <v>Ds. Betokan RT. 02/03 Demak</v>
      </c>
      <c r="I230" s="44"/>
      <c r="J230" s="44"/>
      <c r="K230" s="44"/>
      <c r="L230" s="78"/>
      <c r="M230" s="78"/>
      <c r="N230" s="32" t="s">
        <v>27</v>
      </c>
    </row>
    <row r="231" spans="2:14" x14ac:dyDescent="0.2">
      <c r="B231" s="29"/>
      <c r="C231" s="42"/>
      <c r="D231" s="81"/>
      <c r="E231" s="30"/>
      <c r="F231" s="30"/>
      <c r="G231" s="30"/>
      <c r="H231" s="75"/>
      <c r="I231" s="44"/>
      <c r="J231" s="44"/>
      <c r="K231" s="44"/>
      <c r="L231" s="78"/>
      <c r="M231" s="78"/>
      <c r="N231" s="32"/>
    </row>
    <row r="232" spans="2:14" x14ac:dyDescent="0.2">
      <c r="B232" s="36"/>
      <c r="C232" s="42"/>
      <c r="D232" s="81"/>
      <c r="E232" s="30"/>
      <c r="F232" s="30"/>
      <c r="G232" s="30"/>
      <c r="H232" s="75"/>
      <c r="I232" s="44"/>
      <c r="J232" s="44"/>
      <c r="K232" s="44"/>
      <c r="L232" s="78"/>
      <c r="M232" s="78"/>
      <c r="N232" s="32"/>
    </row>
    <row r="233" spans="2:14" x14ac:dyDescent="0.2">
      <c r="B233" s="29">
        <f>SUM(B229+1)</f>
        <v>56</v>
      </c>
      <c r="C233" s="100" t="s">
        <v>375</v>
      </c>
      <c r="D233" s="106" t="s">
        <v>376</v>
      </c>
      <c r="E233" s="54" t="s">
        <v>295</v>
      </c>
      <c r="F233" s="54" t="s">
        <v>377</v>
      </c>
      <c r="G233" s="54" t="s">
        <v>378</v>
      </c>
      <c r="H233" s="61" t="str">
        <f>D233</f>
        <v>KASWIDI</v>
      </c>
      <c r="I233" s="101" t="s">
        <v>22</v>
      </c>
      <c r="J233" s="101">
        <v>1861</v>
      </c>
      <c r="K233" s="101" t="s">
        <v>55</v>
      </c>
      <c r="L233" s="107"/>
      <c r="M233" s="107"/>
      <c r="N233" s="32" t="s">
        <v>105</v>
      </c>
    </row>
    <row r="234" spans="2:14" x14ac:dyDescent="0.2">
      <c r="B234" s="29"/>
      <c r="C234" s="56" t="s">
        <v>373</v>
      </c>
      <c r="D234" s="81" t="s">
        <v>379</v>
      </c>
      <c r="E234" s="30">
        <v>2001</v>
      </c>
      <c r="F234" s="30"/>
      <c r="G234" s="30"/>
      <c r="H234" s="32" t="str">
        <f>D234</f>
        <v>Pucang gading RT. 04/11 Batursari Mranggen</v>
      </c>
      <c r="I234" s="44"/>
      <c r="J234" s="44"/>
      <c r="K234" s="44"/>
      <c r="L234" s="78"/>
      <c r="M234" s="78"/>
      <c r="N234" s="32" t="s">
        <v>27</v>
      </c>
    </row>
    <row r="235" spans="2:14" x14ac:dyDescent="0.2">
      <c r="B235" s="29"/>
      <c r="C235" s="42"/>
      <c r="D235" s="81" t="s">
        <v>49</v>
      </c>
      <c r="E235" s="30"/>
      <c r="F235" s="30"/>
      <c r="G235" s="30"/>
      <c r="H235" s="75"/>
      <c r="I235" s="44"/>
      <c r="J235" s="44"/>
      <c r="K235" s="44"/>
      <c r="L235" s="78"/>
      <c r="M235" s="78"/>
      <c r="N235" s="32"/>
    </row>
    <row r="236" spans="2:14" x14ac:dyDescent="0.2">
      <c r="B236" s="36"/>
      <c r="C236" s="62"/>
      <c r="D236" s="102"/>
      <c r="E236" s="37"/>
      <c r="F236" s="37"/>
      <c r="G236" s="37"/>
      <c r="H236" s="99"/>
      <c r="I236" s="103"/>
      <c r="J236" s="103"/>
      <c r="K236" s="103"/>
      <c r="L236" s="104"/>
      <c r="M236" s="104"/>
      <c r="N236" s="105"/>
    </row>
    <row r="237" spans="2:14" x14ac:dyDescent="0.2">
      <c r="B237" s="29">
        <f>SUM(B233+1)</f>
        <v>57</v>
      </c>
      <c r="C237" s="100" t="s">
        <v>380</v>
      </c>
      <c r="D237" s="81" t="s">
        <v>381</v>
      </c>
      <c r="E237" s="54" t="s">
        <v>295</v>
      </c>
      <c r="F237" s="30" t="s">
        <v>382</v>
      </c>
      <c r="G237" s="30" t="s">
        <v>383</v>
      </c>
      <c r="H237" s="32" t="str">
        <f>D237</f>
        <v>RISTY ASTUTI</v>
      </c>
      <c r="I237" s="44" t="s">
        <v>22</v>
      </c>
      <c r="J237" s="44">
        <v>1840</v>
      </c>
      <c r="K237" s="44" t="s">
        <v>285</v>
      </c>
      <c r="L237" s="78"/>
      <c r="M237" s="78"/>
      <c r="N237" s="32" t="s">
        <v>105</v>
      </c>
    </row>
    <row r="238" spans="2:14" x14ac:dyDescent="0.2">
      <c r="B238" s="29"/>
      <c r="C238" s="56" t="s">
        <v>373</v>
      </c>
      <c r="D238" s="81" t="s">
        <v>384</v>
      </c>
      <c r="E238" s="30">
        <v>2004</v>
      </c>
      <c r="F238" s="30"/>
      <c r="G238" s="30"/>
      <c r="H238" s="32" t="str">
        <f>D238</f>
        <v>Kenanga RT. 01/01 Brambang Karangawen</v>
      </c>
      <c r="I238" s="44"/>
      <c r="J238" s="44"/>
      <c r="K238" s="44"/>
      <c r="L238" s="78"/>
      <c r="M238" s="78"/>
      <c r="N238" s="32" t="s">
        <v>27</v>
      </c>
    </row>
    <row r="239" spans="2:14" x14ac:dyDescent="0.2">
      <c r="B239" s="29"/>
      <c r="C239" s="42"/>
      <c r="D239" s="81" t="s">
        <v>49</v>
      </c>
      <c r="E239" s="30"/>
      <c r="F239" s="30"/>
      <c r="G239" s="30"/>
      <c r="H239" s="75"/>
      <c r="I239" s="44"/>
      <c r="J239" s="44"/>
      <c r="K239" s="44"/>
      <c r="L239" s="78"/>
      <c r="M239" s="78"/>
      <c r="N239" s="32"/>
    </row>
    <row r="240" spans="2:14" x14ac:dyDescent="0.2">
      <c r="B240" s="36"/>
      <c r="C240" s="42"/>
      <c r="D240" s="81"/>
      <c r="E240" s="30"/>
      <c r="F240" s="30"/>
      <c r="G240" s="30"/>
      <c r="H240" s="75"/>
      <c r="I240" s="44"/>
      <c r="J240" s="44"/>
      <c r="K240" s="44"/>
      <c r="L240" s="78"/>
      <c r="M240" s="78"/>
      <c r="N240" s="32"/>
    </row>
    <row r="241" spans="2:14" x14ac:dyDescent="0.2">
      <c r="B241" s="29">
        <f>SUM(B237+1)</f>
        <v>58</v>
      </c>
      <c r="C241" s="100" t="s">
        <v>385</v>
      </c>
      <c r="D241" s="106" t="s">
        <v>245</v>
      </c>
      <c r="E241" s="54" t="s">
        <v>295</v>
      </c>
      <c r="F241" s="54" t="s">
        <v>386</v>
      </c>
      <c r="G241" s="54" t="s">
        <v>387</v>
      </c>
      <c r="H241" s="61" t="str">
        <f>D241</f>
        <v>SUDIRO, BA, HAJI</v>
      </c>
      <c r="I241" s="101" t="s">
        <v>22</v>
      </c>
      <c r="J241" s="101">
        <v>1998</v>
      </c>
      <c r="K241" s="101" t="s">
        <v>184</v>
      </c>
      <c r="L241" s="107"/>
      <c r="M241" s="107"/>
      <c r="N241" s="32" t="s">
        <v>105</v>
      </c>
    </row>
    <row r="242" spans="2:14" x14ac:dyDescent="0.2">
      <c r="B242" s="29"/>
      <c r="C242" s="56" t="s">
        <v>373</v>
      </c>
      <c r="D242" s="81" t="s">
        <v>388</v>
      </c>
      <c r="E242" s="30">
        <v>2005</v>
      </c>
      <c r="F242" s="30"/>
      <c r="G242" s="30"/>
      <c r="H242" s="32" t="str">
        <f>D242</f>
        <v>Sidorejoi RT. 05/04 Karangawen Demak</v>
      </c>
      <c r="I242" s="44"/>
      <c r="J242" s="44"/>
      <c r="K242" s="44"/>
      <c r="L242" s="78"/>
      <c r="M242" s="78"/>
      <c r="N242" s="32" t="s">
        <v>27</v>
      </c>
    </row>
    <row r="243" spans="2:14" x14ac:dyDescent="0.2">
      <c r="B243" s="29"/>
      <c r="C243" s="42"/>
      <c r="D243" s="81"/>
      <c r="E243" s="30"/>
      <c r="F243" s="30"/>
      <c r="G243" s="30"/>
      <c r="H243" s="75"/>
      <c r="I243" s="44"/>
      <c r="J243" s="44"/>
      <c r="K243" s="44"/>
      <c r="L243" s="78"/>
      <c r="M243" s="78"/>
      <c r="N243" s="32"/>
    </row>
    <row r="244" spans="2:14" x14ac:dyDescent="0.2">
      <c r="B244" s="29"/>
      <c r="C244" s="62"/>
      <c r="D244" s="102"/>
      <c r="E244" s="37"/>
      <c r="F244" s="37"/>
      <c r="G244" s="37"/>
      <c r="H244" s="99"/>
      <c r="I244" s="103"/>
      <c r="J244" s="103"/>
      <c r="K244" s="103"/>
      <c r="L244" s="104"/>
      <c r="M244" s="104"/>
      <c r="N244" s="105"/>
    </row>
    <row r="245" spans="2:14" x14ac:dyDescent="0.2">
      <c r="B245" s="108">
        <f>SUM(B241+1)</f>
        <v>59</v>
      </c>
      <c r="C245" s="100" t="s">
        <v>389</v>
      </c>
      <c r="D245" s="81" t="s">
        <v>390</v>
      </c>
      <c r="E245" s="30" t="s">
        <v>131</v>
      </c>
      <c r="F245" s="30" t="s">
        <v>391</v>
      </c>
      <c r="G245" s="30" t="s">
        <v>392</v>
      </c>
      <c r="H245" s="32" t="str">
        <f>D245</f>
        <v>MASYKURI, MS</v>
      </c>
      <c r="I245" s="44" t="s">
        <v>22</v>
      </c>
      <c r="J245" s="44">
        <v>1931</v>
      </c>
      <c r="K245" s="44" t="s">
        <v>44</v>
      </c>
      <c r="L245" s="78"/>
      <c r="M245" s="78"/>
      <c r="N245" s="32" t="s">
        <v>105</v>
      </c>
    </row>
    <row r="246" spans="2:14" x14ac:dyDescent="0.2">
      <c r="B246" s="29"/>
      <c r="C246" s="56" t="s">
        <v>373</v>
      </c>
      <c r="D246" s="81" t="s">
        <v>393</v>
      </c>
      <c r="E246" s="30">
        <v>2012</v>
      </c>
      <c r="F246" s="30"/>
      <c r="G246" s="30"/>
      <c r="H246" s="32" t="str">
        <f>D246</f>
        <v>Bulusai RT. 01/04 Sayung Demak</v>
      </c>
      <c r="I246" s="44"/>
      <c r="J246" s="44"/>
      <c r="K246" s="44"/>
      <c r="L246" s="78"/>
      <c r="M246" s="78"/>
      <c r="N246" s="32" t="s">
        <v>27</v>
      </c>
    </row>
    <row r="247" spans="2:14" x14ac:dyDescent="0.2">
      <c r="B247" s="29"/>
      <c r="C247" s="42"/>
      <c r="D247" s="81"/>
      <c r="E247" s="30"/>
      <c r="F247" s="30"/>
      <c r="G247" s="30"/>
      <c r="H247" s="75"/>
      <c r="I247" s="44"/>
      <c r="J247" s="44"/>
      <c r="K247" s="44"/>
      <c r="L247" s="78"/>
      <c r="M247" s="78"/>
      <c r="N247" s="32"/>
    </row>
    <row r="248" spans="2:14" x14ac:dyDescent="0.2">
      <c r="B248" s="36"/>
      <c r="C248" s="42"/>
      <c r="D248" s="81"/>
      <c r="E248" s="30"/>
      <c r="F248" s="30"/>
      <c r="G248" s="30"/>
      <c r="H248" s="75"/>
      <c r="I248" s="44"/>
      <c r="J248" s="44"/>
      <c r="K248" s="44"/>
      <c r="L248" s="78"/>
      <c r="M248" s="78"/>
      <c r="N248" s="32"/>
    </row>
    <row r="249" spans="2:14" x14ac:dyDescent="0.2">
      <c r="B249" s="29">
        <f>SUM(B245+1)</f>
        <v>60</v>
      </c>
      <c r="C249" s="100" t="s">
        <v>394</v>
      </c>
      <c r="D249" s="106" t="s">
        <v>395</v>
      </c>
      <c r="E249" s="54" t="s">
        <v>19</v>
      </c>
      <c r="F249" s="54" t="s">
        <v>396</v>
      </c>
      <c r="G249" s="54" t="s">
        <v>397</v>
      </c>
      <c r="H249" s="32" t="str">
        <f>D249</f>
        <v>KASAN</v>
      </c>
      <c r="I249" s="101" t="s">
        <v>22</v>
      </c>
      <c r="J249" s="101">
        <v>1974</v>
      </c>
      <c r="K249" s="101" t="s">
        <v>87</v>
      </c>
      <c r="L249" s="107"/>
      <c r="M249" s="107"/>
      <c r="N249" s="32" t="s">
        <v>105</v>
      </c>
    </row>
    <row r="250" spans="2:14" x14ac:dyDescent="0.2">
      <c r="B250" s="29"/>
      <c r="C250" s="56" t="s">
        <v>398</v>
      </c>
      <c r="D250" s="81" t="s">
        <v>399</v>
      </c>
      <c r="E250" s="30">
        <v>2012</v>
      </c>
      <c r="F250" s="30"/>
      <c r="G250" s="30"/>
      <c r="H250" s="32" t="str">
        <f>D250</f>
        <v>Mulyorejo RT. 04/04 Demak</v>
      </c>
      <c r="I250" s="44"/>
      <c r="J250" s="44"/>
      <c r="K250" s="44"/>
      <c r="L250" s="78"/>
      <c r="M250" s="78"/>
      <c r="N250" s="32" t="s">
        <v>27</v>
      </c>
    </row>
    <row r="251" spans="2:14" x14ac:dyDescent="0.2">
      <c r="B251" s="29"/>
      <c r="C251" s="42"/>
      <c r="D251" s="81"/>
      <c r="E251" s="30"/>
      <c r="F251" s="30"/>
      <c r="G251" s="30"/>
      <c r="H251" s="75"/>
      <c r="I251" s="44"/>
      <c r="J251" s="44"/>
      <c r="K251" s="44"/>
      <c r="L251" s="78"/>
      <c r="M251" s="78"/>
      <c r="N251" s="32"/>
    </row>
    <row r="252" spans="2:14" x14ac:dyDescent="0.2">
      <c r="B252" s="36"/>
      <c r="C252" s="62"/>
      <c r="D252" s="102"/>
      <c r="E252" s="37"/>
      <c r="F252" s="37"/>
      <c r="G252" s="37"/>
      <c r="H252" s="99"/>
      <c r="I252" s="103"/>
      <c r="J252" s="103"/>
      <c r="K252" s="103"/>
      <c r="L252" s="104"/>
      <c r="M252" s="104"/>
      <c r="N252" s="105"/>
    </row>
    <row r="253" spans="2:14" x14ac:dyDescent="0.2">
      <c r="B253" s="29">
        <f>SUM(B249+1)</f>
        <v>61</v>
      </c>
      <c r="C253" s="42" t="s">
        <v>400</v>
      </c>
      <c r="D253" s="81" t="s">
        <v>401</v>
      </c>
      <c r="E253" s="30" t="s">
        <v>402</v>
      </c>
      <c r="F253" s="30" t="s">
        <v>403</v>
      </c>
      <c r="G253" s="30" t="s">
        <v>404</v>
      </c>
      <c r="H253" s="32" t="str">
        <f>D253</f>
        <v>MI'ROJ</v>
      </c>
      <c r="I253" s="44" t="s">
        <v>22</v>
      </c>
      <c r="J253" s="44">
        <v>1942</v>
      </c>
      <c r="K253" s="44" t="s">
        <v>44</v>
      </c>
      <c r="L253" s="78"/>
      <c r="M253" s="78"/>
      <c r="N253" s="32" t="s">
        <v>105</v>
      </c>
    </row>
    <row r="254" spans="2:14" x14ac:dyDescent="0.2">
      <c r="B254" s="29"/>
      <c r="C254" s="56" t="s">
        <v>405</v>
      </c>
      <c r="D254" s="81" t="s">
        <v>406</v>
      </c>
      <c r="E254" s="30">
        <v>2012</v>
      </c>
      <c r="F254" s="30"/>
      <c r="G254" s="30"/>
      <c r="H254" s="32" t="str">
        <f>D254</f>
        <v>Ds. Wonosalam RT. 01/01 Demak</v>
      </c>
      <c r="I254" s="44"/>
      <c r="J254" s="44"/>
      <c r="K254" s="44"/>
      <c r="L254" s="78"/>
      <c r="M254" s="78"/>
      <c r="N254" s="32" t="s">
        <v>27</v>
      </c>
    </row>
    <row r="255" spans="2:14" x14ac:dyDescent="0.2">
      <c r="B255" s="29"/>
      <c r="C255" s="42"/>
      <c r="D255" s="81"/>
      <c r="E255" s="30"/>
      <c r="F255" s="30"/>
      <c r="G255" s="30"/>
      <c r="H255" s="75"/>
      <c r="I255" s="44"/>
      <c r="J255" s="44"/>
      <c r="K255" s="44"/>
      <c r="L255" s="78"/>
      <c r="M255" s="78"/>
      <c r="N255" s="32"/>
    </row>
    <row r="256" spans="2:14" x14ac:dyDescent="0.2">
      <c r="B256" s="29"/>
      <c r="C256" s="56"/>
      <c r="D256" s="81"/>
      <c r="E256" s="30"/>
      <c r="F256" s="30"/>
      <c r="G256" s="30"/>
      <c r="H256" s="81"/>
      <c r="I256" s="44"/>
      <c r="J256" s="44"/>
      <c r="K256" s="44"/>
      <c r="L256" s="78"/>
      <c r="M256" s="78"/>
      <c r="N256" s="32"/>
    </row>
    <row r="257" spans="2:15" ht="13.5" thickBot="1" x14ac:dyDescent="0.25">
      <c r="B257" s="109"/>
      <c r="C257" s="110"/>
      <c r="D257" s="111"/>
      <c r="E257" s="112"/>
      <c r="F257" s="112"/>
      <c r="G257" s="112"/>
      <c r="H257" s="113"/>
      <c r="I257" s="114"/>
      <c r="J257" s="114"/>
      <c r="K257" s="114"/>
      <c r="L257" s="115"/>
      <c r="M257" s="115"/>
      <c r="N257" s="116"/>
    </row>
    <row r="258" spans="2:15" ht="13.5" thickBot="1" x14ac:dyDescent="0.25">
      <c r="B258" s="116"/>
      <c r="C258" s="116"/>
      <c r="D258" s="116"/>
      <c r="E258" s="112"/>
      <c r="F258" s="112"/>
      <c r="G258" s="112"/>
      <c r="H258" s="110"/>
      <c r="I258" s="115"/>
      <c r="J258" s="115"/>
      <c r="K258" s="115"/>
      <c r="L258" s="115"/>
      <c r="M258" s="115"/>
      <c r="N258" s="116"/>
      <c r="O258" s="115"/>
    </row>
    <row r="259" spans="2:15" x14ac:dyDescent="0.2">
      <c r="C259" s="1"/>
      <c r="E259" s="117"/>
      <c r="F259" s="117"/>
      <c r="G259" s="117"/>
      <c r="I259" s="1"/>
      <c r="J259" s="1"/>
      <c r="K259" s="1"/>
    </row>
    <row r="260" spans="2:15" x14ac:dyDescent="0.2">
      <c r="C260" s="1"/>
      <c r="E260" s="117"/>
      <c r="F260" s="117"/>
      <c r="G260" s="117"/>
      <c r="H260" s="3" t="s">
        <v>407</v>
      </c>
      <c r="I260" s="1"/>
      <c r="J260" s="1"/>
      <c r="K260" s="1"/>
    </row>
    <row r="261" spans="2:15" x14ac:dyDescent="0.2">
      <c r="C261" s="1"/>
      <c r="E261" s="117"/>
      <c r="F261" s="117"/>
      <c r="G261" s="117"/>
      <c r="H261" s="118"/>
      <c r="I261" s="1"/>
      <c r="J261" s="1"/>
      <c r="K261" s="1"/>
    </row>
    <row r="262" spans="2:15" x14ac:dyDescent="0.2">
      <c r="C262" s="1"/>
      <c r="E262" s="117"/>
      <c r="F262" s="117"/>
      <c r="G262" s="117"/>
      <c r="H262" s="119" t="s">
        <v>408</v>
      </c>
      <c r="I262" s="1"/>
      <c r="J262" s="1"/>
      <c r="K262" s="1"/>
    </row>
    <row r="263" spans="2:15" x14ac:dyDescent="0.2">
      <c r="C263" s="1"/>
      <c r="E263" s="117"/>
      <c r="F263" s="117"/>
      <c r="G263" s="117"/>
      <c r="H263" s="119" t="s">
        <v>409</v>
      </c>
      <c r="I263" s="1"/>
      <c r="J263" s="1"/>
      <c r="K263" s="1"/>
    </row>
    <row r="264" spans="2:15" x14ac:dyDescent="0.2">
      <c r="C264" s="1"/>
      <c r="E264" s="117"/>
      <c r="F264" s="117"/>
      <c r="G264" s="117"/>
      <c r="I264" s="1"/>
      <c r="J264" s="1"/>
      <c r="K264" s="1"/>
    </row>
    <row r="265" spans="2:15" x14ac:dyDescent="0.2">
      <c r="C265" s="1"/>
      <c r="E265" s="117"/>
      <c r="F265" s="117"/>
      <c r="G265" s="117"/>
      <c r="H265" s="118"/>
      <c r="I265" s="1"/>
      <c r="J265" s="1"/>
      <c r="K265" s="1"/>
    </row>
    <row r="266" spans="2:15" x14ac:dyDescent="0.2">
      <c r="C266" s="1"/>
      <c r="E266" s="117"/>
      <c r="H266" s="118"/>
      <c r="I266" s="1"/>
      <c r="J266" s="1"/>
      <c r="K266" s="1"/>
    </row>
    <row r="267" spans="2:15" x14ac:dyDescent="0.2">
      <c r="C267" s="1"/>
      <c r="E267" s="117"/>
      <c r="H267" s="118"/>
      <c r="I267" s="1"/>
      <c r="J267" s="1"/>
      <c r="K267" s="1"/>
    </row>
    <row r="268" spans="2:15" x14ac:dyDescent="0.2">
      <c r="C268" s="1"/>
      <c r="E268" s="117"/>
      <c r="H268" s="120" t="s">
        <v>410</v>
      </c>
      <c r="I268" s="1"/>
      <c r="J268" s="1"/>
      <c r="K268" s="1"/>
    </row>
    <row r="269" spans="2:15" x14ac:dyDescent="0.2">
      <c r="C269" s="1"/>
      <c r="E269" s="117"/>
      <c r="H269" s="119" t="s">
        <v>411</v>
      </c>
      <c r="I269" s="1"/>
      <c r="J269" s="1"/>
      <c r="K269" s="1"/>
    </row>
    <row r="270" spans="2:15" x14ac:dyDescent="0.2">
      <c r="C270" s="1"/>
      <c r="E270" s="117"/>
      <c r="H270" s="119" t="s">
        <v>412</v>
      </c>
      <c r="I270" s="1"/>
      <c r="J270" s="1"/>
      <c r="K270" s="1"/>
    </row>
    <row r="271" spans="2:15" x14ac:dyDescent="0.2">
      <c r="C271" s="1"/>
      <c r="E271" s="117"/>
      <c r="I271" s="1"/>
      <c r="J271" s="1"/>
      <c r="K271" s="1"/>
    </row>
    <row r="272" spans="2:15" x14ac:dyDescent="0.2">
      <c r="C272" s="1"/>
      <c r="E272" s="117"/>
      <c r="I272" s="1"/>
      <c r="J272" s="1"/>
      <c r="K272" s="1"/>
    </row>
    <row r="273" spans="3:11" x14ac:dyDescent="0.2">
      <c r="C273" s="1"/>
      <c r="E273" s="117"/>
      <c r="I273" s="1"/>
      <c r="J273" s="1"/>
      <c r="K273" s="1"/>
    </row>
    <row r="274" spans="3:11" x14ac:dyDescent="0.2">
      <c r="C274" s="1"/>
      <c r="E274" s="117"/>
      <c r="I274" s="1"/>
      <c r="J274" s="1"/>
      <c r="K274" s="1"/>
    </row>
    <row r="275" spans="3:11" x14ac:dyDescent="0.2">
      <c r="C275" s="1"/>
      <c r="E275" s="117"/>
      <c r="I275" s="1"/>
      <c r="J275" s="1"/>
      <c r="K275" s="1"/>
    </row>
    <row r="276" spans="3:11" x14ac:dyDescent="0.2">
      <c r="C276" s="1"/>
      <c r="E276" s="117"/>
      <c r="I276" s="1"/>
      <c r="J276" s="1"/>
      <c r="K276" s="1"/>
    </row>
    <row r="277" spans="3:11" x14ac:dyDescent="0.2">
      <c r="C277" s="1"/>
      <c r="E277" s="117"/>
      <c r="I277" s="1"/>
      <c r="J277" s="1"/>
      <c r="K277" s="1"/>
    </row>
    <row r="278" spans="3:11" x14ac:dyDescent="0.2">
      <c r="C278" s="1"/>
      <c r="E278" s="117"/>
      <c r="I278" s="1"/>
      <c r="J278" s="1"/>
      <c r="K278" s="1"/>
    </row>
    <row r="279" spans="3:11" x14ac:dyDescent="0.2">
      <c r="C279" s="1"/>
      <c r="E279" s="117"/>
      <c r="I279" s="1"/>
      <c r="J279" s="1"/>
      <c r="K279" s="1"/>
    </row>
    <row r="280" spans="3:11" x14ac:dyDescent="0.2">
      <c r="C280" s="1"/>
      <c r="E280" s="117"/>
      <c r="I280" s="1"/>
      <c r="J280" s="1"/>
      <c r="K280" s="1"/>
    </row>
    <row r="281" spans="3:11" x14ac:dyDescent="0.2">
      <c r="C281" s="1"/>
      <c r="E281" s="117"/>
      <c r="I281" s="1"/>
      <c r="J281" s="1"/>
      <c r="K281" s="1"/>
    </row>
    <row r="282" spans="3:11" x14ac:dyDescent="0.2">
      <c r="C282" s="1"/>
      <c r="E282" s="117"/>
      <c r="I282" s="1"/>
      <c r="J282" s="1"/>
      <c r="K282" s="1"/>
    </row>
    <row r="283" spans="3:11" x14ac:dyDescent="0.2">
      <c r="C283" s="1"/>
      <c r="E283" s="117"/>
      <c r="I283" s="1"/>
      <c r="J283" s="1"/>
      <c r="K283" s="1"/>
    </row>
    <row r="284" spans="3:11" x14ac:dyDescent="0.2">
      <c r="C284" s="1"/>
      <c r="E284" s="117"/>
      <c r="I284" s="1"/>
      <c r="J284" s="1"/>
      <c r="K284" s="1"/>
    </row>
    <row r="285" spans="3:11" x14ac:dyDescent="0.2">
      <c r="C285" s="1"/>
      <c r="E285" s="117"/>
      <c r="I285" s="1"/>
      <c r="J285" s="1"/>
      <c r="K285" s="1"/>
    </row>
    <row r="286" spans="3:11" x14ac:dyDescent="0.2">
      <c r="C286" s="1"/>
      <c r="E286" s="117"/>
      <c r="I286" s="1"/>
      <c r="J286" s="1"/>
      <c r="K286" s="1"/>
    </row>
    <row r="287" spans="3:11" x14ac:dyDescent="0.2">
      <c r="C287" s="1"/>
      <c r="E287" s="117"/>
      <c r="I287" s="1"/>
      <c r="J287" s="1"/>
      <c r="K287" s="1"/>
    </row>
    <row r="288" spans="3:11" x14ac:dyDescent="0.2">
      <c r="C288" s="1"/>
      <c r="E288" s="117"/>
      <c r="I288" s="1"/>
      <c r="J288" s="1"/>
      <c r="K288" s="1"/>
    </row>
    <row r="289" spans="3:11" x14ac:dyDescent="0.2">
      <c r="C289" s="1"/>
      <c r="E289" s="117"/>
      <c r="I289" s="1"/>
      <c r="J289" s="1"/>
      <c r="K289" s="1"/>
    </row>
    <row r="290" spans="3:11" x14ac:dyDescent="0.2">
      <c r="C290" s="1"/>
      <c r="E290" s="117"/>
      <c r="I290" s="1"/>
      <c r="J290" s="1"/>
      <c r="K290" s="1"/>
    </row>
    <row r="291" spans="3:11" x14ac:dyDescent="0.2">
      <c r="C291" s="1"/>
      <c r="E291" s="117"/>
      <c r="I291" s="1"/>
      <c r="J291" s="1"/>
      <c r="K291" s="1"/>
    </row>
    <row r="292" spans="3:11" x14ac:dyDescent="0.2">
      <c r="C292" s="1"/>
      <c r="E292" s="117"/>
      <c r="I292" s="1"/>
      <c r="J292" s="1"/>
      <c r="K292" s="1"/>
    </row>
    <row r="293" spans="3:11" x14ac:dyDescent="0.2">
      <c r="C293" s="1"/>
      <c r="E293" s="117"/>
      <c r="I293" s="1"/>
      <c r="J293" s="1"/>
      <c r="K293" s="1"/>
    </row>
    <row r="294" spans="3:11" x14ac:dyDescent="0.2">
      <c r="C294" s="1"/>
      <c r="E294" s="117"/>
      <c r="I294" s="1"/>
      <c r="J294" s="1"/>
      <c r="K294" s="1"/>
    </row>
    <row r="295" spans="3:11" x14ac:dyDescent="0.2">
      <c r="C295" s="1"/>
      <c r="E295" s="117"/>
      <c r="I295" s="1"/>
      <c r="J295" s="1"/>
      <c r="K295" s="1"/>
    </row>
    <row r="296" spans="3:11" x14ac:dyDescent="0.2">
      <c r="C296" s="1"/>
      <c r="E296" s="117"/>
      <c r="I296" s="1"/>
      <c r="J296" s="1"/>
      <c r="K296" s="1"/>
    </row>
    <row r="297" spans="3:11" x14ac:dyDescent="0.2">
      <c r="C297" s="1"/>
      <c r="E297" s="117"/>
      <c r="I297" s="1"/>
      <c r="J297" s="1"/>
      <c r="K297" s="1"/>
    </row>
    <row r="298" spans="3:11" x14ac:dyDescent="0.2">
      <c r="C298" s="1"/>
      <c r="E298" s="117"/>
      <c r="I298" s="1"/>
      <c r="J298" s="1"/>
      <c r="K298" s="1"/>
    </row>
    <row r="299" spans="3:11" x14ac:dyDescent="0.2">
      <c r="C299" s="1"/>
      <c r="E299" s="117"/>
      <c r="I299" s="1"/>
      <c r="J299" s="1"/>
      <c r="K299" s="1"/>
    </row>
    <row r="300" spans="3:11" x14ac:dyDescent="0.2">
      <c r="C300" s="1"/>
      <c r="E300" s="117"/>
      <c r="I300" s="1"/>
      <c r="J300" s="1"/>
      <c r="K300" s="1"/>
    </row>
    <row r="301" spans="3:11" x14ac:dyDescent="0.2">
      <c r="C301" s="1"/>
      <c r="E301" s="117"/>
      <c r="I301" s="1"/>
      <c r="J301" s="1"/>
      <c r="K301" s="1"/>
    </row>
    <row r="302" spans="3:11" x14ac:dyDescent="0.2">
      <c r="C302" s="1"/>
      <c r="E302" s="117"/>
      <c r="I302" s="1"/>
      <c r="J302" s="1"/>
      <c r="K302" s="1"/>
    </row>
    <row r="303" spans="3:11" x14ac:dyDescent="0.2">
      <c r="C303" s="1"/>
      <c r="E303" s="117"/>
      <c r="I303" s="1"/>
      <c r="J303" s="1"/>
      <c r="K303" s="1"/>
    </row>
    <row r="304" spans="3:11" x14ac:dyDescent="0.2">
      <c r="C304" s="1"/>
      <c r="E304" s="117"/>
      <c r="I304" s="1"/>
      <c r="J304" s="1"/>
      <c r="K304" s="1"/>
    </row>
    <row r="305" spans="3:11" x14ac:dyDescent="0.2">
      <c r="C305" s="1"/>
      <c r="E305" s="117"/>
      <c r="I305" s="1"/>
      <c r="J305" s="1"/>
      <c r="K305" s="1"/>
    </row>
    <row r="306" spans="3:11" x14ac:dyDescent="0.2">
      <c r="C306" s="1"/>
      <c r="E306" s="117"/>
      <c r="I306" s="1"/>
      <c r="J306" s="1"/>
      <c r="K306" s="1"/>
    </row>
    <row r="307" spans="3:11" x14ac:dyDescent="0.2">
      <c r="C307" s="1"/>
      <c r="E307" s="117"/>
      <c r="I307" s="1"/>
      <c r="J307" s="1"/>
      <c r="K307" s="1"/>
    </row>
    <row r="308" spans="3:11" x14ac:dyDescent="0.2">
      <c r="C308" s="1"/>
      <c r="E308" s="117"/>
      <c r="I308" s="1"/>
      <c r="J308" s="1"/>
      <c r="K308" s="1"/>
    </row>
    <row r="309" spans="3:11" x14ac:dyDescent="0.2">
      <c r="C309" s="1"/>
      <c r="E309" s="117"/>
      <c r="I309" s="1"/>
      <c r="J309" s="1"/>
      <c r="K309" s="1"/>
    </row>
    <row r="310" spans="3:11" x14ac:dyDescent="0.2">
      <c r="C310" s="1"/>
      <c r="E310" s="117"/>
      <c r="I310" s="1"/>
      <c r="J310" s="1"/>
      <c r="K310" s="1"/>
    </row>
    <row r="311" spans="3:11" x14ac:dyDescent="0.2">
      <c r="C311" s="1"/>
      <c r="E311" s="117"/>
      <c r="I311" s="1"/>
      <c r="J311" s="1"/>
      <c r="K311" s="1"/>
    </row>
    <row r="312" spans="3:11" x14ac:dyDescent="0.2">
      <c r="C312" s="1"/>
      <c r="E312" s="117"/>
      <c r="I312" s="1"/>
      <c r="J312" s="1"/>
      <c r="K312" s="1"/>
    </row>
    <row r="313" spans="3:11" x14ac:dyDescent="0.2">
      <c r="C313" s="1"/>
      <c r="E313" s="117"/>
      <c r="I313" s="1"/>
      <c r="J313" s="1"/>
      <c r="K313" s="1"/>
    </row>
    <row r="314" spans="3:11" x14ac:dyDescent="0.2">
      <c r="C314" s="1"/>
      <c r="E314" s="117"/>
      <c r="I314" s="1"/>
      <c r="J314" s="1"/>
      <c r="K314" s="1"/>
    </row>
    <row r="315" spans="3:11" x14ac:dyDescent="0.2">
      <c r="C315" s="1"/>
      <c r="E315" s="117"/>
      <c r="I315" s="1"/>
      <c r="J315" s="1"/>
      <c r="K315" s="1"/>
    </row>
    <row r="316" spans="3:11" x14ac:dyDescent="0.2">
      <c r="C316" s="1"/>
      <c r="E316" s="117"/>
      <c r="I316" s="1"/>
      <c r="J316" s="1"/>
      <c r="K316" s="1"/>
    </row>
    <row r="317" spans="3:11" x14ac:dyDescent="0.2">
      <c r="C317" s="1"/>
      <c r="E317" s="117"/>
      <c r="I317" s="1"/>
      <c r="J317" s="1"/>
      <c r="K317" s="1"/>
    </row>
    <row r="318" spans="3:11" x14ac:dyDescent="0.2">
      <c r="C318" s="1"/>
      <c r="E318" s="117"/>
      <c r="I318" s="1"/>
      <c r="J318" s="1"/>
      <c r="K318" s="1"/>
    </row>
    <row r="319" spans="3:11" x14ac:dyDescent="0.2">
      <c r="C319" s="1"/>
      <c r="E319" s="117"/>
      <c r="I319" s="1"/>
      <c r="J319" s="1"/>
      <c r="K319" s="1"/>
    </row>
    <row r="320" spans="3:11" x14ac:dyDescent="0.2">
      <c r="C320" s="1"/>
      <c r="E320" s="117"/>
      <c r="I320" s="1"/>
      <c r="J320" s="1"/>
      <c r="K320" s="1"/>
    </row>
    <row r="321" spans="3:11" x14ac:dyDescent="0.2">
      <c r="C321" s="1"/>
      <c r="E321" s="117"/>
      <c r="I321" s="1"/>
      <c r="J321" s="1"/>
      <c r="K321" s="1"/>
    </row>
    <row r="322" spans="3:11" x14ac:dyDescent="0.2">
      <c r="C322" s="1"/>
      <c r="E322" s="117"/>
      <c r="I322" s="1"/>
      <c r="J322" s="1"/>
      <c r="K322" s="1"/>
    </row>
    <row r="323" spans="3:11" x14ac:dyDescent="0.2">
      <c r="C323" s="1"/>
      <c r="E323" s="117"/>
      <c r="I323" s="1"/>
      <c r="J323" s="1"/>
      <c r="K323" s="1"/>
    </row>
    <row r="324" spans="3:11" x14ac:dyDescent="0.2">
      <c r="C324" s="1"/>
      <c r="E324" s="117"/>
      <c r="I324" s="1"/>
      <c r="J324" s="1"/>
      <c r="K324" s="1"/>
    </row>
    <row r="325" spans="3:11" x14ac:dyDescent="0.2">
      <c r="C325" s="1"/>
      <c r="E325" s="117"/>
      <c r="I325" s="1"/>
      <c r="J325" s="1"/>
      <c r="K325" s="1"/>
    </row>
    <row r="326" spans="3:11" x14ac:dyDescent="0.2">
      <c r="C326" s="1"/>
      <c r="E326" s="117"/>
      <c r="I326" s="1"/>
      <c r="J326" s="1"/>
      <c r="K326" s="1"/>
    </row>
    <row r="327" spans="3:11" x14ac:dyDescent="0.2">
      <c r="C327" s="1"/>
      <c r="E327" s="117"/>
      <c r="I327" s="1"/>
      <c r="J327" s="1"/>
      <c r="K327" s="1"/>
    </row>
    <row r="328" spans="3:11" x14ac:dyDescent="0.2">
      <c r="C328" s="1"/>
      <c r="E328" s="117"/>
      <c r="I328" s="1"/>
      <c r="J328" s="1"/>
      <c r="K328" s="1"/>
    </row>
    <row r="329" spans="3:11" x14ac:dyDescent="0.2">
      <c r="C329" s="1"/>
      <c r="E329" s="117"/>
      <c r="I329" s="1"/>
      <c r="J329" s="1"/>
      <c r="K329" s="1"/>
    </row>
    <row r="330" spans="3:11" x14ac:dyDescent="0.2">
      <c r="C330" s="1"/>
      <c r="E330" s="117"/>
      <c r="I330" s="1"/>
      <c r="J330" s="1"/>
      <c r="K330" s="1"/>
    </row>
    <row r="331" spans="3:11" x14ac:dyDescent="0.2">
      <c r="C331" s="1"/>
      <c r="E331" s="117"/>
      <c r="I331" s="1"/>
      <c r="J331" s="1"/>
      <c r="K331" s="1"/>
    </row>
    <row r="332" spans="3:11" x14ac:dyDescent="0.2">
      <c r="C332" s="1"/>
      <c r="E332" s="117"/>
      <c r="I332" s="1"/>
      <c r="J332" s="1"/>
      <c r="K332" s="1"/>
    </row>
    <row r="333" spans="3:11" x14ac:dyDescent="0.2">
      <c r="C333" s="1"/>
      <c r="E333" s="117"/>
      <c r="I333" s="1"/>
      <c r="J333" s="1"/>
      <c r="K333" s="1"/>
    </row>
    <row r="334" spans="3:11" x14ac:dyDescent="0.2">
      <c r="C334" s="1"/>
      <c r="E334" s="117"/>
      <c r="I334" s="1"/>
      <c r="J334" s="1"/>
      <c r="K334" s="1"/>
    </row>
    <row r="335" spans="3:11" x14ac:dyDescent="0.2">
      <c r="C335" s="1"/>
      <c r="E335" s="117"/>
      <c r="I335" s="1"/>
      <c r="J335" s="1"/>
      <c r="K335" s="1"/>
    </row>
    <row r="336" spans="3:11" x14ac:dyDescent="0.2">
      <c r="C336" s="1"/>
      <c r="E336" s="117"/>
      <c r="I336" s="1"/>
      <c r="J336" s="1"/>
      <c r="K336" s="1"/>
    </row>
    <row r="337" spans="3:11" x14ac:dyDescent="0.2">
      <c r="C337" s="1"/>
      <c r="E337" s="117"/>
      <c r="I337" s="1"/>
      <c r="J337" s="1"/>
      <c r="K337" s="1"/>
    </row>
    <row r="338" spans="3:11" x14ac:dyDescent="0.2">
      <c r="C338" s="1"/>
      <c r="E338" s="117"/>
      <c r="I338" s="1"/>
      <c r="J338" s="1"/>
      <c r="K338" s="1"/>
    </row>
    <row r="339" spans="3:11" x14ac:dyDescent="0.2">
      <c r="C339" s="1"/>
      <c r="E339" s="117"/>
      <c r="I339" s="1"/>
      <c r="J339" s="1"/>
      <c r="K339" s="1"/>
    </row>
    <row r="340" spans="3:11" x14ac:dyDescent="0.2">
      <c r="C340" s="1"/>
      <c r="E340" s="117"/>
      <c r="I340" s="1"/>
      <c r="J340" s="1"/>
      <c r="K340" s="1"/>
    </row>
    <row r="341" spans="3:11" x14ac:dyDescent="0.2">
      <c r="C341" s="1"/>
      <c r="E341" s="117"/>
      <c r="I341" s="1"/>
      <c r="J341" s="1"/>
      <c r="K341" s="1"/>
    </row>
    <row r="342" spans="3:11" x14ac:dyDescent="0.2">
      <c r="C342" s="1"/>
      <c r="E342" s="117"/>
      <c r="I342" s="1"/>
      <c r="J342" s="1"/>
      <c r="K342" s="1"/>
    </row>
    <row r="343" spans="3:11" x14ac:dyDescent="0.2">
      <c r="C343" s="1"/>
      <c r="E343" s="117"/>
      <c r="I343" s="1"/>
      <c r="J343" s="1"/>
      <c r="K343" s="1"/>
    </row>
    <row r="344" spans="3:11" x14ac:dyDescent="0.2">
      <c r="C344" s="1"/>
      <c r="E344" s="117"/>
      <c r="I344" s="1"/>
      <c r="J344" s="1"/>
      <c r="K344" s="1"/>
    </row>
    <row r="345" spans="3:11" x14ac:dyDescent="0.2">
      <c r="C345" s="1"/>
      <c r="E345" s="117"/>
      <c r="I345" s="1"/>
      <c r="J345" s="1"/>
      <c r="K345" s="1"/>
    </row>
    <row r="346" spans="3:11" x14ac:dyDescent="0.2">
      <c r="C346" s="1"/>
      <c r="E346" s="117"/>
      <c r="I346" s="1"/>
      <c r="J346" s="1"/>
      <c r="K346" s="1"/>
    </row>
    <row r="347" spans="3:11" x14ac:dyDescent="0.2">
      <c r="C347" s="1"/>
      <c r="E347" s="117"/>
      <c r="I347" s="1"/>
      <c r="J347" s="1"/>
      <c r="K347" s="1"/>
    </row>
    <row r="348" spans="3:11" x14ac:dyDescent="0.2">
      <c r="C348" s="1"/>
      <c r="E348" s="117"/>
      <c r="I348" s="1"/>
      <c r="J348" s="1"/>
      <c r="K348" s="1"/>
    </row>
    <row r="349" spans="3:11" x14ac:dyDescent="0.2">
      <c r="C349" s="1"/>
      <c r="E349" s="117"/>
      <c r="I349" s="1"/>
      <c r="J349" s="1"/>
      <c r="K349" s="1"/>
    </row>
    <row r="350" spans="3:11" x14ac:dyDescent="0.2">
      <c r="C350" s="1"/>
      <c r="E350" s="117"/>
      <c r="I350" s="1"/>
      <c r="J350" s="1"/>
      <c r="K350" s="1"/>
    </row>
    <row r="351" spans="3:11" x14ac:dyDescent="0.2">
      <c r="C351" s="1"/>
      <c r="E351" s="117"/>
      <c r="I351" s="1"/>
      <c r="J351" s="1"/>
      <c r="K351" s="1"/>
    </row>
    <row r="352" spans="3:11" x14ac:dyDescent="0.2">
      <c r="C352" s="1"/>
      <c r="E352" s="117"/>
      <c r="I352" s="1"/>
      <c r="J352" s="1"/>
      <c r="K352" s="1"/>
    </row>
    <row r="353" spans="3:11" x14ac:dyDescent="0.2">
      <c r="C353" s="1"/>
      <c r="E353" s="117"/>
      <c r="I353" s="1"/>
      <c r="J353" s="1"/>
      <c r="K353" s="1"/>
    </row>
    <row r="354" spans="3:11" x14ac:dyDescent="0.2">
      <c r="C354" s="1"/>
      <c r="E354" s="117"/>
      <c r="I354" s="1"/>
      <c r="J354" s="1"/>
      <c r="K354" s="1"/>
    </row>
    <row r="355" spans="3:11" x14ac:dyDescent="0.2">
      <c r="C355" s="1"/>
      <c r="E355" s="117"/>
      <c r="I355" s="1"/>
      <c r="J355" s="1"/>
      <c r="K355" s="1"/>
    </row>
    <row r="356" spans="3:11" x14ac:dyDescent="0.2">
      <c r="C356" s="1"/>
      <c r="E356" s="117"/>
      <c r="I356" s="1"/>
      <c r="J356" s="1"/>
      <c r="K356" s="1"/>
    </row>
    <row r="357" spans="3:11" x14ac:dyDescent="0.2">
      <c r="C357" s="1"/>
      <c r="E357" s="117"/>
      <c r="I357" s="1"/>
      <c r="J357" s="1"/>
      <c r="K357" s="1"/>
    </row>
    <row r="358" spans="3:11" x14ac:dyDescent="0.2">
      <c r="C358" s="1"/>
      <c r="E358" s="117"/>
      <c r="I358" s="1"/>
      <c r="J358" s="1"/>
      <c r="K358" s="1"/>
    </row>
    <row r="359" spans="3:11" x14ac:dyDescent="0.2">
      <c r="C359" s="1"/>
      <c r="E359" s="117"/>
      <c r="I359" s="1"/>
      <c r="J359" s="1"/>
      <c r="K359" s="1"/>
    </row>
    <row r="360" spans="3:11" x14ac:dyDescent="0.2">
      <c r="C360" s="1"/>
      <c r="E360" s="117"/>
      <c r="I360" s="1"/>
      <c r="J360" s="1"/>
      <c r="K360" s="1"/>
    </row>
    <row r="361" spans="3:11" x14ac:dyDescent="0.2">
      <c r="C361" s="1"/>
      <c r="E361" s="117"/>
      <c r="I361" s="1"/>
      <c r="J361" s="1"/>
      <c r="K361" s="1"/>
    </row>
    <row r="362" spans="3:11" x14ac:dyDescent="0.2">
      <c r="C362" s="1"/>
      <c r="E362" s="117"/>
      <c r="I362" s="1"/>
      <c r="J362" s="1"/>
      <c r="K362" s="1"/>
    </row>
    <row r="363" spans="3:11" x14ac:dyDescent="0.2">
      <c r="C363" s="1"/>
      <c r="E363" s="117"/>
      <c r="I363" s="1"/>
      <c r="J363" s="1"/>
      <c r="K363" s="1"/>
    </row>
    <row r="364" spans="3:11" x14ac:dyDescent="0.2">
      <c r="C364" s="1"/>
      <c r="E364" s="117"/>
      <c r="I364" s="1"/>
      <c r="J364" s="1"/>
      <c r="K364" s="1"/>
    </row>
    <row r="365" spans="3:11" x14ac:dyDescent="0.2">
      <c r="C365" s="1"/>
      <c r="E365" s="117"/>
      <c r="I365" s="1"/>
      <c r="J365" s="1"/>
      <c r="K365" s="1"/>
    </row>
    <row r="366" spans="3:11" x14ac:dyDescent="0.2">
      <c r="C366" s="1"/>
      <c r="E366" s="117"/>
      <c r="I366" s="1"/>
      <c r="J366" s="1"/>
      <c r="K366" s="1"/>
    </row>
    <row r="367" spans="3:11" x14ac:dyDescent="0.2">
      <c r="C367" s="1"/>
      <c r="E367" s="117"/>
      <c r="I367" s="1"/>
      <c r="J367" s="1"/>
      <c r="K367" s="1"/>
    </row>
    <row r="368" spans="3:11" x14ac:dyDescent="0.2">
      <c r="C368" s="1"/>
      <c r="E368" s="117"/>
      <c r="I368" s="1"/>
      <c r="J368" s="1"/>
      <c r="K368" s="1"/>
    </row>
    <row r="369" spans="3:11" x14ac:dyDescent="0.2">
      <c r="C369" s="1"/>
      <c r="E369" s="117"/>
      <c r="I369" s="1"/>
      <c r="J369" s="1"/>
      <c r="K369" s="1"/>
    </row>
    <row r="370" spans="3:11" x14ac:dyDescent="0.2">
      <c r="C370" s="1"/>
      <c r="E370" s="117"/>
      <c r="I370" s="1"/>
      <c r="J370" s="1"/>
      <c r="K370" s="1"/>
    </row>
    <row r="371" spans="3:11" x14ac:dyDescent="0.2">
      <c r="C371" s="1"/>
      <c r="E371" s="117"/>
      <c r="I371" s="1"/>
      <c r="J371" s="1"/>
      <c r="K371" s="1"/>
    </row>
    <row r="372" spans="3:11" x14ac:dyDescent="0.2">
      <c r="C372" s="1"/>
      <c r="E372" s="117"/>
      <c r="I372" s="1"/>
      <c r="J372" s="1"/>
      <c r="K372" s="1"/>
    </row>
    <row r="373" spans="3:11" x14ac:dyDescent="0.2">
      <c r="C373" s="1"/>
      <c r="E373" s="117"/>
      <c r="I373" s="1"/>
      <c r="J373" s="1"/>
      <c r="K373" s="1"/>
    </row>
    <row r="374" spans="3:11" x14ac:dyDescent="0.2">
      <c r="C374" s="1"/>
      <c r="E374" s="117"/>
      <c r="I374" s="1"/>
      <c r="J374" s="1"/>
      <c r="K374" s="1"/>
    </row>
    <row r="375" spans="3:11" x14ac:dyDescent="0.2">
      <c r="C375" s="1"/>
      <c r="E375" s="117"/>
      <c r="I375" s="1"/>
      <c r="J375" s="1"/>
      <c r="K375" s="1"/>
    </row>
    <row r="376" spans="3:11" x14ac:dyDescent="0.2">
      <c r="C376" s="1"/>
      <c r="E376" s="117"/>
      <c r="I376" s="1"/>
      <c r="J376" s="1"/>
      <c r="K376" s="1"/>
    </row>
    <row r="377" spans="3:11" x14ac:dyDescent="0.2">
      <c r="C377" s="1"/>
      <c r="E377" s="117"/>
      <c r="I377" s="1"/>
      <c r="J377" s="1"/>
      <c r="K377" s="1"/>
    </row>
    <row r="378" spans="3:11" x14ac:dyDescent="0.2">
      <c r="C378" s="1"/>
      <c r="E378" s="1"/>
      <c r="I378" s="1"/>
      <c r="J378" s="1"/>
      <c r="K378" s="1"/>
    </row>
    <row r="379" spans="3:11" x14ac:dyDescent="0.2">
      <c r="C379" s="1"/>
      <c r="E379" s="1"/>
      <c r="I379" s="1"/>
      <c r="J379" s="1"/>
      <c r="K379" s="1"/>
    </row>
    <row r="380" spans="3:11" x14ac:dyDescent="0.2">
      <c r="C380" s="1"/>
      <c r="E380" s="1"/>
      <c r="I380" s="1"/>
      <c r="J380" s="1"/>
      <c r="K380" s="1"/>
    </row>
    <row r="381" spans="3:11" x14ac:dyDescent="0.2">
      <c r="C381" s="1"/>
      <c r="E381" s="1"/>
      <c r="I381" s="1"/>
      <c r="J381" s="1"/>
      <c r="K381" s="1"/>
    </row>
    <row r="382" spans="3:11" x14ac:dyDescent="0.2">
      <c r="C382" s="1"/>
      <c r="E382" s="1"/>
      <c r="I382" s="1"/>
      <c r="J382" s="1"/>
      <c r="K382" s="1"/>
    </row>
    <row r="383" spans="3:11" x14ac:dyDescent="0.2">
      <c r="C383" s="1"/>
      <c r="E383" s="1"/>
      <c r="I383" s="1"/>
      <c r="J383" s="1"/>
      <c r="K383" s="1"/>
    </row>
    <row r="384" spans="3:11" x14ac:dyDescent="0.2">
      <c r="C384" s="1"/>
      <c r="E384" s="1"/>
      <c r="I384" s="1"/>
      <c r="J384" s="1"/>
      <c r="K384" s="1"/>
    </row>
    <row r="385" spans="3:11" x14ac:dyDescent="0.2">
      <c r="C385" s="1"/>
      <c r="E385" s="1"/>
      <c r="I385" s="1"/>
      <c r="J385" s="1"/>
      <c r="K385" s="1"/>
    </row>
    <row r="386" spans="3:11" x14ac:dyDescent="0.2">
      <c r="C386" s="1"/>
      <c r="E386" s="1"/>
      <c r="I386" s="1"/>
      <c r="J386" s="1"/>
      <c r="K386" s="1"/>
    </row>
    <row r="387" spans="3:11" x14ac:dyDescent="0.2">
      <c r="C387" s="1"/>
      <c r="E387" s="1"/>
      <c r="I387" s="1"/>
      <c r="J387" s="1"/>
      <c r="K387" s="1"/>
    </row>
    <row r="388" spans="3:11" x14ac:dyDescent="0.2">
      <c r="C388" s="1"/>
      <c r="E388" s="1"/>
      <c r="I388" s="1"/>
      <c r="J388" s="1"/>
      <c r="K388" s="1"/>
    </row>
    <row r="389" spans="3:11" x14ac:dyDescent="0.2">
      <c r="C389" s="1"/>
      <c r="E389" s="1"/>
      <c r="I389" s="1"/>
      <c r="J389" s="1"/>
      <c r="K389" s="1"/>
    </row>
    <row r="390" spans="3:11" x14ac:dyDescent="0.2">
      <c r="C390" s="1"/>
      <c r="E390" s="1"/>
      <c r="I390" s="1"/>
      <c r="J390" s="1"/>
      <c r="K390" s="1"/>
    </row>
    <row r="391" spans="3:11" x14ac:dyDescent="0.2">
      <c r="C391" s="1"/>
      <c r="E391" s="1"/>
      <c r="I391" s="1"/>
      <c r="J391" s="1"/>
      <c r="K391" s="1"/>
    </row>
    <row r="392" spans="3:11" x14ac:dyDescent="0.2">
      <c r="C392" s="1"/>
      <c r="E392" s="1"/>
      <c r="I392" s="1"/>
      <c r="J392" s="1"/>
      <c r="K392" s="1"/>
    </row>
    <row r="393" spans="3:11" x14ac:dyDescent="0.2">
      <c r="C393" s="1"/>
      <c r="E393" s="1"/>
      <c r="I393" s="1"/>
      <c r="J393" s="1"/>
      <c r="K393" s="1"/>
    </row>
    <row r="394" spans="3:11" x14ac:dyDescent="0.2">
      <c r="C394" s="1"/>
      <c r="E394" s="1"/>
      <c r="I394" s="1"/>
      <c r="J394" s="1"/>
      <c r="K394" s="1"/>
    </row>
    <row r="395" spans="3:11" x14ac:dyDescent="0.2">
      <c r="C395" s="1"/>
      <c r="E395" s="1"/>
      <c r="I395" s="1"/>
      <c r="J395" s="1"/>
      <c r="K395" s="1"/>
    </row>
    <row r="396" spans="3:11" x14ac:dyDescent="0.2">
      <c r="C396" s="1"/>
      <c r="E396" s="1"/>
      <c r="I396" s="1"/>
      <c r="J396" s="1"/>
      <c r="K396" s="1"/>
    </row>
    <row r="397" spans="3:11" x14ac:dyDescent="0.2">
      <c r="C397" s="1"/>
      <c r="E397" s="1"/>
      <c r="I397" s="1"/>
      <c r="J397" s="1"/>
      <c r="K397" s="1"/>
    </row>
    <row r="398" spans="3:11" x14ac:dyDescent="0.2">
      <c r="C398" s="1"/>
      <c r="E398" s="1"/>
      <c r="I398" s="1"/>
      <c r="J398" s="1"/>
      <c r="K398" s="1"/>
    </row>
    <row r="399" spans="3:11" x14ac:dyDescent="0.2">
      <c r="C399" s="1"/>
      <c r="E399" s="1"/>
      <c r="I399" s="1"/>
      <c r="J399" s="1"/>
      <c r="K399" s="1"/>
    </row>
    <row r="400" spans="3:11" x14ac:dyDescent="0.2">
      <c r="C400" s="1"/>
      <c r="E400" s="1"/>
      <c r="I400" s="1"/>
      <c r="J400" s="1"/>
      <c r="K400" s="1"/>
    </row>
    <row r="401" spans="3:11" x14ac:dyDescent="0.2">
      <c r="C401" s="1"/>
      <c r="E401" s="1"/>
      <c r="I401" s="1"/>
      <c r="J401" s="1"/>
      <c r="K401" s="1"/>
    </row>
    <row r="402" spans="3:11" x14ac:dyDescent="0.2">
      <c r="C402" s="1"/>
      <c r="E402" s="1"/>
      <c r="I402" s="1"/>
      <c r="J402" s="1"/>
      <c r="K402" s="1"/>
    </row>
    <row r="403" spans="3:11" x14ac:dyDescent="0.2">
      <c r="C403" s="1"/>
      <c r="E403" s="1"/>
      <c r="I403" s="1"/>
      <c r="J403" s="1"/>
      <c r="K403" s="1"/>
    </row>
    <row r="404" spans="3:11" x14ac:dyDescent="0.2">
      <c r="C404" s="1"/>
      <c r="E404" s="1"/>
      <c r="I404" s="1"/>
      <c r="J404" s="1"/>
      <c r="K404" s="1"/>
    </row>
    <row r="405" spans="3:11" x14ac:dyDescent="0.2">
      <c r="C405" s="1"/>
      <c r="E405" s="1"/>
      <c r="I405" s="1"/>
      <c r="J405" s="1"/>
      <c r="K405" s="1"/>
    </row>
    <row r="406" spans="3:11" x14ac:dyDescent="0.2">
      <c r="C406" s="1"/>
      <c r="E406" s="1"/>
      <c r="I406" s="1"/>
      <c r="J406" s="1"/>
      <c r="K406" s="1"/>
    </row>
    <row r="407" spans="3:11" x14ac:dyDescent="0.2">
      <c r="C407" s="1"/>
      <c r="E407" s="1"/>
      <c r="I407" s="1"/>
      <c r="J407" s="1"/>
      <c r="K407" s="1"/>
    </row>
    <row r="408" spans="3:11" x14ac:dyDescent="0.2">
      <c r="C408" s="1"/>
      <c r="E408" s="1"/>
      <c r="I408" s="1"/>
      <c r="J408" s="1"/>
      <c r="K408" s="1"/>
    </row>
    <row r="409" spans="3:11" x14ac:dyDescent="0.2">
      <c r="C409" s="1"/>
      <c r="E409" s="1"/>
      <c r="I409" s="1"/>
      <c r="J409" s="1"/>
      <c r="K409" s="1"/>
    </row>
    <row r="410" spans="3:11" x14ac:dyDescent="0.2">
      <c r="C410" s="1"/>
      <c r="E410" s="1"/>
      <c r="I410" s="1"/>
      <c r="J410" s="1"/>
      <c r="K410" s="1"/>
    </row>
    <row r="411" spans="3:11" x14ac:dyDescent="0.2">
      <c r="C411" s="1"/>
      <c r="E411" s="1"/>
      <c r="I411" s="1"/>
      <c r="J411" s="1"/>
      <c r="K411" s="1"/>
    </row>
    <row r="412" spans="3:11" x14ac:dyDescent="0.2">
      <c r="C412" s="1"/>
      <c r="E412" s="1"/>
      <c r="I412" s="1"/>
      <c r="J412" s="1"/>
      <c r="K412" s="1"/>
    </row>
    <row r="413" spans="3:11" x14ac:dyDescent="0.2">
      <c r="C413" s="1"/>
      <c r="E413" s="1"/>
      <c r="I413" s="1"/>
      <c r="J413" s="1"/>
      <c r="K413" s="1"/>
    </row>
    <row r="414" spans="3:11" x14ac:dyDescent="0.2">
      <c r="C414" s="1"/>
      <c r="E414" s="1"/>
      <c r="I414" s="1"/>
      <c r="J414" s="1"/>
      <c r="K414" s="1"/>
    </row>
    <row r="415" spans="3:11" x14ac:dyDescent="0.2">
      <c r="C415" s="1"/>
      <c r="E415" s="1"/>
      <c r="I415" s="1"/>
      <c r="J415" s="1"/>
      <c r="K415" s="1"/>
    </row>
    <row r="416" spans="3:11" x14ac:dyDescent="0.2">
      <c r="C416" s="1"/>
      <c r="E416" s="1"/>
      <c r="I416" s="1"/>
      <c r="J416" s="1"/>
      <c r="K416" s="1"/>
    </row>
  </sheetData>
  <mergeCells count="2">
    <mergeCell ref="I9:K9"/>
    <mergeCell ref="I10:K10"/>
  </mergeCells>
  <printOptions horizontalCentered="1"/>
  <pageMargins left="1.3" right="0" top="0.2" bottom="0" header="0.18" footer="0"/>
  <pageSetup paperSize="5" scale="81" orientation="landscape" horizontalDpi="300" verticalDpi="300" r:id="rId1"/>
  <headerFooter alignWithMargins="0"/>
  <rowBreaks count="4" manualBreakCount="4">
    <brk id="79" max="14" man="1"/>
    <brk id="280" max="14" man="1"/>
    <brk id="368" max="14" man="1"/>
    <brk id="4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Nopember 17</vt:lpstr>
      <vt:lpstr>'Nopember 17'!Print_Area</vt:lpstr>
      <vt:lpstr>'Nopember 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2019-10-01T03:15:11Z</dcterms:created>
  <dcterms:modified xsi:type="dcterms:W3CDTF">2019-10-01T03:15:25Z</dcterms:modified>
</cp:coreProperties>
</file>