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962771F6-FD95-4BBA-87D2-E926FC250443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0" i="1" l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O6" i="1"/>
  <c r="P6" i="1"/>
  <c r="Q6" i="1"/>
  <c r="O7" i="1"/>
  <c r="P7" i="1"/>
  <c r="Q7" i="1"/>
  <c r="O8" i="1"/>
  <c r="P8" i="1"/>
  <c r="Q8" i="1"/>
  <c r="O9" i="1"/>
  <c r="P9" i="1"/>
  <c r="Q9" i="1"/>
  <c r="O10" i="1"/>
  <c r="P10" i="1"/>
  <c r="Q10" i="1"/>
  <c r="O11" i="1"/>
  <c r="P11" i="1"/>
  <c r="Q11" i="1"/>
  <c r="O12" i="1"/>
  <c r="P12" i="1"/>
  <c r="Q12" i="1"/>
  <c r="O13" i="1"/>
  <c r="P13" i="1"/>
  <c r="Q13" i="1"/>
  <c r="O14" i="1"/>
  <c r="P14" i="1"/>
  <c r="Q14" i="1"/>
  <c r="O15" i="1"/>
  <c r="P15" i="1"/>
  <c r="Q15" i="1"/>
  <c r="O16" i="1"/>
  <c r="P16" i="1"/>
  <c r="Q16" i="1"/>
  <c r="O17" i="1"/>
  <c r="P17" i="1"/>
  <c r="Q17" i="1"/>
  <c r="O18" i="1"/>
  <c r="P18" i="1"/>
  <c r="Q18" i="1"/>
  <c r="O19" i="1"/>
  <c r="P19" i="1"/>
  <c r="Q19" i="1"/>
  <c r="O20" i="1"/>
  <c r="P20" i="1"/>
  <c r="Q20" i="1"/>
  <c r="O21" i="1"/>
  <c r="P21" i="1"/>
  <c r="Q21" i="1"/>
  <c r="O22" i="1"/>
  <c r="P22" i="1"/>
  <c r="Q22" i="1"/>
  <c r="O23" i="1"/>
  <c r="P23" i="1"/>
  <c r="Q23" i="1"/>
  <c r="O24" i="1"/>
  <c r="P24" i="1"/>
  <c r="Q24" i="1"/>
  <c r="O25" i="1"/>
  <c r="P25" i="1"/>
  <c r="Q25" i="1"/>
  <c r="O26" i="1"/>
  <c r="P26" i="1"/>
  <c r="Q26" i="1"/>
  <c r="O27" i="1"/>
  <c r="P27" i="1"/>
  <c r="Q27" i="1"/>
  <c r="O28" i="1"/>
  <c r="P28" i="1"/>
  <c r="Q28" i="1"/>
  <c r="O29" i="1"/>
  <c r="P29" i="1"/>
  <c r="Q29" i="1"/>
  <c r="O30" i="1"/>
  <c r="P30" i="1"/>
  <c r="Q30" i="1"/>
  <c r="O31" i="1"/>
  <c r="P31" i="1"/>
  <c r="Q31" i="1"/>
  <c r="O33" i="1"/>
  <c r="P33" i="1"/>
  <c r="Q33" i="1"/>
  <c r="O34" i="1"/>
  <c r="P34" i="1"/>
  <c r="Q34" i="1"/>
  <c r="O35" i="1"/>
  <c r="P35" i="1"/>
  <c r="Q35" i="1"/>
  <c r="O36" i="1"/>
  <c r="P36" i="1"/>
  <c r="Q36" i="1"/>
  <c r="Q39" i="1"/>
  <c r="Q40" i="1"/>
  <c r="O37" i="1"/>
  <c r="P37" i="1"/>
  <c r="Q37" i="1"/>
  <c r="O38" i="1"/>
  <c r="P38" i="1"/>
  <c r="Q38" i="1"/>
  <c r="Q5" i="1"/>
  <c r="P5" i="1"/>
  <c r="O5" i="1"/>
</calcChain>
</file>

<file path=xl/sharedStrings.xml><?xml version="1.0" encoding="utf-8"?>
<sst xmlns="http://schemas.openxmlformats.org/spreadsheetml/2006/main" count="59" uniqueCount="46">
  <si>
    <t>PUSKESMAS BONANG II</t>
  </si>
  <si>
    <t>PUSKESMAS DEMAK I</t>
  </si>
  <si>
    <t>PUSKESMAS DEMAK II</t>
  </si>
  <si>
    <t>PUSKESMAS DEMAK III</t>
  </si>
  <si>
    <t>PUSKESMAS DEMPET</t>
  </si>
  <si>
    <t>PUSKESMAS GAJAH I</t>
  </si>
  <si>
    <t>PUSKESMAS GAJAH 2</t>
  </si>
  <si>
    <t>PUSKESMAS GUNTUR I</t>
  </si>
  <si>
    <t>PUSKESMAS GUNTUR II</t>
  </si>
  <si>
    <t>PUSKESMAS KARANGTENGAH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</si>
  <si>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</si>
  <si>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</si>
  <si>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</si>
  <si>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</si>
  <si>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</si>
  <si>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</si>
  <si>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</si>
  <si>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I</t>
  </si>
  <si>
    <t>PUSKESMAS MRANGGEN II</t>
  </si>
  <si>
    <t>PUSKESMAS MRANGGEN III</t>
  </si>
  <si>
    <t>PUSKESMAS SAYUNG I</t>
  </si>
  <si>
    <t>PUSKESMAS SAYUNG II</t>
  </si>
  <si>
    <t>PUSKESMAS WEDUNG I</t>
  </si>
  <si>
    <t>PUSKESMAS WEDUNG II</t>
  </si>
  <si>
    <t>PUSKESMAS WONOSALAM I</t>
  </si>
  <si>
    <t>PUSKESMAS WONOSALAM II</t>
  </si>
  <si>
    <t>TOTAL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</si>
  <si>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</si>
  <si>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</si>
  <si>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</si>
  <si>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</si>
  <si>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</si>
  <si>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RS Charlie Hospital</t>
  </si>
  <si>
    <t>TOTAL SEMUA</t>
  </si>
  <si>
    <t>PUSKESMAS BONANG I</t>
  </si>
  <si>
    <t>Tes HIV</t>
  </si>
  <si>
    <t>HIV (+)</t>
  </si>
  <si>
    <t>Meninggal</t>
  </si>
  <si>
    <t>Triwulan I</t>
  </si>
  <si>
    <t>Triwulan III</t>
  </si>
  <si>
    <t>Triwulan II</t>
  </si>
  <si>
    <t>Triwulan IV</t>
  </si>
  <si>
    <t>Total</t>
  </si>
  <si>
    <t>No</t>
  </si>
  <si>
    <t>Puskesmas</t>
  </si>
  <si>
    <t>Kasus HIV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</si>
</sst>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41" fontId="2" fillId="3" borderId="1" xfId="1" applyFont="1" applyFill="1" applyBorder="1"/>
    <xf numFmtId="41" fontId="3" fillId="3" borderId="1" xfId="1" applyFont="1" applyFill="1" applyBorder="1"/>
    <xf numFmtId="0" fontId="3" fillId="4" borderId="1" xfId="0" applyFont="1" applyFill="1" applyBorder="1" applyAlignment="1">
      <alignment horizontal="center" vertical="center"/>
    </xf>
    <xf numFmtId="41" fontId="2" fillId="4" borderId="1" xfId="1" applyFont="1" applyFill="1" applyBorder="1"/>
    <xf numFmtId="41" fontId="3" fillId="4" borderId="1" xfId="1" applyFont="1" applyFill="1" applyBorder="1"/>
    <xf numFmtId="0" fontId="3" fillId="5" borderId="1" xfId="0" applyFont="1" applyFill="1" applyBorder="1" applyAlignment="1">
      <alignment horizontal="center" vertical="center"/>
    </xf>
    <xf numFmtId="41" fontId="2" fillId="5" borderId="1" xfId="1" applyFont="1" applyFill="1" applyBorder="1"/>
    <xf numFmtId="41" fontId="3" fillId="5" borderId="1" xfId="1" applyFont="1" applyFill="1" applyBorder="1"/>
    <xf numFmtId="0" fontId="3" fillId="6" borderId="1" xfId="0" applyFont="1" applyFill="1" applyBorder="1" applyAlignment="1">
      <alignment horizontal="center" vertical="center"/>
    </xf>
    <xf numFmtId="41" fontId="2" fillId="6" borderId="1" xfId="1" applyFont="1" applyFill="1" applyBorder="1"/>
    <xf numFmtId="41" fontId="3" fillId="6" borderId="1" xfId="1" applyFont="1" applyFill="1" applyBorder="1"/>
    <xf numFmtId="0" fontId="3" fillId="7" borderId="1" xfId="0" applyFont="1" applyFill="1" applyBorder="1" applyAlignment="1">
      <alignment horizontal="center" vertical="center"/>
    </xf>
    <xf numFmtId="41" fontId="2" fillId="7" borderId="1" xfId="1" applyFont="1" applyFill="1" applyBorder="1"/>
    <xf numFmtId="41" fontId="3" fillId="7" borderId="1" xfId="1" applyFont="1" applyFill="1" applyBorder="1"/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topLeftCell="A4" zoomScale="80" zoomScaleNormal="80" workbookViewId="0">
      <selection activeCell="E36" sqref="E36"/>
    </sheetView>
  </sheetViews>
  <sheetFormatPr defaultRowHeight="15.75" x14ac:dyDescent="0.25"/>
  <cols>
    <col min="1" max="1" width="3.7109375" style="1" bestFit="1" customWidth="1"/>
    <col min="2" max="2" width="39.140625" style="1" bestFit="1" customWidth="1"/>
    <col min="3" max="3" width="8.42578125" style="1" bestFit="1" customWidth="1"/>
    <col min="4" max="4" width="7.7109375" style="1" bestFit="1" customWidth="1"/>
    <col min="5" max="5" width="11.28515625" style="1" bestFit="1" customWidth="1"/>
    <col min="6" max="6" width="8.42578125" style="1" bestFit="1" customWidth="1"/>
    <col min="7" max="7" width="7.7109375" style="1" bestFit="1" customWidth="1"/>
    <col min="8" max="8" width="11.28515625" style="1" bestFit="1" customWidth="1"/>
    <col min="9" max="9" width="8.42578125" style="1" bestFit="1" customWidth="1"/>
    <col min="10" max="10" width="7.7109375" style="1" bestFit="1" customWidth="1"/>
    <col min="11" max="11" width="11.28515625" style="1" bestFit="1" customWidth="1"/>
    <col min="12" max="12" width="8.42578125" style="1" bestFit="1" customWidth="1"/>
    <col min="13" max="13" width="7.7109375" style="1" bestFit="1" customWidth="1"/>
    <col min="14" max="14" width="11.28515625" style="1" bestFit="1" customWidth="1"/>
    <col min="15" max="15" width="9.42578125" style="1" bestFit="1" customWidth="1"/>
    <col min="16" max="16" width="7.7109375" style="1" bestFit="1" customWidth="1"/>
    <col min="17" max="17" width="11.28515625" style="1" bestFit="1" customWidth="1"/>
    <col min="18" max="16384" width="9.140625" style="1"/>
  </cols>
  <sheetData>
    <row r="1" spans="1:17" ht="21" x14ac:dyDescent="0.35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3" spans="1:17" x14ac:dyDescent="0.25">
      <c r="A3" s="21" t="s">
        <v>43</v>
      </c>
      <c r="B3" s="21" t="s">
        <v>44</v>
      </c>
      <c r="C3" s="24" t="s">
        <v>38</v>
      </c>
      <c r="D3" s="24"/>
      <c r="E3" s="24"/>
      <c r="F3" s="25" t="s">
        <v>40</v>
      </c>
      <c r="G3" s="25"/>
      <c r="H3" s="25"/>
      <c r="I3" s="26" t="s">
        <v>39</v>
      </c>
      <c r="J3" s="26"/>
      <c r="K3" s="26"/>
      <c r="L3" s="19" t="s">
        <v>41</v>
      </c>
      <c r="M3" s="19"/>
      <c r="N3" s="19"/>
      <c r="O3" s="20" t="s">
        <v>42</v>
      </c>
      <c r="P3" s="20"/>
      <c r="Q3" s="20"/>
    </row>
    <row r="4" spans="1:17" x14ac:dyDescent="0.25">
      <c r="A4" s="21"/>
      <c r="B4" s="21"/>
      <c r="C4" s="4" t="s">
        <v>35</v>
      </c>
      <c r="D4" s="4" t="s">
        <v>36</v>
      </c>
      <c r="E4" s="4" t="s">
        <v>37</v>
      </c>
      <c r="F4" s="7" t="s">
        <v>35</v>
      </c>
      <c r="G4" s="7" t="s">
        <v>36</v>
      </c>
      <c r="H4" s="7" t="s">
        <v>37</v>
      </c>
      <c r="I4" s="10" t="s">
        <v>35</v>
      </c>
      <c r="J4" s="10" t="s">
        <v>36</v>
      </c>
      <c r="K4" s="10" t="s">
        <v>37</v>
      </c>
      <c r="L4" s="13" t="s">
        <v>35</v>
      </c>
      <c r="M4" s="13" t="s">
        <v>36</v>
      </c>
      <c r="N4" s="13" t="s">
        <v>37</v>
      </c>
      <c r="O4" s="16" t="s">
        <v>35</v>
      </c>
      <c r="P4" s="16" t="s">
        <v>36</v>
      </c>
      <c r="Q4" s="16" t="s">
        <v>37</v>
      </c>
    </row>
    <row r="5" spans="1:17" x14ac:dyDescent="0.25">
      <c r="A5" s="3">
        <v>1</v>
      </c>
      <c r="B5" s="3" t="s">
        <v>34</v>
      </c>
      <c r="C5" s="5">
        <v>301</v>
      </c>
      <c r="D5" s="5">
        <v>0</v>
      </c>
      <c r="E5" s="5"/>
      <c r="F5" s="8">
        <v>402</v>
      </c>
      <c r="G5" s="8">
        <v>1</v>
      </c>
      <c r="H5" s="8"/>
      <c r="I5" s="11"/>
      <c r="J5" s="11"/>
      <c r="K5" s="11"/>
      <c r="L5" s="14"/>
      <c r="M5" s="14"/>
      <c r="N5" s="14"/>
      <c r="O5" s="17">
        <f>C5+F5+I5+L5</f>
        <v>703</v>
      </c>
      <c r="P5" s="17">
        <f>D5+G5+J5+M5</f>
        <v>1</v>
      </c>
      <c r="Q5" s="17">
        <f>E5+H5+K5+N5</f>
        <v>0</v>
      </c>
    </row>
    <row r="6" spans="1:17" x14ac:dyDescent="0.25">
      <c r="A6" s="3">
        <v>2</v>
      </c>
      <c r="B6" s="3" t="s">
        <v>0</v>
      </c>
      <c r="C6" s="5">
        <v>187</v>
      </c>
      <c r="D6" s="5">
        <v>0</v>
      </c>
      <c r="E6" s="5"/>
      <c r="F6" s="8">
        <v>240</v>
      </c>
      <c r="G6" s="8">
        <v>0</v>
      </c>
      <c r="H6" s="8"/>
      <c r="I6" s="11"/>
      <c r="J6" s="11"/>
      <c r="K6" s="11"/>
      <c r="L6" s="14"/>
      <c r="M6" s="14"/>
      <c r="N6" s="14"/>
      <c r="O6" s="17">
        <f t="shared" ref="O6:O38" si="0">C6+F6+I6+L6</f>
        <v>427</v>
      </c>
      <c r="P6" s="17">
        <f t="shared" ref="P6:P38" si="1">D6+G6+J6+M6</f>
        <v>0</v>
      </c>
      <c r="Q6" s="17">
        <f t="shared" ref="Q6:Q38" si="2">E6+H6+K6+N6</f>
        <v>0</v>
      </c>
    </row>
    <row r="7" spans="1:17" x14ac:dyDescent="0.25">
      <c r="A7" s="3">
        <v>3</v>
      </c>
      <c r="B7" s="3" t="s">
        <v>1</v>
      </c>
      <c r="C7" s="5">
        <v>336</v>
      </c>
      <c r="D7" s="5">
        <v>2</v>
      </c>
      <c r="E7" s="5"/>
      <c r="F7" s="8">
        <v>247</v>
      </c>
      <c r="G7" s="8">
        <v>0</v>
      </c>
      <c r="H7" s="8"/>
      <c r="I7" s="11"/>
      <c r="J7" s="11"/>
      <c r="K7" s="11"/>
      <c r="L7" s="14"/>
      <c r="M7" s="14"/>
      <c r="N7" s="14"/>
      <c r="O7" s="17">
        <f t="shared" si="0"/>
        <v>583</v>
      </c>
      <c r="P7" s="17">
        <f t="shared" si="1"/>
        <v>2</v>
      </c>
      <c r="Q7" s="17">
        <f t="shared" si="2"/>
        <v>0</v>
      </c>
    </row>
    <row r="8" spans="1:17" x14ac:dyDescent="0.25">
      <c r="A8" s="3">
        <v>4</v>
      </c>
      <c r="B8" s="3" t="s">
        <v>2</v>
      </c>
      <c r="C8" s="5">
        <v>116</v>
      </c>
      <c r="D8" s="5">
        <v>0</v>
      </c>
      <c r="E8" s="5"/>
      <c r="F8" s="8">
        <v>180</v>
      </c>
      <c r="G8" s="8">
        <v>0</v>
      </c>
      <c r="H8" s="8"/>
      <c r="I8" s="11"/>
      <c r="J8" s="11"/>
      <c r="K8" s="11"/>
      <c r="L8" s="14"/>
      <c r="M8" s="14"/>
      <c r="N8" s="14"/>
      <c r="O8" s="17">
        <f t="shared" si="0"/>
        <v>296</v>
      </c>
      <c r="P8" s="17">
        <f t="shared" si="1"/>
        <v>0</v>
      </c>
      <c r="Q8" s="17">
        <f t="shared" si="2"/>
        <v>0</v>
      </c>
    </row>
    <row r="9" spans="1:17" x14ac:dyDescent="0.25">
      <c r="A9" s="3">
        <v>5</v>
      </c>
      <c r="B9" s="3" t="s">
        <v>3</v>
      </c>
      <c r="C9" s="5">
        <v>179</v>
      </c>
      <c r="D9" s="5">
        <v>0</v>
      </c>
      <c r="E9" s="5"/>
      <c r="F9" s="8">
        <v>219</v>
      </c>
      <c r="G9" s="8">
        <v>0</v>
      </c>
      <c r="H9" s="8"/>
      <c r="I9" s="11"/>
      <c r="J9" s="11"/>
      <c r="K9" s="11"/>
      <c r="L9" s="14"/>
      <c r="M9" s="14"/>
      <c r="N9" s="14"/>
      <c r="O9" s="17">
        <f t="shared" si="0"/>
        <v>398</v>
      </c>
      <c r="P9" s="17">
        <f t="shared" si="1"/>
        <v>0</v>
      </c>
      <c r="Q9" s="17">
        <f t="shared" si="2"/>
        <v>0</v>
      </c>
    </row>
    <row r="10" spans="1:17" x14ac:dyDescent="0.25">
      <c r="A10" s="3">
        <v>6</v>
      </c>
      <c r="B10" s="3" t="s">
        <v>4</v>
      </c>
      <c r="C10" s="5">
        <v>303</v>
      </c>
      <c r="D10" s="5">
        <v>1</v>
      </c>
      <c r="E10" s="5"/>
      <c r="F10" s="8">
        <v>352</v>
      </c>
      <c r="G10" s="8">
        <v>0</v>
      </c>
      <c r="H10" s="8"/>
      <c r="I10" s="11"/>
      <c r="J10" s="11"/>
      <c r="K10" s="11"/>
      <c r="L10" s="14"/>
      <c r="M10" s="14"/>
      <c r="N10" s="14"/>
      <c r="O10" s="17">
        <f t="shared" si="0"/>
        <v>655</v>
      </c>
      <c r="P10" s="17">
        <f t="shared" si="1"/>
        <v>1</v>
      </c>
      <c r="Q10" s="17">
        <f t="shared" si="2"/>
        <v>0</v>
      </c>
    </row>
    <row r="11" spans="1:17" x14ac:dyDescent="0.25">
      <c r="A11" s="3">
        <v>7</v>
      </c>
      <c r="B11" s="3" t="s">
        <v>5</v>
      </c>
      <c r="C11" s="5">
        <v>143</v>
      </c>
      <c r="D11" s="5">
        <v>1</v>
      </c>
      <c r="E11" s="5"/>
      <c r="F11" s="8">
        <v>179</v>
      </c>
      <c r="G11" s="8">
        <v>0</v>
      </c>
      <c r="H11" s="8"/>
      <c r="I11" s="11"/>
      <c r="J11" s="11"/>
      <c r="K11" s="11"/>
      <c r="L11" s="14"/>
      <c r="M11" s="14"/>
      <c r="N11" s="14"/>
      <c r="O11" s="17">
        <f t="shared" si="0"/>
        <v>322</v>
      </c>
      <c r="P11" s="17">
        <f t="shared" si="1"/>
        <v>1</v>
      </c>
      <c r="Q11" s="17">
        <f t="shared" si="2"/>
        <v>0</v>
      </c>
    </row>
    <row r="12" spans="1:17" x14ac:dyDescent="0.25">
      <c r="A12" s="3">
        <v>8</v>
      </c>
      <c r="B12" s="3" t="s">
        <v>6</v>
      </c>
      <c r="C12" s="5">
        <v>69</v>
      </c>
      <c r="D12" s="5">
        <v>0</v>
      </c>
      <c r="E12" s="5"/>
      <c r="F12" s="8">
        <v>143</v>
      </c>
      <c r="G12" s="8">
        <v>0</v>
      </c>
      <c r="H12" s="8"/>
      <c r="I12" s="11"/>
      <c r="J12" s="11"/>
      <c r="K12" s="11"/>
      <c r="L12" s="14"/>
      <c r="M12" s="14"/>
      <c r="N12" s="14"/>
      <c r="O12" s="17">
        <f t="shared" si="0"/>
        <v>212</v>
      </c>
      <c r="P12" s="17">
        <f t="shared" si="1"/>
        <v>0</v>
      </c>
      <c r="Q12" s="17">
        <f t="shared" si="2"/>
        <v>0</v>
      </c>
    </row>
    <row r="13" spans="1:17" x14ac:dyDescent="0.25">
      <c r="A13" s="3">
        <v>9</v>
      </c>
      <c r="B13" s="3" t="s">
        <v>7</v>
      </c>
      <c r="C13" s="5">
        <v>333</v>
      </c>
      <c r="D13" s="5">
        <v>0</v>
      </c>
      <c r="E13" s="5"/>
      <c r="F13" s="8">
        <v>252</v>
      </c>
      <c r="G13" s="8">
        <v>0</v>
      </c>
      <c r="H13" s="8"/>
      <c r="I13" s="11"/>
      <c r="J13" s="11"/>
      <c r="K13" s="11"/>
      <c r="L13" s="14"/>
      <c r="M13" s="14"/>
      <c r="N13" s="14"/>
      <c r="O13" s="17">
        <f t="shared" si="0"/>
        <v>585</v>
      </c>
      <c r="P13" s="17">
        <f t="shared" si="1"/>
        <v>0</v>
      </c>
      <c r="Q13" s="17">
        <f t="shared" si="2"/>
        <v>0</v>
      </c>
    </row>
    <row r="14" spans="1:17" x14ac:dyDescent="0.25">
      <c r="A14" s="3">
        <v>10</v>
      </c>
      <c r="B14" s="3" t="s">
        <v>8</v>
      </c>
      <c r="C14" s="5">
        <v>214</v>
      </c>
      <c r="D14" s="5">
        <v>0</v>
      </c>
      <c r="E14" s="5"/>
      <c r="F14" s="8">
        <v>217</v>
      </c>
      <c r="G14" s="8">
        <v>0</v>
      </c>
      <c r="H14" s="8"/>
      <c r="I14" s="11"/>
      <c r="J14" s="11"/>
      <c r="K14" s="11"/>
      <c r="L14" s="14"/>
      <c r="M14" s="14"/>
      <c r="N14" s="14"/>
      <c r="O14" s="17">
        <f t="shared" si="0"/>
        <v>431</v>
      </c>
      <c r="P14" s="17">
        <f t="shared" si="1"/>
        <v>0</v>
      </c>
      <c r="Q14" s="17">
        <f t="shared" si="2"/>
        <v>0</v>
      </c>
    </row>
    <row r="15" spans="1:17" x14ac:dyDescent="0.25">
      <c r="A15" s="3">
        <v>11</v>
      </c>
      <c r="B15" s="3" t="s">
        <v>9</v>
      </c>
      <c r="C15" s="5">
        <v>371</v>
      </c>
      <c r="D15" s="5">
        <v>0</v>
      </c>
      <c r="E15" s="5"/>
      <c r="F15" s="8">
        <v>404</v>
      </c>
      <c r="G15" s="8">
        <v>2</v>
      </c>
      <c r="H15" s="8"/>
      <c r="I15" s="11"/>
      <c r="J15" s="11"/>
      <c r="K15" s="11"/>
      <c r="L15" s="14"/>
      <c r="M15" s="14"/>
      <c r="N15" s="14"/>
      <c r="O15" s="17">
        <f t="shared" si="0"/>
        <v>775</v>
      </c>
      <c r="P15" s="17">
        <f t="shared" si="1"/>
        <v>2</v>
      </c>
      <c r="Q15" s="17">
        <f t="shared" si="2"/>
        <v>0</v>
      </c>
    </row>
    <row r="16" spans="1:17" x14ac:dyDescent="0.25">
      <c r="A16" s="3">
        <v>12</v>
      </c>
      <c r="B16" s="3" t="s">
        <v>10</v>
      </c>
      <c r="C16" s="5">
        <v>195</v>
      </c>
      <c r="D16" s="5">
        <v>0</v>
      </c>
      <c r="E16" s="5"/>
      <c r="F16" s="8">
        <v>241</v>
      </c>
      <c r="G16" s="8">
        <v>1</v>
      </c>
      <c r="H16" s="8"/>
      <c r="I16" s="11"/>
      <c r="J16" s="11"/>
      <c r="K16" s="11"/>
      <c r="L16" s="14"/>
      <c r="M16" s="14"/>
      <c r="N16" s="14"/>
      <c r="O16" s="17">
        <f t="shared" si="0"/>
        <v>436</v>
      </c>
      <c r="P16" s="17">
        <f t="shared" si="1"/>
        <v>1</v>
      </c>
      <c r="Q16" s="17">
        <f t="shared" si="2"/>
        <v>0</v>
      </c>
    </row>
    <row r="17" spans="1:17" x14ac:dyDescent="0.25">
      <c r="A17" s="3">
        <v>13</v>
      </c>
      <c r="B17" s="3" t="s">
        <v>11</v>
      </c>
      <c r="C17" s="5">
        <v>103</v>
      </c>
      <c r="D17" s="5">
        <v>1</v>
      </c>
      <c r="E17" s="5"/>
      <c r="F17" s="8">
        <v>215</v>
      </c>
      <c r="G17" s="8">
        <v>0</v>
      </c>
      <c r="H17" s="8"/>
      <c r="I17" s="11"/>
      <c r="J17" s="11"/>
      <c r="K17" s="11"/>
      <c r="L17" s="14"/>
      <c r="M17" s="14"/>
      <c r="N17" s="14"/>
      <c r="O17" s="17">
        <f t="shared" si="0"/>
        <v>318</v>
      </c>
      <c r="P17" s="17">
        <f t="shared" si="1"/>
        <v>1</v>
      </c>
      <c r="Q17" s="17">
        <f t="shared" si="2"/>
        <v>0</v>
      </c>
    </row>
    <row r="18" spans="1:17" x14ac:dyDescent="0.25">
      <c r="A18" s="3">
        <v>14</v>
      </c>
      <c r="B18" s="3" t="s">
        <v>12</v>
      </c>
      <c r="C18" s="5">
        <v>350</v>
      </c>
      <c r="D18" s="5">
        <v>1</v>
      </c>
      <c r="E18" s="5"/>
      <c r="F18" s="8">
        <v>333</v>
      </c>
      <c r="G18" s="8">
        <v>3</v>
      </c>
      <c r="H18" s="8"/>
      <c r="I18" s="11"/>
      <c r="J18" s="11"/>
      <c r="K18" s="11"/>
      <c r="L18" s="14"/>
      <c r="M18" s="14"/>
      <c r="N18" s="14"/>
      <c r="O18" s="17">
        <f t="shared" si="0"/>
        <v>683</v>
      </c>
      <c r="P18" s="17">
        <f t="shared" si="1"/>
        <v>4</v>
      </c>
      <c r="Q18" s="17">
        <f t="shared" si="2"/>
        <v>0</v>
      </c>
    </row>
    <row r="19" spans="1:17" x14ac:dyDescent="0.25">
      <c r="A19" s="3">
        <v>15</v>
      </c>
      <c r="B19" s="3" t="s">
        <v>13</v>
      </c>
      <c r="C19" s="5">
        <v>264</v>
      </c>
      <c r="D19" s="5">
        <v>0</v>
      </c>
      <c r="E19" s="5"/>
      <c r="F19" s="8">
        <v>203</v>
      </c>
      <c r="G19" s="8">
        <v>1</v>
      </c>
      <c r="H19" s="8"/>
      <c r="I19" s="11"/>
      <c r="J19" s="11"/>
      <c r="K19" s="11"/>
      <c r="L19" s="14"/>
      <c r="M19" s="14"/>
      <c r="N19" s="14"/>
      <c r="O19" s="17">
        <f t="shared" si="0"/>
        <v>467</v>
      </c>
      <c r="P19" s="17">
        <f t="shared" si="1"/>
        <v>1</v>
      </c>
      <c r="Q19" s="17">
        <f t="shared" si="2"/>
        <v>0</v>
      </c>
    </row>
    <row r="20" spans="1:17" x14ac:dyDescent="0.25">
      <c r="A20" s="3">
        <v>16</v>
      </c>
      <c r="B20" s="3" t="s">
        <v>14</v>
      </c>
      <c r="C20" s="5">
        <v>247</v>
      </c>
      <c r="D20" s="5">
        <v>1</v>
      </c>
      <c r="E20" s="5"/>
      <c r="F20" s="8">
        <v>319</v>
      </c>
      <c r="G20" s="8">
        <v>1</v>
      </c>
      <c r="H20" s="8"/>
      <c r="I20" s="11"/>
      <c r="J20" s="11"/>
      <c r="K20" s="11"/>
      <c r="L20" s="14"/>
      <c r="M20" s="14"/>
      <c r="N20" s="14"/>
      <c r="O20" s="17">
        <f t="shared" si="0"/>
        <v>566</v>
      </c>
      <c r="P20" s="17">
        <f t="shared" si="1"/>
        <v>2</v>
      </c>
      <c r="Q20" s="17">
        <f t="shared" si="2"/>
        <v>0</v>
      </c>
    </row>
    <row r="21" spans="1:17" x14ac:dyDescent="0.25">
      <c r="A21" s="3">
        <v>17</v>
      </c>
      <c r="B21" s="3" t="s">
        <v>15</v>
      </c>
      <c r="C21" s="5">
        <v>88</v>
      </c>
      <c r="D21" s="5">
        <v>2</v>
      </c>
      <c r="E21" s="5"/>
      <c r="F21" s="8">
        <v>180</v>
      </c>
      <c r="G21" s="8">
        <v>0</v>
      </c>
      <c r="H21" s="8"/>
      <c r="I21" s="11"/>
      <c r="J21" s="11"/>
      <c r="K21" s="11"/>
      <c r="L21" s="14"/>
      <c r="M21" s="14"/>
      <c r="N21" s="14"/>
      <c r="O21" s="17">
        <f t="shared" si="0"/>
        <v>268</v>
      </c>
      <c r="P21" s="17">
        <f t="shared" si="1"/>
        <v>2</v>
      </c>
      <c r="Q21" s="17">
        <f t="shared" si="2"/>
        <v>0</v>
      </c>
    </row>
    <row r="22" spans="1:17" x14ac:dyDescent="0.25">
      <c r="A22" s="3">
        <v>18</v>
      </c>
      <c r="B22" s="3" t="s">
        <v>16</v>
      </c>
      <c r="C22" s="5">
        <v>95</v>
      </c>
      <c r="D22" s="5">
        <v>0</v>
      </c>
      <c r="E22" s="5"/>
      <c r="F22" s="8">
        <v>134</v>
      </c>
      <c r="G22" s="8">
        <v>0</v>
      </c>
      <c r="H22" s="8"/>
      <c r="I22" s="11"/>
      <c r="J22" s="11"/>
      <c r="K22" s="11"/>
      <c r="L22" s="14"/>
      <c r="M22" s="14"/>
      <c r="N22" s="14"/>
      <c r="O22" s="17">
        <f t="shared" si="0"/>
        <v>229</v>
      </c>
      <c r="P22" s="17">
        <f t="shared" si="1"/>
        <v>0</v>
      </c>
      <c r="Q22" s="17">
        <f t="shared" si="2"/>
        <v>0</v>
      </c>
    </row>
    <row r="23" spans="1:17" x14ac:dyDescent="0.25">
      <c r="A23" s="3">
        <v>19</v>
      </c>
      <c r="B23" s="3" t="s">
        <v>17</v>
      </c>
      <c r="C23" s="5">
        <v>296</v>
      </c>
      <c r="D23" s="5">
        <v>1</v>
      </c>
      <c r="E23" s="5"/>
      <c r="F23" s="8">
        <v>193</v>
      </c>
      <c r="G23" s="8">
        <v>0</v>
      </c>
      <c r="H23" s="8"/>
      <c r="I23" s="11"/>
      <c r="J23" s="11"/>
      <c r="K23" s="11"/>
      <c r="L23" s="14"/>
      <c r="M23" s="14"/>
      <c r="N23" s="14"/>
      <c r="O23" s="17">
        <f t="shared" si="0"/>
        <v>489</v>
      </c>
      <c r="P23" s="17">
        <f t="shared" si="1"/>
        <v>1</v>
      </c>
      <c r="Q23" s="17">
        <f t="shared" si="2"/>
        <v>0</v>
      </c>
    </row>
    <row r="24" spans="1:17" x14ac:dyDescent="0.25">
      <c r="A24" s="3">
        <v>20</v>
      </c>
      <c r="B24" s="3" t="s">
        <v>18</v>
      </c>
      <c r="C24" s="5">
        <v>255</v>
      </c>
      <c r="D24" s="5">
        <v>0</v>
      </c>
      <c r="E24" s="5"/>
      <c r="F24" s="8">
        <v>294</v>
      </c>
      <c r="G24" s="8">
        <v>0</v>
      </c>
      <c r="H24" s="8"/>
      <c r="I24" s="11"/>
      <c r="J24" s="11"/>
      <c r="K24" s="11"/>
      <c r="L24" s="14"/>
      <c r="M24" s="14"/>
      <c r="N24" s="14"/>
      <c r="O24" s="17">
        <f t="shared" si="0"/>
        <v>549</v>
      </c>
      <c r="P24" s="17">
        <f t="shared" si="1"/>
        <v>0</v>
      </c>
      <c r="Q24" s="17">
        <f t="shared" si="2"/>
        <v>0</v>
      </c>
    </row>
    <row r="25" spans="1:17" x14ac:dyDescent="0.25">
      <c r="A25" s="3">
        <v>21</v>
      </c>
      <c r="B25" s="3" t="s">
        <v>19</v>
      </c>
      <c r="C25" s="5">
        <v>360</v>
      </c>
      <c r="D25" s="5">
        <v>2</v>
      </c>
      <c r="E25" s="5"/>
      <c r="F25" s="8">
        <v>420</v>
      </c>
      <c r="G25" s="8">
        <v>0</v>
      </c>
      <c r="H25" s="8"/>
      <c r="I25" s="11"/>
      <c r="J25" s="11"/>
      <c r="K25" s="11"/>
      <c r="L25" s="14"/>
      <c r="M25" s="14"/>
      <c r="N25" s="14"/>
      <c r="O25" s="17">
        <f t="shared" si="0"/>
        <v>780</v>
      </c>
      <c r="P25" s="17">
        <f t="shared" si="1"/>
        <v>2</v>
      </c>
      <c r="Q25" s="17">
        <f t="shared" si="2"/>
        <v>0</v>
      </c>
    </row>
    <row r="26" spans="1:17" x14ac:dyDescent="0.25">
      <c r="A26" s="3">
        <v>22</v>
      </c>
      <c r="B26" s="3" t="s">
        <v>20</v>
      </c>
      <c r="C26" s="5">
        <v>323</v>
      </c>
      <c r="D26" s="5">
        <v>1</v>
      </c>
      <c r="E26" s="5"/>
      <c r="F26" s="8">
        <v>415</v>
      </c>
      <c r="G26" s="8">
        <v>1</v>
      </c>
      <c r="H26" s="8"/>
      <c r="I26" s="11"/>
      <c r="J26" s="11"/>
      <c r="K26" s="11"/>
      <c r="L26" s="14"/>
      <c r="M26" s="14"/>
      <c r="N26" s="14"/>
      <c r="O26" s="17">
        <f t="shared" si="0"/>
        <v>738</v>
      </c>
      <c r="P26" s="17">
        <f t="shared" si="1"/>
        <v>2</v>
      </c>
      <c r="Q26" s="17">
        <f t="shared" si="2"/>
        <v>0</v>
      </c>
    </row>
    <row r="27" spans="1:17" x14ac:dyDescent="0.25">
      <c r="A27" s="3">
        <v>23</v>
      </c>
      <c r="B27" s="3" t="s">
        <v>21</v>
      </c>
      <c r="C27" s="5">
        <v>249</v>
      </c>
      <c r="D27" s="5">
        <v>1</v>
      </c>
      <c r="E27" s="5"/>
      <c r="F27" s="8">
        <v>349</v>
      </c>
      <c r="G27" s="8">
        <v>4</v>
      </c>
      <c r="H27" s="8"/>
      <c r="I27" s="11"/>
      <c r="J27" s="11"/>
      <c r="K27" s="11"/>
      <c r="L27" s="14"/>
      <c r="M27" s="14"/>
      <c r="N27" s="14"/>
      <c r="O27" s="17">
        <f t="shared" si="0"/>
        <v>598</v>
      </c>
      <c r="P27" s="17">
        <f t="shared" si="1"/>
        <v>5</v>
      </c>
      <c r="Q27" s="17">
        <f t="shared" si="2"/>
        <v>0</v>
      </c>
    </row>
    <row r="28" spans="1:17" x14ac:dyDescent="0.25">
      <c r="A28" s="3">
        <v>24</v>
      </c>
      <c r="B28" s="3" t="s">
        <v>22</v>
      </c>
      <c r="C28" s="5">
        <v>305</v>
      </c>
      <c r="D28" s="5">
        <v>1</v>
      </c>
      <c r="E28" s="5"/>
      <c r="F28" s="8">
        <v>346</v>
      </c>
      <c r="G28" s="8">
        <v>1</v>
      </c>
      <c r="H28" s="8"/>
      <c r="I28" s="11"/>
      <c r="J28" s="11"/>
      <c r="K28" s="11"/>
      <c r="L28" s="14"/>
      <c r="M28" s="14"/>
      <c r="N28" s="14"/>
      <c r="O28" s="17">
        <f t="shared" si="0"/>
        <v>651</v>
      </c>
      <c r="P28" s="17">
        <f t="shared" si="1"/>
        <v>2</v>
      </c>
      <c r="Q28" s="17">
        <f t="shared" si="2"/>
        <v>0</v>
      </c>
    </row>
    <row r="29" spans="1:17" x14ac:dyDescent="0.25">
      <c r="A29" s="3">
        <v>25</v>
      </c>
      <c r="B29" s="3" t="s">
        <v>23</v>
      </c>
      <c r="C29" s="5">
        <v>184</v>
      </c>
      <c r="D29" s="5">
        <v>0</v>
      </c>
      <c r="E29" s="5"/>
      <c r="F29" s="8">
        <v>225</v>
      </c>
      <c r="G29" s="8">
        <v>0</v>
      </c>
      <c r="H29" s="8"/>
      <c r="I29" s="11"/>
      <c r="J29" s="11"/>
      <c r="K29" s="11"/>
      <c r="L29" s="14"/>
      <c r="M29" s="14"/>
      <c r="N29" s="14"/>
      <c r="O29" s="17">
        <f t="shared" si="0"/>
        <v>409</v>
      </c>
      <c r="P29" s="17">
        <f t="shared" si="1"/>
        <v>0</v>
      </c>
      <c r="Q29" s="17">
        <f t="shared" si="2"/>
        <v>0</v>
      </c>
    </row>
    <row r="30" spans="1:17" x14ac:dyDescent="0.25">
      <c r="A30" s="3">
        <v>26</v>
      </c>
      <c r="B30" s="3" t="s">
        <v>24</v>
      </c>
      <c r="C30" s="5">
        <v>336</v>
      </c>
      <c r="D30" s="5">
        <v>3</v>
      </c>
      <c r="E30" s="5"/>
      <c r="F30" s="8">
        <v>365</v>
      </c>
      <c r="G30" s="8">
        <v>0</v>
      </c>
      <c r="H30" s="8"/>
      <c r="I30" s="11"/>
      <c r="J30" s="11"/>
      <c r="K30" s="11"/>
      <c r="L30" s="14"/>
      <c r="M30" s="14"/>
      <c r="N30" s="14"/>
      <c r="O30" s="17">
        <f t="shared" si="0"/>
        <v>701</v>
      </c>
      <c r="P30" s="17">
        <f t="shared" si="1"/>
        <v>3</v>
      </c>
      <c r="Q30" s="17">
        <f t="shared" si="2"/>
        <v>0</v>
      </c>
    </row>
    <row r="31" spans="1:17" x14ac:dyDescent="0.25">
      <c r="A31" s="3">
        <v>27</v>
      </c>
      <c r="B31" s="3" t="s">
        <v>25</v>
      </c>
      <c r="C31" s="5">
        <v>327</v>
      </c>
      <c r="D31" s="5">
        <v>1</v>
      </c>
      <c r="E31" s="5"/>
      <c r="F31" s="8">
        <v>405</v>
      </c>
      <c r="G31" s="8">
        <v>3</v>
      </c>
      <c r="H31" s="8"/>
      <c r="I31" s="11"/>
      <c r="J31" s="11"/>
      <c r="K31" s="11"/>
      <c r="L31" s="14"/>
      <c r="M31" s="14"/>
      <c r="N31" s="14"/>
      <c r="O31" s="17">
        <f t="shared" si="0"/>
        <v>732</v>
      </c>
      <c r="P31" s="17">
        <f t="shared" si="1"/>
        <v>4</v>
      </c>
      <c r="Q31" s="17">
        <f t="shared" si="2"/>
        <v>0</v>
      </c>
    </row>
    <row r="32" spans="1:17" s="2" customFormat="1" x14ac:dyDescent="0.25">
      <c r="A32" s="23" t="s">
        <v>26</v>
      </c>
      <c r="B32" s="23"/>
      <c r="C32" s="6">
        <f>SUM(C5:C31)</f>
        <v>6529</v>
      </c>
      <c r="D32" s="6">
        <f t="shared" ref="D32:Q32" si="3">SUM(D5:D31)</f>
        <v>19</v>
      </c>
      <c r="E32" s="6">
        <f t="shared" si="3"/>
        <v>0</v>
      </c>
      <c r="F32" s="9">
        <f t="shared" si="3"/>
        <v>7472</v>
      </c>
      <c r="G32" s="9">
        <f t="shared" si="3"/>
        <v>18</v>
      </c>
      <c r="H32" s="9">
        <f t="shared" si="3"/>
        <v>0</v>
      </c>
      <c r="I32" s="12">
        <f t="shared" si="3"/>
        <v>0</v>
      </c>
      <c r="J32" s="12">
        <f t="shared" si="3"/>
        <v>0</v>
      </c>
      <c r="K32" s="12">
        <f t="shared" si="3"/>
        <v>0</v>
      </c>
      <c r="L32" s="15">
        <f t="shared" si="3"/>
        <v>0</v>
      </c>
      <c r="M32" s="15">
        <f t="shared" si="3"/>
        <v>0</v>
      </c>
      <c r="N32" s="15">
        <f t="shared" si="3"/>
        <v>0</v>
      </c>
      <c r="O32" s="18">
        <f t="shared" si="3"/>
        <v>14001</v>
      </c>
      <c r="P32" s="18">
        <f t="shared" si="3"/>
        <v>37</v>
      </c>
      <c r="Q32" s="18">
        <f t="shared" si="3"/>
        <v>0</v>
      </c>
    </row>
    <row r="33" spans="1:17" x14ac:dyDescent="0.25">
      <c r="A33" s="3">
        <v>28</v>
      </c>
      <c r="B33" s="3" t="s">
        <v>27</v>
      </c>
      <c r="C33" s="5">
        <v>38</v>
      </c>
      <c r="D33" s="5">
        <v>0</v>
      </c>
      <c r="E33" s="5"/>
      <c r="F33" s="8">
        <v>28</v>
      </c>
      <c r="G33" s="8">
        <v>0</v>
      </c>
      <c r="H33" s="8"/>
      <c r="I33" s="11"/>
      <c r="J33" s="11"/>
      <c r="K33" s="11"/>
      <c r="L33" s="14"/>
      <c r="M33" s="14"/>
      <c r="N33" s="14"/>
      <c r="O33" s="17">
        <f t="shared" si="0"/>
        <v>66</v>
      </c>
      <c r="P33" s="17">
        <f t="shared" si="1"/>
        <v>0</v>
      </c>
      <c r="Q33" s="17">
        <f t="shared" si="2"/>
        <v>0</v>
      </c>
    </row>
    <row r="34" spans="1:17" x14ac:dyDescent="0.25">
      <c r="A34" s="3">
        <v>29</v>
      </c>
      <c r="B34" s="3" t="s">
        <v>28</v>
      </c>
      <c r="C34" s="5">
        <v>505</v>
      </c>
      <c r="D34" s="5">
        <v>0</v>
      </c>
      <c r="E34" s="5"/>
      <c r="F34" s="8">
        <v>540</v>
      </c>
      <c r="G34" s="8">
        <v>3</v>
      </c>
      <c r="H34" s="8"/>
      <c r="I34" s="11"/>
      <c r="J34" s="11"/>
      <c r="K34" s="11"/>
      <c r="L34" s="14"/>
      <c r="M34" s="14"/>
      <c r="N34" s="14"/>
      <c r="O34" s="17">
        <f t="shared" si="0"/>
        <v>1045</v>
      </c>
      <c r="P34" s="17">
        <f t="shared" si="1"/>
        <v>3</v>
      </c>
      <c r="Q34" s="17">
        <f t="shared" si="2"/>
        <v>0</v>
      </c>
    </row>
    <row r="35" spans="1:17" x14ac:dyDescent="0.25">
      <c r="A35" s="3">
        <v>30</v>
      </c>
      <c r="B35" s="3" t="s">
        <v>29</v>
      </c>
      <c r="C35" s="5">
        <v>621</v>
      </c>
      <c r="D35" s="5">
        <v>5</v>
      </c>
      <c r="E35" s="5">
        <v>2</v>
      </c>
      <c r="F35" s="8">
        <v>584</v>
      </c>
      <c r="G35" s="8">
        <v>1</v>
      </c>
      <c r="H35" s="8"/>
      <c r="I35" s="11"/>
      <c r="J35" s="11"/>
      <c r="K35" s="11"/>
      <c r="L35" s="14"/>
      <c r="M35" s="14"/>
      <c r="N35" s="14"/>
      <c r="O35" s="17">
        <f t="shared" si="0"/>
        <v>1205</v>
      </c>
      <c r="P35" s="17">
        <f t="shared" si="1"/>
        <v>6</v>
      </c>
      <c r="Q35" s="17">
        <f t="shared" si="2"/>
        <v>2</v>
      </c>
    </row>
    <row r="36" spans="1:17" x14ac:dyDescent="0.25">
      <c r="A36" s="3">
        <v>31</v>
      </c>
      <c r="B36" s="3" t="s">
        <v>30</v>
      </c>
      <c r="C36" s="5">
        <v>185</v>
      </c>
      <c r="D36" s="5">
        <v>4</v>
      </c>
      <c r="E36" s="5">
        <v>2</v>
      </c>
      <c r="F36" s="8">
        <v>129</v>
      </c>
      <c r="G36" s="8">
        <v>0</v>
      </c>
      <c r="H36" s="8"/>
      <c r="I36" s="11"/>
      <c r="J36" s="11"/>
      <c r="K36" s="11"/>
      <c r="L36" s="14"/>
      <c r="M36" s="14"/>
      <c r="N36" s="14"/>
      <c r="O36" s="17">
        <f t="shared" si="0"/>
        <v>314</v>
      </c>
      <c r="P36" s="17">
        <f t="shared" si="1"/>
        <v>4</v>
      </c>
      <c r="Q36" s="17">
        <f t="shared" si="2"/>
        <v>2</v>
      </c>
    </row>
    <row r="37" spans="1:17" x14ac:dyDescent="0.25">
      <c r="A37" s="3">
        <v>32</v>
      </c>
      <c r="B37" s="3" t="s">
        <v>31</v>
      </c>
      <c r="C37" s="5">
        <v>649</v>
      </c>
      <c r="D37" s="5">
        <v>3</v>
      </c>
      <c r="E37" s="5"/>
      <c r="F37" s="8">
        <v>671</v>
      </c>
      <c r="G37" s="8">
        <v>3</v>
      </c>
      <c r="H37" s="8"/>
      <c r="I37" s="11"/>
      <c r="J37" s="11"/>
      <c r="K37" s="11"/>
      <c r="L37" s="14"/>
      <c r="M37" s="14"/>
      <c r="N37" s="14"/>
      <c r="O37" s="17">
        <f t="shared" si="0"/>
        <v>1320</v>
      </c>
      <c r="P37" s="17">
        <f t="shared" si="1"/>
        <v>6</v>
      </c>
      <c r="Q37" s="17">
        <f t="shared" si="2"/>
        <v>0</v>
      </c>
    </row>
    <row r="38" spans="1:17" x14ac:dyDescent="0.25">
      <c r="A38" s="3">
        <v>33</v>
      </c>
      <c r="B38" s="3" t="s">
        <v>32</v>
      </c>
      <c r="C38" s="5">
        <v>0</v>
      </c>
      <c r="D38" s="5">
        <v>0</v>
      </c>
      <c r="E38" s="5"/>
      <c r="F38" s="8">
        <v>3</v>
      </c>
      <c r="G38" s="8">
        <v>0</v>
      </c>
      <c r="H38" s="8"/>
      <c r="I38" s="11"/>
      <c r="J38" s="11"/>
      <c r="K38" s="11"/>
      <c r="L38" s="14"/>
      <c r="M38" s="14"/>
      <c r="N38" s="14"/>
      <c r="O38" s="17">
        <f t="shared" si="0"/>
        <v>3</v>
      </c>
      <c r="P38" s="17">
        <f t="shared" si="1"/>
        <v>0</v>
      </c>
      <c r="Q38" s="17">
        <f t="shared" si="2"/>
        <v>0</v>
      </c>
    </row>
    <row r="39" spans="1:17" s="2" customFormat="1" x14ac:dyDescent="0.25">
      <c r="A39" s="23" t="s">
        <v>26</v>
      </c>
      <c r="B39" s="23"/>
      <c r="C39" s="6">
        <f>SUM(C33:C38)</f>
        <v>1998</v>
      </c>
      <c r="D39" s="6">
        <f t="shared" ref="D39:Q39" si="4">SUM(D33:D38)</f>
        <v>12</v>
      </c>
      <c r="E39" s="6">
        <f t="shared" si="4"/>
        <v>4</v>
      </c>
      <c r="F39" s="9">
        <f t="shared" si="4"/>
        <v>1955</v>
      </c>
      <c r="G39" s="9">
        <f t="shared" si="4"/>
        <v>7</v>
      </c>
      <c r="H39" s="9">
        <f t="shared" si="4"/>
        <v>0</v>
      </c>
      <c r="I39" s="12">
        <f t="shared" si="4"/>
        <v>0</v>
      </c>
      <c r="J39" s="12">
        <f t="shared" si="4"/>
        <v>0</v>
      </c>
      <c r="K39" s="12">
        <f t="shared" si="4"/>
        <v>0</v>
      </c>
      <c r="L39" s="15">
        <f t="shared" si="4"/>
        <v>0</v>
      </c>
      <c r="M39" s="15">
        <f t="shared" si="4"/>
        <v>0</v>
      </c>
      <c r="N39" s="15">
        <f t="shared" si="4"/>
        <v>0</v>
      </c>
      <c r="O39" s="18">
        <f t="shared" si="4"/>
        <v>3953</v>
      </c>
      <c r="P39" s="18">
        <f t="shared" si="4"/>
        <v>19</v>
      </c>
      <c r="Q39" s="18">
        <f t="shared" si="4"/>
        <v>4</v>
      </c>
    </row>
    <row r="40" spans="1:17" s="2" customFormat="1" x14ac:dyDescent="0.25">
      <c r="A40" s="23" t="s">
        <v>33</v>
      </c>
      <c r="B40" s="23"/>
      <c r="C40" s="6">
        <f>SUM(C32,C39)</f>
        <v>8527</v>
      </c>
      <c r="D40" s="6">
        <f t="shared" ref="D40:Q40" si="5">SUM(D32,D39)</f>
        <v>31</v>
      </c>
      <c r="E40" s="6">
        <f t="shared" si="5"/>
        <v>4</v>
      </c>
      <c r="F40" s="9">
        <f t="shared" si="5"/>
        <v>9427</v>
      </c>
      <c r="G40" s="9">
        <f t="shared" si="5"/>
        <v>25</v>
      </c>
      <c r="H40" s="9">
        <f t="shared" si="5"/>
        <v>0</v>
      </c>
      <c r="I40" s="12">
        <f t="shared" si="5"/>
        <v>0</v>
      </c>
      <c r="J40" s="12">
        <f t="shared" si="5"/>
        <v>0</v>
      </c>
      <c r="K40" s="12">
        <f t="shared" si="5"/>
        <v>0</v>
      </c>
      <c r="L40" s="15">
        <f t="shared" si="5"/>
        <v>0</v>
      </c>
      <c r="M40" s="15">
        <f t="shared" si="5"/>
        <v>0</v>
      </c>
      <c r="N40" s="15">
        <f t="shared" si="5"/>
        <v>0</v>
      </c>
      <c r="O40" s="18">
        <f t="shared" si="5"/>
        <v>17954</v>
      </c>
      <c r="P40" s="18">
        <f t="shared" si="5"/>
        <v>56</v>
      </c>
      <c r="Q40" s="18">
        <f t="shared" si="5"/>
        <v>4</v>
      </c>
    </row>
  </sheetData>
  <mergeCells count="11">
    <mergeCell ref="A39:B39"/>
    <mergeCell ref="A40:B40"/>
    <mergeCell ref="C3:E3"/>
    <mergeCell ref="F3:H3"/>
    <mergeCell ref="I3:K3"/>
    <mergeCell ref="L3:N3"/>
    <mergeCell ref="O3:Q3"/>
    <mergeCell ref="A3:A4"/>
    <mergeCell ref="B3:B4"/>
    <mergeCell ref="A1:Q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2025-07-23T03:35:27Z</dcterms:created>
  <dcterms:modified xsi:type="dcterms:W3CDTF">2025-09-22T01:28:48Z</dcterms:modified>
</cp:coreProperties>
</file>