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pupuk\BID PSP\"/>
    </mc:Choice>
  </mc:AlternateContent>
  <xr:revisionPtr revIDLastSave="0" documentId="13_ncr:1_{C3F5BE7F-A09C-471D-A1F4-477A7B6CC1E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2021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3" i="2" l="1"/>
  <c r="M163" i="2"/>
  <c r="L163" i="2"/>
  <c r="K163" i="2"/>
  <c r="J163" i="2"/>
  <c r="I163" i="2"/>
  <c r="H163" i="2"/>
  <c r="G163" i="2"/>
  <c r="F163" i="2"/>
  <c r="E163" i="2"/>
  <c r="D163" i="2"/>
  <c r="C163" i="2"/>
  <c r="P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O125" i="2"/>
  <c r="Q125" i="2" s="1"/>
  <c r="O124" i="2"/>
  <c r="Q124" i="2" s="1"/>
  <c r="O123" i="2"/>
  <c r="Q123" i="2" s="1"/>
  <c r="O122" i="2"/>
  <c r="Q122" i="2" s="1"/>
  <c r="O121" i="2"/>
  <c r="Q121" i="2" s="1"/>
  <c r="O120" i="2"/>
  <c r="Q120" i="2" s="1"/>
  <c r="O119" i="2"/>
  <c r="Q119" i="2" s="1"/>
  <c r="O118" i="2"/>
  <c r="Q118" i="2" s="1"/>
  <c r="O117" i="2"/>
  <c r="Q117" i="2" s="1"/>
  <c r="O116" i="2"/>
  <c r="Q116" i="2" s="1"/>
  <c r="O115" i="2"/>
  <c r="Q115" i="2" s="1"/>
  <c r="O114" i="2"/>
  <c r="Q114" i="2" s="1"/>
  <c r="O113" i="2"/>
  <c r="Q113" i="2" s="1"/>
  <c r="O112" i="2"/>
  <c r="O127" i="2" s="1"/>
  <c r="Q127" i="2" s="1"/>
  <c r="P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O104" i="2"/>
  <c r="Q104" i="2" s="1"/>
  <c r="O103" i="2"/>
  <c r="Q103" i="2" s="1"/>
  <c r="O102" i="2"/>
  <c r="Q102" i="2" s="1"/>
  <c r="O101" i="2"/>
  <c r="Q101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P86" i="2"/>
  <c r="N86" i="2"/>
  <c r="M86" i="2"/>
  <c r="L86" i="2"/>
  <c r="K86" i="2"/>
  <c r="J86" i="2"/>
  <c r="I86" i="2"/>
  <c r="H86" i="2"/>
  <c r="G86" i="2"/>
  <c r="F86" i="2"/>
  <c r="E86" i="2"/>
  <c r="D86" i="2"/>
  <c r="C86" i="2"/>
  <c r="O84" i="2"/>
  <c r="Q84" i="2" s="1"/>
  <c r="O83" i="2"/>
  <c r="Q83" i="2" s="1"/>
  <c r="O82" i="2"/>
  <c r="Q82" i="2" s="1"/>
  <c r="O81" i="2"/>
  <c r="Q81" i="2" s="1"/>
  <c r="O80" i="2"/>
  <c r="Q80" i="2" s="1"/>
  <c r="Q79" i="2"/>
  <c r="O79" i="2"/>
  <c r="O78" i="2"/>
  <c r="Q78" i="2" s="1"/>
  <c r="O77" i="2"/>
  <c r="Q77" i="2" s="1"/>
  <c r="O76" i="2"/>
  <c r="Q76" i="2" s="1"/>
  <c r="Q75" i="2"/>
  <c r="O75" i="2"/>
  <c r="O74" i="2"/>
  <c r="Q74" i="2" s="1"/>
  <c r="Q73" i="2"/>
  <c r="O73" i="2"/>
  <c r="O72" i="2"/>
  <c r="Q72" i="2" s="1"/>
  <c r="Q71" i="2"/>
  <c r="O71" i="2"/>
  <c r="P65" i="2"/>
  <c r="N65" i="2"/>
  <c r="M65" i="2"/>
  <c r="L65" i="2"/>
  <c r="K65" i="2"/>
  <c r="J65" i="2"/>
  <c r="I65" i="2"/>
  <c r="H65" i="2"/>
  <c r="G65" i="2"/>
  <c r="F65" i="2"/>
  <c r="E65" i="2"/>
  <c r="D65" i="2"/>
  <c r="C65" i="2"/>
  <c r="O63" i="2"/>
  <c r="Q63" i="2" s="1"/>
  <c r="O62" i="2"/>
  <c r="Q62" i="2" s="1"/>
  <c r="O61" i="2"/>
  <c r="Q61" i="2" s="1"/>
  <c r="O60" i="2"/>
  <c r="Q60" i="2" s="1"/>
  <c r="O59" i="2"/>
  <c r="Q59" i="2" s="1"/>
  <c r="O58" i="2"/>
  <c r="Q58" i="2" s="1"/>
  <c r="O57" i="2"/>
  <c r="Q57" i="2" s="1"/>
  <c r="O56" i="2"/>
  <c r="Q56" i="2" s="1"/>
  <c r="O55" i="2"/>
  <c r="Q55" i="2" s="1"/>
  <c r="O54" i="2"/>
  <c r="Q54" i="2" s="1"/>
  <c r="O53" i="2"/>
  <c r="Q53" i="2" s="1"/>
  <c r="O52" i="2"/>
  <c r="Q52" i="2" s="1"/>
  <c r="O51" i="2"/>
  <c r="Q51" i="2" s="1"/>
  <c r="O50" i="2"/>
  <c r="Q50" i="2" s="1"/>
  <c r="P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Q43" i="2" s="1"/>
  <c r="O42" i="2"/>
  <c r="Q42" i="2" s="1"/>
  <c r="O41" i="2"/>
  <c r="Q41" i="2" s="1"/>
  <c r="Q40" i="2"/>
  <c r="O40" i="2"/>
  <c r="O39" i="2"/>
  <c r="Q39" i="2" s="1"/>
  <c r="Q38" i="2"/>
  <c r="O38" i="2"/>
  <c r="O37" i="2"/>
  <c r="Q37" i="2" s="1"/>
  <c r="Q36" i="2"/>
  <c r="O36" i="2"/>
  <c r="O35" i="2"/>
  <c r="Q35" i="2" s="1"/>
  <c r="O34" i="2"/>
  <c r="Q34" i="2" s="1"/>
  <c r="O33" i="2"/>
  <c r="Q33" i="2" s="1"/>
  <c r="Q32" i="2"/>
  <c r="O32" i="2"/>
  <c r="O31" i="2"/>
  <c r="Q31" i="2" s="1"/>
  <c r="Q30" i="2"/>
  <c r="O30" i="2"/>
  <c r="P24" i="2"/>
  <c r="N24" i="2"/>
  <c r="M24" i="2"/>
  <c r="L24" i="2"/>
  <c r="K24" i="2"/>
  <c r="J24" i="2"/>
  <c r="I24" i="2"/>
  <c r="H24" i="2"/>
  <c r="G24" i="2"/>
  <c r="F24" i="2"/>
  <c r="E24" i="2"/>
  <c r="D24" i="2"/>
  <c r="C24" i="2"/>
  <c r="O22" i="2"/>
  <c r="Q22" i="2" s="1"/>
  <c r="O21" i="2"/>
  <c r="Q21" i="2" s="1"/>
  <c r="O20" i="2"/>
  <c r="Q20" i="2" s="1"/>
  <c r="O19" i="2"/>
  <c r="Q19" i="2" s="1"/>
  <c r="O18" i="2"/>
  <c r="Q18" i="2" s="1"/>
  <c r="O17" i="2"/>
  <c r="Q17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Q112" i="2" l="1"/>
  <c r="O44" i="2"/>
  <c r="Q44" i="2" s="1"/>
  <c r="O86" i="2"/>
  <c r="Q86" i="2" s="1"/>
  <c r="O24" i="2"/>
  <c r="Q24" i="2" s="1"/>
  <c r="O65" i="2"/>
  <c r="Q65" i="2" s="1"/>
  <c r="O106" i="2"/>
  <c r="Q106" i="2" s="1"/>
</calcChain>
</file>

<file path=xl/sharedStrings.xml><?xml version="1.0" encoding="utf-8"?>
<sst xmlns="http://schemas.openxmlformats.org/spreadsheetml/2006/main" count="508" uniqueCount="100">
  <si>
    <t>REKAP LAPORAN PENYALURAN PUPUK BERSUBSIDI</t>
  </si>
  <si>
    <t>KABUPATEN DEMAK 2019</t>
  </si>
  <si>
    <t>NO</t>
  </si>
  <si>
    <t>JENIS PUPUK</t>
  </si>
  <si>
    <t>PENYALURAN / BLN</t>
  </si>
  <si>
    <t>JUMLAH</t>
  </si>
  <si>
    <t>ALOKASI</t>
  </si>
  <si>
    <t>%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</si>
  <si>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</si>
  <si>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</si>
  <si>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</si>
  <si>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</si>
  <si>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</si>
  <si>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</si>
  <si>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</si>
  <si>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</si>
  <si>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</si>
  <si>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</si>
  <si>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</si>
  <si>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</si>
  <si>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UREA</t>
  </si>
  <si>
    <t>SP 36</t>
  </si>
  <si>
    <t>ZA</t>
  </si>
  <si>
    <t>NPK</t>
  </si>
  <si>
    <t>PETROGANIK</t>
  </si>
  <si>
    <t>LAPORAN PENYALURAN PUPUK BERSUBSIDI</t>
  </si>
  <si>
    <t xml:space="preserve">DI KABUPATEN DEMAK  </t>
  </si>
  <si>
    <t>TAHUN 2019</t>
  </si>
  <si>
    <t>PUPUK UREA</t>
  </si>
  <si>
    <t>satuan ton</t>
  </si>
  <si>
    <t>KECAMATAN</t>
  </si>
  <si>
    <t>Februari</t>
  </si>
  <si>
    <t>Jumlah</t>
  </si>
  <si>
    <t>BONANG</t>
  </si>
  <si>
    <t>DEMAK</t>
  </si>
  <si>
    <t>DEMPET</t>
  </si>
  <si>
    <t>GAJAH</t>
  </si>
  <si>
    <t>GUNTUR</t>
  </si>
  <si>
    <t>KARANGANYAR</t>
  </si>
  <si>
    <t>KARANGAWEN</t>
  </si>
  <si>
    <t>KARANGTENGAH</t>
  </si>
  <si>
    <t>KEBONAGUNG</t>
  </si>
  <si>
    <t>MIJEN</t>
  </si>
  <si>
    <t>MRANGGEN</t>
  </si>
  <si>
    <t>SAYUNG</t>
  </si>
  <si>
    <t>WEDUNG</t>
  </si>
  <si>
    <t>WONOSALAM</t>
  </si>
  <si>
    <t>PUPUK SP 36</t>
  </si>
  <si>
    <t>PUPUK ZA</t>
  </si>
  <si>
    <t>PUPUK NPK</t>
  </si>
  <si>
    <t>PUPUK ORGANIK</t>
  </si>
  <si>
    <t>Kepala Dinas Pertanian dan Pangan</t>
  </si>
  <si>
    <t>Kabupaten Demak</t>
  </si>
  <si>
    <t>Ir. WIBOWO, MM.</t>
  </si>
  <si>
    <t>NIP. 19610412 198608 1 001</t>
  </si>
  <si>
    <t>LAMPIRAN  I</t>
  </si>
  <si>
    <t>: KEPALA DINAS PERTANIAN DAN PANGAN KABUPATEN DEMAK</t>
  </si>
  <si>
    <t xml:space="preserve">  NOMOR</t>
  </si>
  <si>
    <t>:</t>
  </si>
  <si>
    <t xml:space="preserve">  TANGGAL</t>
  </si>
  <si>
    <t>REALOKASI KE IV KEBUTUHAN PUPUK BERSUBSIDI UNTUK SEKTOR PERTANIAN</t>
  </si>
  <si>
    <t>DI MASING-MASING KECAMATAN SE KABUPATEN DEMAK</t>
  </si>
  <si>
    <t>No</t>
  </si>
  <si>
    <t>Kecamatan</t>
  </si>
  <si>
    <t>UREA (Ton)</t>
  </si>
  <si>
    <t>SP36 (Ton)</t>
  </si>
  <si>
    <t>ZA (Ton)</t>
  </si>
  <si>
    <t>NPK (Ton)</t>
  </si>
  <si>
    <t>PETROGANIK (Ton)</t>
  </si>
  <si>
    <t>Semula</t>
  </si>
  <si>
    <t>Menjadi</t>
  </si>
  <si>
    <t>TOTAL</t>
  </si>
  <si>
    <t>KEPALA DINAS PERTANIAN DAN PANGAN</t>
  </si>
  <si>
    <t>KABUPATEN DEMAK</t>
  </si>
  <si>
    <t>Ir. WIBOWO, MM</t>
  </si>
  <si>
    <t>Pembina Utama Muda</t>
  </si>
  <si>
    <t>NIP : 19610412 198608 1 001</t>
  </si>
  <si>
    <t xml:space="preserve">          Lampiran I       :</t>
  </si>
  <si>
    <t>Keputusan Kepala Dinas Pertanian dan Pangan</t>
  </si>
  <si>
    <t xml:space="preserve">Nomor </t>
  </si>
  <si>
    <t xml:space="preserve">: </t>
  </si>
  <si>
    <t>Tanggal</t>
  </si>
  <si>
    <t>KABUPATEN DEMAK TAHUN ANGGARAN 2021</t>
  </si>
  <si>
    <t>Satuan Ton</t>
  </si>
  <si>
    <t>SP36</t>
  </si>
  <si>
    <t>ORGANIK GRANULA</t>
  </si>
  <si>
    <t>ORGANIK CAIR (Ltr)</t>
  </si>
  <si>
    <t>SEMULA</t>
  </si>
  <si>
    <t>MENJADI</t>
  </si>
  <si>
    <t xml:space="preserve">Plt. KEPALA DINAS PERTANIAN DAN PANGAN </t>
  </si>
  <si>
    <t>AGUS HERAWAN, S.IP, MM</t>
  </si>
  <si>
    <t>NIP. 19710612 199003 1 004</t>
  </si>
  <si>
    <t>REALOKASI 3</t>
  </si>
  <si>
    <t>TAHUN 2021</t>
  </si>
  <si>
    <t>PUPUK ORGANIK GRANUL</t>
  </si>
  <si>
    <t>PUPUK ORGANIK CAIR</t>
  </si>
  <si>
    <t>satuan liter</t>
  </si>
  <si>
    <t>Plt. Kepala Dinas Pertanian dan Pangan</t>
  </si>
  <si>
    <t xml:space="preserve">REALOKASI III KEBUTUHAN PUPUK BERSUBSIDI UNTUK SEKTOR PERTANIAN </t>
  </si>
  <si>
    <t xml:space="preserve">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</si>
</sst>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$-F800]dddd\,\ mmmm\ dd\,\ yyyy"/>
    <numFmt numFmtId="165" formatCode="0.000"/>
    <numFmt numFmtId="167" formatCode="_-* #,##0.000_-;\-* #,##0.000_-;_-* &quot;-&quot;_-;_-@_-"/>
    <numFmt numFmtId="168" formatCode="#,##0.000"/>
    <numFmt numFmtId="169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u/>
      <sz val="14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Fill="0" applyProtection="0"/>
    <xf numFmtId="0" fontId="7" fillId="0" borderId="0" applyFill="0" applyProtection="0"/>
    <xf numFmtId="41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Fill="1" applyBorder="1"/>
    <xf numFmtId="9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/>
    <xf numFmtId="0" fontId="6" fillId="0" borderId="0" xfId="2"/>
    <xf numFmtId="3" fontId="8" fillId="0" borderId="1" xfId="3" applyNumberFormat="1" applyFont="1" applyFill="1" applyBorder="1" applyProtection="1"/>
    <xf numFmtId="0" fontId="8" fillId="0" borderId="1" xfId="3" applyFont="1" applyFill="1" applyBorder="1" applyProtection="1"/>
    <xf numFmtId="0" fontId="7" fillId="0" borderId="1" xfId="3" applyFill="1" applyBorder="1" applyAlignment="1" applyProtection="1">
      <alignment horizontal="center" vertical="center"/>
    </xf>
    <xf numFmtId="3" fontId="9" fillId="0" borderId="1" xfId="3" applyNumberFormat="1" applyFont="1" applyFill="1" applyBorder="1" applyProtection="1"/>
    <xf numFmtId="0" fontId="7" fillId="0" borderId="1" xfId="3" applyFill="1" applyBorder="1" applyProtection="1"/>
    <xf numFmtId="15" fontId="8" fillId="0" borderId="1" xfId="3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/>
    <xf numFmtId="0" fontId="12" fillId="0" borderId="0" xfId="3" applyFont="1" applyFill="1" applyProtection="1"/>
    <xf numFmtId="0" fontId="13" fillId="0" borderId="0" xfId="3" applyFont="1" applyFill="1" applyProtection="1"/>
    <xf numFmtId="0" fontId="13" fillId="0" borderId="7" xfId="3" applyFont="1" applyFill="1" applyBorder="1" applyProtection="1"/>
    <xf numFmtId="0" fontId="13" fillId="0" borderId="0" xfId="3" applyFont="1" applyFill="1" applyBorder="1" applyProtection="1"/>
    <xf numFmtId="0" fontId="14" fillId="0" borderId="0" xfId="3" applyFont="1" applyFill="1" applyAlignment="1" applyProtection="1">
      <alignment horizontal="center"/>
    </xf>
    <xf numFmtId="0" fontId="15" fillId="0" borderId="0" xfId="3" applyFont="1" applyFill="1" applyProtection="1"/>
    <xf numFmtId="0" fontId="8" fillId="0" borderId="1" xfId="3" applyFont="1" applyFill="1" applyBorder="1" applyAlignment="1" applyProtection="1">
      <alignment horizontal="center" vertical="center"/>
    </xf>
    <xf numFmtId="0" fontId="14" fillId="0" borderId="0" xfId="3" applyFont="1" applyFill="1" applyAlignment="1" applyProtection="1">
      <alignment horizontal="center"/>
    </xf>
    <xf numFmtId="0" fontId="11" fillId="0" borderId="0" xfId="3" applyFont="1" applyFill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0" xfId="3" applyFont="1" applyFill="1" applyAlignment="1" applyProtection="1"/>
    <xf numFmtId="0" fontId="16" fillId="0" borderId="0" xfId="3" applyFont="1" applyFill="1" applyAlignment="1" applyProtection="1"/>
    <xf numFmtId="0" fontId="15" fillId="0" borderId="0" xfId="3" applyFont="1" applyFill="1" applyAlignment="1" applyProtection="1"/>
    <xf numFmtId="0" fontId="14" fillId="0" borderId="0" xfId="0" applyFo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164" fontId="14" fillId="0" borderId="7" xfId="0" applyNumberFormat="1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1" xfId="3" applyFont="1" applyFill="1" applyBorder="1" applyAlignment="1" applyProtection="1">
      <alignment horizontal="center" vertical="center"/>
    </xf>
    <xf numFmtId="0" fontId="22" fillId="0" borderId="4" xfId="3" applyFont="1" applyFill="1" applyBorder="1" applyAlignment="1" applyProtection="1">
      <alignment horizontal="center" vertical="center"/>
    </xf>
    <xf numFmtId="0" fontId="22" fillId="0" borderId="8" xfId="3" applyFont="1" applyFill="1" applyBorder="1" applyAlignment="1" applyProtection="1">
      <alignment horizontal="center" vertical="center"/>
    </xf>
    <xf numFmtId="0" fontId="22" fillId="0" borderId="9" xfId="3" applyFont="1" applyFill="1" applyBorder="1" applyAlignment="1" applyProtection="1">
      <alignment horizontal="center" vertical="center"/>
    </xf>
    <xf numFmtId="0" fontId="22" fillId="0" borderId="10" xfId="3" applyFont="1" applyFill="1" applyBorder="1" applyAlignment="1" applyProtection="1">
      <alignment horizontal="center" vertical="center"/>
    </xf>
    <xf numFmtId="0" fontId="22" fillId="0" borderId="1" xfId="3" applyFont="1" applyFill="1" applyBorder="1" applyAlignment="1" applyProtection="1">
      <alignment horizontal="center" vertical="center" wrapText="1"/>
    </xf>
    <xf numFmtId="0" fontId="22" fillId="0" borderId="11" xfId="3" applyFont="1" applyFill="1" applyBorder="1" applyAlignment="1" applyProtection="1">
      <alignment horizontal="center" vertical="center"/>
    </xf>
    <xf numFmtId="0" fontId="22" fillId="0" borderId="12" xfId="3" applyFont="1" applyFill="1" applyBorder="1" applyAlignment="1" applyProtection="1">
      <alignment horizontal="center" vertical="center"/>
    </xf>
    <xf numFmtId="0" fontId="22" fillId="0" borderId="11" xfId="3" applyFont="1" applyFill="1" applyBorder="1" applyAlignment="1" applyProtection="1">
      <alignment horizontal="center" vertical="center" wrapText="1"/>
    </xf>
    <xf numFmtId="0" fontId="22" fillId="0" borderId="3" xfId="3" applyFont="1" applyFill="1" applyBorder="1" applyAlignment="1" applyProtection="1">
      <alignment horizontal="center" vertical="center" wrapText="1"/>
    </xf>
    <xf numFmtId="0" fontId="22" fillId="0" borderId="13" xfId="3" applyFont="1" applyFill="1" applyBorder="1" applyAlignment="1" applyProtection="1">
      <alignment horizontal="center" vertical="center" wrapText="1"/>
    </xf>
    <xf numFmtId="0" fontId="22" fillId="0" borderId="12" xfId="3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/>
    </xf>
    <xf numFmtId="0" fontId="23" fillId="0" borderId="1" xfId="3" applyFont="1" applyFill="1" applyBorder="1" applyProtection="1"/>
    <xf numFmtId="3" fontId="23" fillId="0" borderId="1" xfId="3" applyNumberFormat="1" applyFont="1" applyFill="1" applyBorder="1" applyProtection="1"/>
    <xf numFmtId="3" fontId="20" fillId="0" borderId="1" xfId="0" applyNumberFormat="1" applyFont="1" applyBorder="1"/>
    <xf numFmtId="0" fontId="20" fillId="0" borderId="1" xfId="0" applyFont="1" applyBorder="1"/>
    <xf numFmtId="0" fontId="23" fillId="2" borderId="1" xfId="3" applyFont="1" applyFill="1" applyBorder="1" applyAlignment="1" applyProtection="1">
      <alignment horizontal="center" vertical="center"/>
    </xf>
    <xf numFmtId="0" fontId="23" fillId="2" borderId="1" xfId="3" applyFont="1" applyFill="1" applyBorder="1" applyProtection="1"/>
    <xf numFmtId="3" fontId="23" fillId="2" borderId="1" xfId="3" applyNumberFormat="1" applyFont="1" applyFill="1" applyBorder="1" applyProtection="1"/>
    <xf numFmtId="0" fontId="20" fillId="0" borderId="2" xfId="0" applyFont="1" applyBorder="1"/>
    <xf numFmtId="1" fontId="20" fillId="0" borderId="1" xfId="0" applyNumberFormat="1" applyFont="1" applyBorder="1"/>
    <xf numFmtId="0" fontId="22" fillId="0" borderId="1" xfId="3" applyFont="1" applyFill="1" applyBorder="1" applyAlignment="1" applyProtection="1">
      <alignment vertical="center"/>
    </xf>
    <xf numFmtId="3" fontId="22" fillId="0" borderId="1" xfId="3" applyNumberFormat="1" applyFont="1" applyFill="1" applyBorder="1" applyAlignment="1" applyProtection="1">
      <alignment vertical="center"/>
    </xf>
    <xf numFmtId="3" fontId="14" fillId="0" borderId="0" xfId="0" applyNumberFormat="1" applyFont="1"/>
    <xf numFmtId="0" fontId="24" fillId="0" borderId="0" xfId="0" applyFont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3" fontId="0" fillId="0" borderId="1" xfId="0" applyNumberFormat="1" applyBorder="1" applyAlignment="1">
      <alignment horizontal="right"/>
    </xf>
    <xf numFmtId="167" fontId="0" fillId="0" borderId="14" xfId="4" applyNumberFormat="1" applyFont="1" applyBorder="1" applyAlignment="1">
      <alignment vertical="center"/>
    </xf>
    <xf numFmtId="168" fontId="18" fillId="2" borderId="0" xfId="0" applyNumberFormat="1" applyFont="1" applyFill="1"/>
    <xf numFmtId="1" fontId="0" fillId="0" borderId="1" xfId="0" applyNumberFormat="1" applyBorder="1"/>
    <xf numFmtId="165" fontId="0" fillId="0" borderId="2" xfId="0" applyNumberFormat="1" applyBorder="1"/>
    <xf numFmtId="2" fontId="0" fillId="0" borderId="2" xfId="0" applyNumberFormat="1" applyBorder="1"/>
    <xf numFmtId="9" fontId="0" fillId="0" borderId="2" xfId="0" applyNumberFormat="1" applyBorder="1"/>
    <xf numFmtId="0" fontId="18" fillId="2" borderId="15" xfId="0" applyFont="1" applyFill="1" applyBorder="1"/>
    <xf numFmtId="2" fontId="18" fillId="0" borderId="15" xfId="0" applyNumberFormat="1" applyFont="1" applyBorder="1"/>
    <xf numFmtId="0" fontId="18" fillId="0" borderId="15" xfId="0" applyFont="1" applyBorder="1"/>
    <xf numFmtId="0" fontId="18" fillId="2" borderId="0" xfId="0" applyFont="1" applyFill="1"/>
    <xf numFmtId="3" fontId="0" fillId="0" borderId="1" xfId="0" applyNumberFormat="1" applyBorder="1"/>
    <xf numFmtId="168" fontId="18" fillId="2" borderId="15" xfId="0" applyNumberFormat="1" applyFont="1" applyFill="1" applyBorder="1"/>
    <xf numFmtId="3" fontId="0" fillId="0" borderId="16" xfId="0" applyNumberFormat="1" applyBorder="1"/>
    <xf numFmtId="3" fontId="0" fillId="0" borderId="17" xfId="0" applyNumberFormat="1" applyBorder="1"/>
    <xf numFmtId="169" fontId="0" fillId="0" borderId="2" xfId="0" applyNumberFormat="1" applyBorder="1"/>
    <xf numFmtId="168" fontId="25" fillId="2" borderId="15" xfId="0" applyNumberFormat="1" applyFont="1" applyFill="1" applyBorder="1"/>
    <xf numFmtId="169" fontId="18" fillId="0" borderId="15" xfId="0" applyNumberFormat="1" applyFont="1" applyBorder="1"/>
    <xf numFmtId="165" fontId="17" fillId="0" borderId="16" xfId="0" applyNumberFormat="1" applyFont="1" applyBorder="1"/>
    <xf numFmtId="165" fontId="17" fillId="0" borderId="17" xfId="0" applyNumberFormat="1" applyFont="1" applyBorder="1"/>
    <xf numFmtId="0" fontId="0" fillId="0" borderId="2" xfId="0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3" fontId="20" fillId="2" borderId="1" xfId="0" applyNumberFormat="1" applyFont="1" applyFill="1" applyBorder="1"/>
  </cellXfs>
  <cellStyles count="5">
    <cellStyle name="Comma [0]" xfId="4" builtinId="6"/>
    <cellStyle name="Normal" xfId="0" builtinId="0"/>
    <cellStyle name="Normal 2" xfId="2" xr:uid="{00000000-0005-0000-0000-000001000000}"/>
    <cellStyle name="Normal 2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"/>
  <sheetViews>
    <sheetView topLeftCell="A73" workbookViewId="0">
      <selection activeCell="H109" sqref="H109"/>
    </sheetView>
  </sheetViews>
  <sheetFormatPr defaultRowHeight="14.5" x14ac:dyDescent="0.35"/>
  <cols>
    <col min="2" max="2" width="13.54296875" customWidth="1"/>
  </cols>
  <sheetData>
    <row r="1" spans="1:17" ht="18.5" x14ac:dyDescent="0.4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8.5" x14ac:dyDescent="0.4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6" spans="1:17" x14ac:dyDescent="0.35">
      <c r="A6" s="48" t="s">
        <v>2</v>
      </c>
      <c r="B6" s="48" t="s">
        <v>3</v>
      </c>
      <c r="C6" s="50" t="s">
        <v>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48" t="s">
        <v>5</v>
      </c>
      <c r="P6" s="48" t="s">
        <v>6</v>
      </c>
      <c r="Q6" s="48" t="s">
        <v>7</v>
      </c>
    </row>
    <row r="7" spans="1:17" x14ac:dyDescent="0.35">
      <c r="A7" s="49"/>
      <c r="B7" s="49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49"/>
      <c r="P7" s="49"/>
      <c r="Q7" s="49"/>
    </row>
    <row r="8" spans="1:17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35">
      <c r="A9" s="2">
        <v>1</v>
      </c>
      <c r="B9" s="2" t="s">
        <v>20</v>
      </c>
      <c r="C9" s="5">
        <v>2630.6</v>
      </c>
      <c r="D9" s="5">
        <v>1691.6</v>
      </c>
      <c r="E9" s="5">
        <v>4499.8</v>
      </c>
      <c r="F9" s="2">
        <v>5084.45</v>
      </c>
      <c r="G9" s="5">
        <v>3273.7</v>
      </c>
      <c r="H9" s="5">
        <v>1134.05</v>
      </c>
      <c r="I9" s="5">
        <v>1687.1</v>
      </c>
      <c r="J9" s="5">
        <v>1284.1500000000001</v>
      </c>
      <c r="K9" s="5">
        <v>1730.65</v>
      </c>
      <c r="L9" s="5">
        <v>2404.5500000000002</v>
      </c>
      <c r="M9" s="5">
        <v>3133.25</v>
      </c>
      <c r="N9" s="5">
        <v>3974.65</v>
      </c>
      <c r="O9" s="6">
        <v>32528.550000000003</v>
      </c>
      <c r="P9" s="6">
        <v>32700</v>
      </c>
      <c r="Q9" s="4">
        <v>0.99475688073394508</v>
      </c>
    </row>
    <row r="10" spans="1:17" x14ac:dyDescent="0.35">
      <c r="A10" s="2">
        <v>2</v>
      </c>
      <c r="B10" s="2" t="s">
        <v>21</v>
      </c>
      <c r="C10" s="5">
        <v>906.65</v>
      </c>
      <c r="D10" s="5">
        <v>798.9</v>
      </c>
      <c r="E10" s="5">
        <v>1606.65</v>
      </c>
      <c r="F10" s="2">
        <v>1524.2</v>
      </c>
      <c r="G10" s="5">
        <v>696.8</v>
      </c>
      <c r="H10" s="5">
        <v>289.2</v>
      </c>
      <c r="I10" s="5">
        <v>285.7</v>
      </c>
      <c r="J10" s="5">
        <v>339.3</v>
      </c>
      <c r="K10" s="5">
        <v>487.45</v>
      </c>
      <c r="L10" s="5">
        <v>504.05</v>
      </c>
      <c r="M10" s="5">
        <v>710.5</v>
      </c>
      <c r="N10" s="5">
        <v>589.1</v>
      </c>
      <c r="O10" s="6">
        <v>8738.5</v>
      </c>
      <c r="P10" s="6">
        <v>8885</v>
      </c>
      <c r="Q10" s="4">
        <v>0.98351153629712995</v>
      </c>
    </row>
    <row r="11" spans="1:17" x14ac:dyDescent="0.35">
      <c r="A11" s="2">
        <v>3</v>
      </c>
      <c r="B11" s="2" t="s">
        <v>22</v>
      </c>
      <c r="C11" s="5">
        <v>900.3</v>
      </c>
      <c r="D11" s="5">
        <v>620.65</v>
      </c>
      <c r="E11" s="5">
        <v>1443.5</v>
      </c>
      <c r="F11" s="2">
        <v>1372</v>
      </c>
      <c r="G11" s="5">
        <v>720.95</v>
      </c>
      <c r="H11" s="5">
        <v>372.2</v>
      </c>
      <c r="I11" s="5">
        <v>353.75</v>
      </c>
      <c r="J11" s="5">
        <v>307.39999999999998</v>
      </c>
      <c r="K11" s="5">
        <v>356</v>
      </c>
      <c r="L11" s="5">
        <v>337.3</v>
      </c>
      <c r="M11" s="5">
        <v>933.6</v>
      </c>
      <c r="N11" s="5">
        <v>1030.0999999999999</v>
      </c>
      <c r="O11" s="6">
        <v>8747.75</v>
      </c>
      <c r="P11" s="6">
        <v>9200</v>
      </c>
      <c r="Q11" s="4">
        <v>0.95084239130434778</v>
      </c>
    </row>
    <row r="12" spans="1:17" x14ac:dyDescent="0.35">
      <c r="A12" s="2">
        <v>4</v>
      </c>
      <c r="B12" s="2" t="s">
        <v>23</v>
      </c>
      <c r="C12" s="5">
        <v>1333.9</v>
      </c>
      <c r="D12" s="5">
        <v>1193.3499999999999</v>
      </c>
      <c r="E12" s="5">
        <v>2858.3</v>
      </c>
      <c r="F12" s="2">
        <v>2527.65</v>
      </c>
      <c r="G12" s="5">
        <v>1475.75</v>
      </c>
      <c r="H12" s="5">
        <v>974.15</v>
      </c>
      <c r="I12" s="5">
        <v>719.8</v>
      </c>
      <c r="J12" s="5">
        <v>732.7</v>
      </c>
      <c r="K12" s="5">
        <v>1064.2</v>
      </c>
      <c r="L12" s="5">
        <v>950.45</v>
      </c>
      <c r="M12" s="5">
        <v>1158.8</v>
      </c>
      <c r="N12" s="5">
        <v>930.7</v>
      </c>
      <c r="O12" s="6">
        <v>15919.750000000002</v>
      </c>
      <c r="P12" s="6">
        <v>16142</v>
      </c>
      <c r="Q12" s="4">
        <v>0.98623156981786653</v>
      </c>
    </row>
    <row r="13" spans="1:17" x14ac:dyDescent="0.35">
      <c r="A13" s="2">
        <v>5</v>
      </c>
      <c r="B13" s="2" t="s">
        <v>24</v>
      </c>
      <c r="C13" s="5">
        <v>930</v>
      </c>
      <c r="D13" s="5">
        <v>908.54</v>
      </c>
      <c r="E13" s="5">
        <v>1890.71</v>
      </c>
      <c r="F13" s="2">
        <v>2101.56</v>
      </c>
      <c r="G13" s="5">
        <v>1010.62</v>
      </c>
      <c r="H13" s="5">
        <v>986.42</v>
      </c>
      <c r="I13" s="5">
        <v>816</v>
      </c>
      <c r="J13" s="5">
        <v>567</v>
      </c>
      <c r="K13" s="5">
        <v>703</v>
      </c>
      <c r="L13" s="5">
        <v>563.70000000000005</v>
      </c>
      <c r="M13" s="5">
        <v>754.3</v>
      </c>
      <c r="N13" s="5">
        <v>968.4</v>
      </c>
      <c r="O13" s="6">
        <v>12200.249999999998</v>
      </c>
      <c r="P13" s="6">
        <v>14341</v>
      </c>
      <c r="Q13" s="4">
        <v>0.85072519350115039</v>
      </c>
    </row>
    <row r="17" spans="1:17" ht="18.5" x14ac:dyDescent="0.45">
      <c r="A17" s="46" t="s">
        <v>25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ht="18.5" x14ac:dyDescent="0.45">
      <c r="A18" s="46" t="s">
        <v>26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8.5" x14ac:dyDescent="0.45">
      <c r="A19" s="46" t="s">
        <v>27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9" t="s">
        <v>28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6" t="s">
        <v>29</v>
      </c>
      <c r="P21" s="9"/>
      <c r="Q21" s="9"/>
    </row>
    <row r="22" spans="1:17" ht="15.5" x14ac:dyDescent="0.35">
      <c r="A22" s="17" t="s">
        <v>2</v>
      </c>
      <c r="B22" s="17" t="s">
        <v>30</v>
      </c>
      <c r="C22" s="17" t="s">
        <v>8</v>
      </c>
      <c r="D22" s="17" t="s">
        <v>31</v>
      </c>
      <c r="E22" s="17" t="s">
        <v>10</v>
      </c>
      <c r="F22" s="17" t="s">
        <v>11</v>
      </c>
      <c r="G22" s="17" t="s">
        <v>12</v>
      </c>
      <c r="H22" s="17" t="s">
        <v>13</v>
      </c>
      <c r="I22" s="17" t="s">
        <v>14</v>
      </c>
      <c r="J22" s="17" t="s">
        <v>15</v>
      </c>
      <c r="K22" s="17" t="s">
        <v>16</v>
      </c>
      <c r="L22" s="17" t="s">
        <v>17</v>
      </c>
      <c r="M22" s="17" t="s">
        <v>18</v>
      </c>
      <c r="N22" s="17" t="s">
        <v>19</v>
      </c>
      <c r="O22" s="17" t="s">
        <v>32</v>
      </c>
      <c r="P22" s="18" t="s">
        <v>6</v>
      </c>
      <c r="Q22" s="13" t="s">
        <v>7</v>
      </c>
    </row>
    <row r="23" spans="1:17" x14ac:dyDescent="0.35">
      <c r="A23" s="15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5">
        <v>9</v>
      </c>
      <c r="J23" s="15">
        <v>10</v>
      </c>
      <c r="K23" s="15">
        <v>11</v>
      </c>
      <c r="L23" s="15">
        <v>12</v>
      </c>
      <c r="M23" s="15">
        <v>13</v>
      </c>
      <c r="N23" s="15">
        <v>14</v>
      </c>
      <c r="O23" s="15">
        <v>15</v>
      </c>
      <c r="P23" s="11"/>
      <c r="Q23" s="11"/>
    </row>
    <row r="24" spans="1:17" x14ac:dyDescent="0.35">
      <c r="A24" s="12">
        <v>1</v>
      </c>
      <c r="B24" s="11" t="s">
        <v>33</v>
      </c>
      <c r="C24" s="19">
        <v>173.5</v>
      </c>
      <c r="D24" s="19">
        <v>89</v>
      </c>
      <c r="E24" s="19">
        <v>219.6</v>
      </c>
      <c r="F24" s="19">
        <v>524.6</v>
      </c>
      <c r="G24" s="19">
        <v>241.8</v>
      </c>
      <c r="H24" s="19">
        <v>120</v>
      </c>
      <c r="I24" s="19">
        <v>84.5</v>
      </c>
      <c r="J24" s="19">
        <v>90.5</v>
      </c>
      <c r="K24" s="19">
        <v>112.5</v>
      </c>
      <c r="L24" s="19">
        <v>71</v>
      </c>
      <c r="M24" s="19">
        <v>141</v>
      </c>
      <c r="N24" s="19">
        <v>427</v>
      </c>
      <c r="O24" s="23">
        <v>2295</v>
      </c>
      <c r="P24" s="19">
        <v>2295</v>
      </c>
      <c r="Q24" s="21">
        <v>1</v>
      </c>
    </row>
    <row r="25" spans="1:17" x14ac:dyDescent="0.35">
      <c r="A25" s="12">
        <v>2</v>
      </c>
      <c r="B25" s="11" t="s">
        <v>34</v>
      </c>
      <c r="C25" s="19">
        <v>205.5</v>
      </c>
      <c r="D25" s="19">
        <v>97.5</v>
      </c>
      <c r="E25" s="19">
        <v>279</v>
      </c>
      <c r="F25" s="19">
        <v>428.5</v>
      </c>
      <c r="G25" s="19">
        <v>173</v>
      </c>
      <c r="H25" s="19">
        <v>55.5</v>
      </c>
      <c r="I25" s="19">
        <v>98</v>
      </c>
      <c r="J25" s="19">
        <v>84.5</v>
      </c>
      <c r="K25" s="19">
        <v>84.5</v>
      </c>
      <c r="L25" s="19">
        <v>48</v>
      </c>
      <c r="M25" s="19">
        <v>133.5</v>
      </c>
      <c r="N25" s="19">
        <v>215.5</v>
      </c>
      <c r="O25" s="23">
        <v>1903</v>
      </c>
      <c r="P25" s="19">
        <v>1903</v>
      </c>
      <c r="Q25" s="21">
        <v>1</v>
      </c>
    </row>
    <row r="26" spans="1:17" x14ac:dyDescent="0.35">
      <c r="A26" s="12">
        <v>3</v>
      </c>
      <c r="B26" s="11" t="s">
        <v>35</v>
      </c>
      <c r="C26" s="19">
        <v>60.5</v>
      </c>
      <c r="D26" s="19">
        <v>208</v>
      </c>
      <c r="E26" s="19">
        <v>468.5</v>
      </c>
      <c r="F26" s="19">
        <v>274</v>
      </c>
      <c r="G26" s="19">
        <v>237.3</v>
      </c>
      <c r="H26" s="19">
        <v>71.25</v>
      </c>
      <c r="I26" s="19">
        <v>107.95</v>
      </c>
      <c r="J26" s="19">
        <v>31.5</v>
      </c>
      <c r="K26" s="19">
        <v>218.6</v>
      </c>
      <c r="L26" s="19">
        <v>313.89999999999998</v>
      </c>
      <c r="M26" s="19">
        <v>267.39999999999998</v>
      </c>
      <c r="N26" s="19">
        <v>189.1</v>
      </c>
      <c r="O26" s="23">
        <v>2448</v>
      </c>
      <c r="P26" s="19">
        <v>2448</v>
      </c>
      <c r="Q26" s="21">
        <v>1</v>
      </c>
    </row>
    <row r="27" spans="1:17" x14ac:dyDescent="0.35">
      <c r="A27" s="12">
        <v>4</v>
      </c>
      <c r="B27" s="11" t="s">
        <v>36</v>
      </c>
      <c r="C27" s="19">
        <v>91</v>
      </c>
      <c r="D27" s="19">
        <v>162</v>
      </c>
      <c r="E27" s="19">
        <v>574</v>
      </c>
      <c r="F27" s="19">
        <v>270</v>
      </c>
      <c r="G27" s="19">
        <v>102</v>
      </c>
      <c r="H27" s="19">
        <v>11</v>
      </c>
      <c r="I27" s="19">
        <v>41</v>
      </c>
      <c r="J27" s="19">
        <v>10</v>
      </c>
      <c r="K27" s="19">
        <v>128</v>
      </c>
      <c r="L27" s="19">
        <v>155</v>
      </c>
      <c r="M27" s="19">
        <v>289</v>
      </c>
      <c r="N27" s="19">
        <v>239</v>
      </c>
      <c r="O27" s="23">
        <v>2072</v>
      </c>
      <c r="P27" s="19">
        <v>2097</v>
      </c>
      <c r="Q27" s="21">
        <v>0.98807820696232718</v>
      </c>
    </row>
    <row r="28" spans="1:17" x14ac:dyDescent="0.35">
      <c r="A28" s="12">
        <v>5</v>
      </c>
      <c r="B28" s="11" t="s">
        <v>37</v>
      </c>
      <c r="C28" s="19">
        <v>274.60000000000002</v>
      </c>
      <c r="D28" s="19">
        <v>115.5</v>
      </c>
      <c r="E28" s="19">
        <v>344.1</v>
      </c>
      <c r="F28" s="19">
        <v>399.3</v>
      </c>
      <c r="G28" s="19">
        <v>176.7</v>
      </c>
      <c r="H28" s="19">
        <v>45.8</v>
      </c>
      <c r="I28" s="19">
        <v>207.85</v>
      </c>
      <c r="J28" s="19">
        <v>172.25</v>
      </c>
      <c r="K28" s="19">
        <v>83.7</v>
      </c>
      <c r="L28" s="19">
        <v>180.15</v>
      </c>
      <c r="M28" s="19">
        <v>298.05</v>
      </c>
      <c r="N28" s="19">
        <v>299</v>
      </c>
      <c r="O28" s="23">
        <v>2597</v>
      </c>
      <c r="P28" s="19">
        <v>2597</v>
      </c>
      <c r="Q28" s="21">
        <v>1</v>
      </c>
    </row>
    <row r="29" spans="1:17" x14ac:dyDescent="0.35">
      <c r="A29" s="12">
        <v>6</v>
      </c>
      <c r="B29" s="11" t="s">
        <v>38</v>
      </c>
      <c r="C29" s="19">
        <v>51.9</v>
      </c>
      <c r="D29" s="19">
        <v>184.1</v>
      </c>
      <c r="E29" s="19">
        <v>427.5</v>
      </c>
      <c r="F29" s="19">
        <v>336.6</v>
      </c>
      <c r="G29" s="19">
        <v>93.9</v>
      </c>
      <c r="H29" s="19">
        <v>34.5</v>
      </c>
      <c r="I29" s="19">
        <v>21.6</v>
      </c>
      <c r="J29" s="19">
        <v>71.8</v>
      </c>
      <c r="K29" s="19">
        <v>173.6</v>
      </c>
      <c r="L29" s="19">
        <v>212.4</v>
      </c>
      <c r="M29" s="19">
        <v>257.45</v>
      </c>
      <c r="N29" s="19">
        <v>354.65</v>
      </c>
      <c r="O29" s="23">
        <v>2220</v>
      </c>
      <c r="P29" s="19">
        <v>2220</v>
      </c>
      <c r="Q29" s="21">
        <v>1</v>
      </c>
    </row>
    <row r="30" spans="1:17" x14ac:dyDescent="0.35">
      <c r="A30" s="12">
        <v>7</v>
      </c>
      <c r="B30" s="11" t="s">
        <v>39</v>
      </c>
      <c r="C30" s="19">
        <v>329.15</v>
      </c>
      <c r="D30" s="19">
        <v>362.6</v>
      </c>
      <c r="E30" s="19">
        <v>592.79999999999995</v>
      </c>
      <c r="F30" s="19">
        <v>429.2</v>
      </c>
      <c r="G30" s="19">
        <v>223.85</v>
      </c>
      <c r="H30" s="19">
        <v>214.35</v>
      </c>
      <c r="I30" s="19">
        <v>515.45000000000005</v>
      </c>
      <c r="J30" s="19">
        <v>413.35</v>
      </c>
      <c r="K30" s="19">
        <v>262.2</v>
      </c>
      <c r="L30" s="19">
        <v>483.6</v>
      </c>
      <c r="M30" s="19">
        <v>422</v>
      </c>
      <c r="N30" s="19">
        <v>334.45</v>
      </c>
      <c r="O30" s="23">
        <v>4582.9999999999991</v>
      </c>
      <c r="P30" s="19">
        <v>4583</v>
      </c>
      <c r="Q30" s="21">
        <v>0.99999999999999978</v>
      </c>
    </row>
    <row r="31" spans="1:17" x14ac:dyDescent="0.35">
      <c r="A31" s="12">
        <v>8</v>
      </c>
      <c r="B31" s="11" t="s">
        <v>40</v>
      </c>
      <c r="C31" s="19">
        <v>203.5</v>
      </c>
      <c r="D31" s="19">
        <v>48</v>
      </c>
      <c r="E31" s="19">
        <v>134</v>
      </c>
      <c r="F31" s="19">
        <v>301</v>
      </c>
      <c r="G31" s="19">
        <v>505</v>
      </c>
      <c r="H31" s="19">
        <v>65.5</v>
      </c>
      <c r="I31" s="19">
        <v>101.5</v>
      </c>
      <c r="J31" s="19">
        <v>27</v>
      </c>
      <c r="K31" s="19">
        <v>12</v>
      </c>
      <c r="L31" s="19">
        <v>67</v>
      </c>
      <c r="M31" s="19">
        <v>100.5</v>
      </c>
      <c r="N31" s="19">
        <v>472</v>
      </c>
      <c r="O31" s="23">
        <v>2037</v>
      </c>
      <c r="P31" s="19">
        <v>2038</v>
      </c>
      <c r="Q31" s="21">
        <v>0.99950932286555449</v>
      </c>
    </row>
    <row r="32" spans="1:17" x14ac:dyDescent="0.35">
      <c r="A32" s="12">
        <v>9</v>
      </c>
      <c r="B32" s="11" t="s">
        <v>41</v>
      </c>
      <c r="C32" s="19">
        <v>116.8</v>
      </c>
      <c r="D32" s="19">
        <v>39.799999999999997</v>
      </c>
      <c r="E32" s="19">
        <v>180.9</v>
      </c>
      <c r="F32" s="19">
        <v>373.7</v>
      </c>
      <c r="G32" s="19">
        <v>214.4</v>
      </c>
      <c r="H32" s="19">
        <v>25.1</v>
      </c>
      <c r="I32" s="19">
        <v>24.3</v>
      </c>
      <c r="J32" s="19">
        <v>17.3</v>
      </c>
      <c r="K32" s="19">
        <v>13.85</v>
      </c>
      <c r="L32" s="19">
        <v>130.35</v>
      </c>
      <c r="M32" s="19">
        <v>136.55000000000001</v>
      </c>
      <c r="N32" s="19">
        <v>107.95</v>
      </c>
      <c r="O32" s="23">
        <v>1381</v>
      </c>
      <c r="P32" s="19">
        <v>1382</v>
      </c>
      <c r="Q32" s="21">
        <v>0.9992764109985528</v>
      </c>
    </row>
    <row r="33" spans="1:17" x14ac:dyDescent="0.35">
      <c r="A33" s="12">
        <v>10</v>
      </c>
      <c r="B33" s="11" t="s">
        <v>42</v>
      </c>
      <c r="C33" s="19">
        <v>170.1</v>
      </c>
      <c r="D33" s="19">
        <v>71</v>
      </c>
      <c r="E33" s="19">
        <v>253.9</v>
      </c>
      <c r="F33" s="19">
        <v>365</v>
      </c>
      <c r="G33" s="19">
        <v>338</v>
      </c>
      <c r="H33" s="19">
        <v>81</v>
      </c>
      <c r="I33" s="19">
        <v>97.5</v>
      </c>
      <c r="J33" s="19">
        <v>66.5</v>
      </c>
      <c r="K33" s="19">
        <v>218</v>
      </c>
      <c r="L33" s="19">
        <v>220.3</v>
      </c>
      <c r="M33" s="19">
        <v>303</v>
      </c>
      <c r="N33" s="19">
        <v>164.7</v>
      </c>
      <c r="O33" s="23">
        <v>2349</v>
      </c>
      <c r="P33" s="19">
        <v>2349</v>
      </c>
      <c r="Q33" s="21">
        <v>1</v>
      </c>
    </row>
    <row r="34" spans="1:17" x14ac:dyDescent="0.35">
      <c r="A34" s="12">
        <v>11</v>
      </c>
      <c r="B34" s="11" t="s">
        <v>43</v>
      </c>
      <c r="C34" s="19">
        <v>297</v>
      </c>
      <c r="D34" s="19">
        <v>139</v>
      </c>
      <c r="E34" s="19">
        <v>546</v>
      </c>
      <c r="F34" s="19">
        <v>539</v>
      </c>
      <c r="G34" s="19">
        <v>321</v>
      </c>
      <c r="H34" s="19">
        <v>167</v>
      </c>
      <c r="I34" s="19">
        <v>231</v>
      </c>
      <c r="J34" s="19">
        <v>180</v>
      </c>
      <c r="K34" s="19">
        <v>207</v>
      </c>
      <c r="L34" s="19">
        <v>256</v>
      </c>
      <c r="M34" s="19">
        <v>434.5</v>
      </c>
      <c r="N34" s="19">
        <v>279.5</v>
      </c>
      <c r="O34" s="23">
        <v>3597</v>
      </c>
      <c r="P34" s="19">
        <v>3613</v>
      </c>
      <c r="Q34" s="21">
        <v>0.99557154719070029</v>
      </c>
    </row>
    <row r="35" spans="1:17" x14ac:dyDescent="0.35">
      <c r="A35" s="12">
        <v>12</v>
      </c>
      <c r="B35" s="11" t="s">
        <v>44</v>
      </c>
      <c r="C35" s="19">
        <v>102</v>
      </c>
      <c r="D35" s="19">
        <v>56</v>
      </c>
      <c r="E35" s="19">
        <v>118</v>
      </c>
      <c r="F35" s="19">
        <v>175</v>
      </c>
      <c r="G35" s="19">
        <v>176</v>
      </c>
      <c r="H35" s="19">
        <v>113</v>
      </c>
      <c r="I35" s="19">
        <v>75</v>
      </c>
      <c r="J35" s="19">
        <v>90</v>
      </c>
      <c r="K35" s="19">
        <v>100</v>
      </c>
      <c r="L35" s="19">
        <v>71</v>
      </c>
      <c r="M35" s="19">
        <v>58</v>
      </c>
      <c r="N35" s="19">
        <v>101</v>
      </c>
      <c r="O35" s="23">
        <v>1235</v>
      </c>
      <c r="P35" s="19">
        <v>1235</v>
      </c>
      <c r="Q35" s="21">
        <v>1</v>
      </c>
    </row>
    <row r="36" spans="1:17" x14ac:dyDescent="0.35">
      <c r="A36" s="12">
        <v>13</v>
      </c>
      <c r="B36" s="11" t="s">
        <v>45</v>
      </c>
      <c r="C36" s="19">
        <v>250.5</v>
      </c>
      <c r="D36" s="19">
        <v>73.7</v>
      </c>
      <c r="E36" s="19">
        <v>104.6</v>
      </c>
      <c r="F36" s="19">
        <v>264</v>
      </c>
      <c r="G36" s="19">
        <v>353.7</v>
      </c>
      <c r="H36" s="19">
        <v>113.1</v>
      </c>
      <c r="I36" s="19">
        <v>29.8</v>
      </c>
      <c r="J36" s="19">
        <v>20.8</v>
      </c>
      <c r="K36" s="19">
        <v>74.3</v>
      </c>
      <c r="L36" s="19">
        <v>112.5</v>
      </c>
      <c r="M36" s="19">
        <v>129.5</v>
      </c>
      <c r="N36" s="19">
        <v>323.5</v>
      </c>
      <c r="O36" s="23">
        <v>1849.9999999999998</v>
      </c>
      <c r="P36" s="19">
        <v>1850</v>
      </c>
      <c r="Q36" s="21">
        <v>0.99999999999999989</v>
      </c>
    </row>
    <row r="37" spans="1:17" x14ac:dyDescent="0.35">
      <c r="A37" s="12">
        <v>14</v>
      </c>
      <c r="B37" s="11" t="s">
        <v>46</v>
      </c>
      <c r="C37" s="19">
        <v>304.55</v>
      </c>
      <c r="D37" s="19">
        <v>45.4</v>
      </c>
      <c r="E37" s="19">
        <v>256.89999999999998</v>
      </c>
      <c r="F37" s="19">
        <v>404.55</v>
      </c>
      <c r="G37" s="19">
        <v>117.05</v>
      </c>
      <c r="H37" s="19">
        <v>16.95</v>
      </c>
      <c r="I37" s="19">
        <v>51.65</v>
      </c>
      <c r="J37" s="19">
        <v>8.65</v>
      </c>
      <c r="K37" s="19">
        <v>42.4</v>
      </c>
      <c r="L37" s="19">
        <v>83.35</v>
      </c>
      <c r="M37" s="19">
        <v>162.80000000000001</v>
      </c>
      <c r="N37" s="19">
        <v>467.3</v>
      </c>
      <c r="O37" s="23">
        <v>1961.55</v>
      </c>
      <c r="P37" s="19">
        <v>2090</v>
      </c>
      <c r="Q37" s="21">
        <v>0.93854066985645934</v>
      </c>
    </row>
    <row r="38" spans="1:17" x14ac:dyDescent="0.35">
      <c r="A38" s="11"/>
      <c r="B38" s="1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/>
    </row>
    <row r="39" spans="1:17" x14ac:dyDescent="0.35">
      <c r="A39" s="11"/>
      <c r="B39" s="11" t="s">
        <v>5</v>
      </c>
      <c r="C39" s="19">
        <v>2630.6000000000004</v>
      </c>
      <c r="D39" s="19">
        <v>1691.6000000000001</v>
      </c>
      <c r="E39" s="19">
        <v>4499.8</v>
      </c>
      <c r="F39" s="19">
        <v>5084.45</v>
      </c>
      <c r="G39" s="19">
        <v>3273.7</v>
      </c>
      <c r="H39" s="19">
        <v>1134.05</v>
      </c>
      <c r="I39" s="19">
        <v>1687.1</v>
      </c>
      <c r="J39" s="19">
        <v>1284.1500000000001</v>
      </c>
      <c r="K39" s="19">
        <v>1730.65</v>
      </c>
      <c r="L39" s="19">
        <v>2404.5499999999997</v>
      </c>
      <c r="M39" s="19">
        <v>3133.25</v>
      </c>
      <c r="N39" s="19">
        <v>3974.6499999999996</v>
      </c>
      <c r="O39" s="19">
        <v>32528.55</v>
      </c>
      <c r="P39" s="20">
        <v>32700</v>
      </c>
      <c r="Q39" s="21">
        <v>0.99475688073394497</v>
      </c>
    </row>
    <row r="40" spans="1:1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5">
      <c r="A41" s="9" t="s">
        <v>47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6" t="s">
        <v>29</v>
      </c>
      <c r="P41" s="9"/>
      <c r="Q41" s="9"/>
    </row>
    <row r="42" spans="1:17" x14ac:dyDescent="0.35">
      <c r="A42" s="13" t="s">
        <v>2</v>
      </c>
      <c r="B42" s="13" t="s">
        <v>30</v>
      </c>
      <c r="C42" s="13" t="s">
        <v>8</v>
      </c>
      <c r="D42" s="13" t="s">
        <v>31</v>
      </c>
      <c r="E42" s="13" t="s">
        <v>10</v>
      </c>
      <c r="F42" s="13" t="s">
        <v>11</v>
      </c>
      <c r="G42" s="13" t="s">
        <v>12</v>
      </c>
      <c r="H42" s="13" t="s">
        <v>13</v>
      </c>
      <c r="I42" s="13" t="s">
        <v>14</v>
      </c>
      <c r="J42" s="13" t="s">
        <v>15</v>
      </c>
      <c r="K42" s="13" t="s">
        <v>16</v>
      </c>
      <c r="L42" s="13" t="s">
        <v>17</v>
      </c>
      <c r="M42" s="13" t="s">
        <v>18</v>
      </c>
      <c r="N42" s="13" t="s">
        <v>19</v>
      </c>
      <c r="O42" s="13" t="s">
        <v>32</v>
      </c>
      <c r="P42" s="18" t="s">
        <v>6</v>
      </c>
      <c r="Q42" s="22" t="s">
        <v>7</v>
      </c>
    </row>
    <row r="43" spans="1:17" x14ac:dyDescent="0.35">
      <c r="A43" s="15">
        <v>1</v>
      </c>
      <c r="B43" s="15">
        <v>2</v>
      </c>
      <c r="C43" s="15">
        <v>3</v>
      </c>
      <c r="D43" s="15">
        <v>4</v>
      </c>
      <c r="E43" s="15">
        <v>5</v>
      </c>
      <c r="F43" s="15">
        <v>6</v>
      </c>
      <c r="G43" s="15">
        <v>7</v>
      </c>
      <c r="H43" s="15">
        <v>8</v>
      </c>
      <c r="I43" s="15">
        <v>9</v>
      </c>
      <c r="J43" s="15">
        <v>10</v>
      </c>
      <c r="K43" s="15">
        <v>11</v>
      </c>
      <c r="L43" s="15">
        <v>12</v>
      </c>
      <c r="M43" s="15">
        <v>13</v>
      </c>
      <c r="N43" s="15">
        <v>14</v>
      </c>
      <c r="O43" s="15">
        <v>15</v>
      </c>
      <c r="P43" s="11"/>
      <c r="Q43" s="11"/>
    </row>
    <row r="44" spans="1:17" x14ac:dyDescent="0.35">
      <c r="A44" s="12">
        <v>1</v>
      </c>
      <c r="B44" s="11" t="s">
        <v>33</v>
      </c>
      <c r="C44" s="19">
        <v>66.5</v>
      </c>
      <c r="D44" s="19">
        <v>24</v>
      </c>
      <c r="E44" s="19">
        <v>88.5</v>
      </c>
      <c r="F44" s="19">
        <v>120</v>
      </c>
      <c r="G44" s="19">
        <v>56.4</v>
      </c>
      <c r="H44" s="19">
        <v>12</v>
      </c>
      <c r="I44" s="19">
        <v>28.6</v>
      </c>
      <c r="J44" s="19">
        <v>15</v>
      </c>
      <c r="K44" s="19">
        <v>58.5</v>
      </c>
      <c r="L44" s="19">
        <v>0</v>
      </c>
      <c r="M44" s="19">
        <v>0</v>
      </c>
      <c r="N44" s="20">
        <v>0</v>
      </c>
      <c r="O44" s="19">
        <v>469.5</v>
      </c>
      <c r="P44" s="19">
        <v>471</v>
      </c>
      <c r="Q44" s="21">
        <v>0.99681528662420382</v>
      </c>
    </row>
    <row r="45" spans="1:17" x14ac:dyDescent="0.35">
      <c r="A45" s="12">
        <v>2</v>
      </c>
      <c r="B45" s="11" t="s">
        <v>34</v>
      </c>
      <c r="C45" s="19">
        <v>36</v>
      </c>
      <c r="D45" s="19">
        <v>45</v>
      </c>
      <c r="E45" s="19">
        <v>171</v>
      </c>
      <c r="F45" s="19">
        <v>141</v>
      </c>
      <c r="G45" s="19">
        <v>31</v>
      </c>
      <c r="H45" s="19">
        <v>14</v>
      </c>
      <c r="I45" s="19">
        <v>23</v>
      </c>
      <c r="J45" s="19">
        <v>26</v>
      </c>
      <c r="K45" s="19">
        <v>48</v>
      </c>
      <c r="L45" s="19">
        <v>57</v>
      </c>
      <c r="M45" s="19">
        <v>136</v>
      </c>
      <c r="N45" s="20">
        <v>103</v>
      </c>
      <c r="O45" s="19">
        <v>831</v>
      </c>
      <c r="P45" s="19">
        <v>836</v>
      </c>
      <c r="Q45" s="21">
        <v>0.99401913875598091</v>
      </c>
    </row>
    <row r="46" spans="1:17" x14ac:dyDescent="0.35">
      <c r="A46" s="24">
        <v>3</v>
      </c>
      <c r="B46" s="25" t="s">
        <v>35</v>
      </c>
      <c r="C46" s="20">
        <v>60</v>
      </c>
      <c r="D46" s="20">
        <v>145.19999999999999</v>
      </c>
      <c r="E46" s="20">
        <v>225.8</v>
      </c>
      <c r="F46" s="20">
        <v>122.5</v>
      </c>
      <c r="G46" s="20">
        <v>32.9</v>
      </c>
      <c r="H46" s="20">
        <v>33.200000000000003</v>
      </c>
      <c r="I46" s="20">
        <v>6.9</v>
      </c>
      <c r="J46" s="20">
        <v>2.5</v>
      </c>
      <c r="K46" s="20">
        <v>0</v>
      </c>
      <c r="L46" s="20">
        <v>0</v>
      </c>
      <c r="M46" s="20">
        <v>0</v>
      </c>
      <c r="N46" s="20">
        <v>0</v>
      </c>
      <c r="O46" s="20">
        <v>629</v>
      </c>
      <c r="P46" s="20">
        <v>646</v>
      </c>
      <c r="Q46" s="26">
        <v>0.97368421052631582</v>
      </c>
    </row>
    <row r="47" spans="1:17" x14ac:dyDescent="0.35">
      <c r="A47" s="12">
        <v>4</v>
      </c>
      <c r="B47" s="11" t="s">
        <v>36</v>
      </c>
      <c r="C47" s="19">
        <v>45</v>
      </c>
      <c r="D47" s="19">
        <v>139.5</v>
      </c>
      <c r="E47" s="19">
        <v>132.5</v>
      </c>
      <c r="F47" s="19">
        <v>25</v>
      </c>
      <c r="G47" s="19">
        <v>21</v>
      </c>
      <c r="H47" s="19">
        <v>6.5</v>
      </c>
      <c r="I47" s="19">
        <v>13.5</v>
      </c>
      <c r="J47" s="19">
        <v>13</v>
      </c>
      <c r="K47" s="19">
        <v>34</v>
      </c>
      <c r="L47" s="19">
        <v>42</v>
      </c>
      <c r="M47" s="19">
        <v>68.5</v>
      </c>
      <c r="N47" s="20">
        <v>10.5</v>
      </c>
      <c r="O47" s="19">
        <v>551</v>
      </c>
      <c r="P47" s="19">
        <v>558</v>
      </c>
      <c r="Q47" s="21">
        <v>0.98745519713261654</v>
      </c>
    </row>
    <row r="48" spans="1:17" x14ac:dyDescent="0.35">
      <c r="A48" s="12">
        <v>5</v>
      </c>
      <c r="B48" s="11" t="s">
        <v>37</v>
      </c>
      <c r="C48" s="19">
        <v>56</v>
      </c>
      <c r="D48" s="19">
        <v>34</v>
      </c>
      <c r="E48" s="19">
        <v>137</v>
      </c>
      <c r="F48" s="19">
        <v>125</v>
      </c>
      <c r="G48" s="19">
        <v>24</v>
      </c>
      <c r="H48" s="19">
        <v>6</v>
      </c>
      <c r="I48" s="19">
        <v>16</v>
      </c>
      <c r="J48" s="19">
        <v>1</v>
      </c>
      <c r="K48" s="19">
        <v>3</v>
      </c>
      <c r="L48" s="19">
        <v>28</v>
      </c>
      <c r="M48" s="19">
        <v>5</v>
      </c>
      <c r="N48" s="20">
        <v>0</v>
      </c>
      <c r="O48" s="19">
        <v>435</v>
      </c>
      <c r="P48" s="19">
        <v>435</v>
      </c>
      <c r="Q48" s="21">
        <v>1</v>
      </c>
    </row>
    <row r="49" spans="1:17" x14ac:dyDescent="0.35">
      <c r="A49" s="12">
        <v>6</v>
      </c>
      <c r="B49" s="11" t="s">
        <v>38</v>
      </c>
      <c r="C49" s="19">
        <v>47</v>
      </c>
      <c r="D49" s="19">
        <v>118.5</v>
      </c>
      <c r="E49" s="19">
        <v>165.5</v>
      </c>
      <c r="F49" s="19">
        <v>146</v>
      </c>
      <c r="G49" s="19">
        <v>57.5</v>
      </c>
      <c r="H49" s="19">
        <v>12</v>
      </c>
      <c r="I49" s="19">
        <v>10.5</v>
      </c>
      <c r="J49" s="19">
        <v>74</v>
      </c>
      <c r="K49" s="19">
        <v>61</v>
      </c>
      <c r="L49" s="19">
        <v>26.5</v>
      </c>
      <c r="M49" s="19">
        <v>63</v>
      </c>
      <c r="N49" s="20">
        <v>50</v>
      </c>
      <c r="O49" s="19">
        <v>831.5</v>
      </c>
      <c r="P49" s="19">
        <v>853</v>
      </c>
      <c r="Q49" s="21">
        <v>0.97479484173505271</v>
      </c>
    </row>
    <row r="50" spans="1:17" x14ac:dyDescent="0.35">
      <c r="A50" s="12">
        <v>7</v>
      </c>
      <c r="B50" s="11" t="s">
        <v>39</v>
      </c>
      <c r="C50" s="19">
        <v>86</v>
      </c>
      <c r="D50" s="19">
        <v>60.15</v>
      </c>
      <c r="E50" s="19">
        <v>108.85</v>
      </c>
      <c r="F50" s="19">
        <v>119</v>
      </c>
      <c r="G50" s="19">
        <v>40</v>
      </c>
      <c r="H50" s="19">
        <v>18</v>
      </c>
      <c r="I50" s="19">
        <v>78.5</v>
      </c>
      <c r="J50" s="19">
        <v>78</v>
      </c>
      <c r="K50" s="19">
        <v>125.5</v>
      </c>
      <c r="L50" s="19">
        <v>159</v>
      </c>
      <c r="M50" s="19">
        <v>123</v>
      </c>
      <c r="N50" s="20">
        <v>40.5</v>
      </c>
      <c r="O50" s="19">
        <v>1036.5</v>
      </c>
      <c r="P50" s="19">
        <v>1055</v>
      </c>
      <c r="Q50" s="21">
        <v>0.9824644549763033</v>
      </c>
    </row>
    <row r="51" spans="1:17" x14ac:dyDescent="0.35">
      <c r="A51" s="12">
        <v>8</v>
      </c>
      <c r="B51" s="11" t="s">
        <v>40</v>
      </c>
      <c r="C51" s="19">
        <v>18.149999999999999</v>
      </c>
      <c r="D51" s="19">
        <v>9.15</v>
      </c>
      <c r="E51" s="19">
        <v>40.200000000000003</v>
      </c>
      <c r="F51" s="19">
        <v>96.5</v>
      </c>
      <c r="G51" s="19">
        <v>46.1</v>
      </c>
      <c r="H51" s="19">
        <v>31.9</v>
      </c>
      <c r="I51" s="19">
        <v>15</v>
      </c>
      <c r="J51" s="19">
        <v>0</v>
      </c>
      <c r="K51" s="19">
        <v>0</v>
      </c>
      <c r="L51" s="19">
        <v>5</v>
      </c>
      <c r="M51" s="19">
        <v>46</v>
      </c>
      <c r="N51" s="20">
        <v>20</v>
      </c>
      <c r="O51" s="19">
        <v>328</v>
      </c>
      <c r="P51" s="19">
        <v>329</v>
      </c>
      <c r="Q51" s="21">
        <v>0.99696048632218848</v>
      </c>
    </row>
    <row r="52" spans="1:17" x14ac:dyDescent="0.35">
      <c r="A52" s="12">
        <v>9</v>
      </c>
      <c r="B52" s="11" t="s">
        <v>41</v>
      </c>
      <c r="C52" s="19">
        <v>143</v>
      </c>
      <c r="D52" s="19">
        <v>34.799999999999997</v>
      </c>
      <c r="E52" s="19">
        <v>91.9</v>
      </c>
      <c r="F52" s="19">
        <v>152.19999999999999</v>
      </c>
      <c r="G52" s="19">
        <v>78.900000000000006</v>
      </c>
      <c r="H52" s="19">
        <v>21.6</v>
      </c>
      <c r="I52" s="19">
        <v>4.2</v>
      </c>
      <c r="J52" s="19">
        <v>0.8</v>
      </c>
      <c r="K52" s="19">
        <v>1.45</v>
      </c>
      <c r="L52" s="19">
        <v>2.0499999999999998</v>
      </c>
      <c r="M52" s="19">
        <v>0</v>
      </c>
      <c r="N52" s="20">
        <v>0.1</v>
      </c>
      <c r="O52" s="19">
        <v>531.00000000000011</v>
      </c>
      <c r="P52" s="19">
        <v>531</v>
      </c>
      <c r="Q52" s="21">
        <v>1.0000000000000002</v>
      </c>
    </row>
    <row r="53" spans="1:17" x14ac:dyDescent="0.35">
      <c r="A53" s="12">
        <v>10</v>
      </c>
      <c r="B53" s="11" t="s">
        <v>42</v>
      </c>
      <c r="C53" s="19">
        <v>119.5</v>
      </c>
      <c r="D53" s="19">
        <v>84.5</v>
      </c>
      <c r="E53" s="19">
        <v>135.5</v>
      </c>
      <c r="F53" s="19">
        <v>121.5</v>
      </c>
      <c r="G53" s="19">
        <v>118.5</v>
      </c>
      <c r="H53" s="19">
        <v>43.5</v>
      </c>
      <c r="I53" s="19">
        <v>36.5</v>
      </c>
      <c r="J53" s="19">
        <v>35</v>
      </c>
      <c r="K53" s="19">
        <v>70</v>
      </c>
      <c r="L53" s="19">
        <v>15.5</v>
      </c>
      <c r="M53" s="19">
        <v>49</v>
      </c>
      <c r="N53" s="20">
        <v>64</v>
      </c>
      <c r="O53" s="19">
        <v>893</v>
      </c>
      <c r="P53" s="19">
        <v>946</v>
      </c>
      <c r="Q53" s="21">
        <v>0.94397463002114168</v>
      </c>
    </row>
    <row r="54" spans="1:17" x14ac:dyDescent="0.35">
      <c r="A54" s="12">
        <v>11</v>
      </c>
      <c r="B54" s="11" t="s">
        <v>43</v>
      </c>
      <c r="C54" s="19">
        <v>55</v>
      </c>
      <c r="D54" s="19">
        <v>53</v>
      </c>
      <c r="E54" s="19">
        <v>102</v>
      </c>
      <c r="F54" s="19">
        <v>107</v>
      </c>
      <c r="G54" s="19">
        <v>43</v>
      </c>
      <c r="H54" s="19">
        <v>14</v>
      </c>
      <c r="I54" s="19">
        <v>6</v>
      </c>
      <c r="J54" s="19">
        <v>33</v>
      </c>
      <c r="K54" s="19">
        <v>27</v>
      </c>
      <c r="L54" s="19">
        <v>61</v>
      </c>
      <c r="M54" s="19">
        <v>91</v>
      </c>
      <c r="N54" s="20">
        <v>232</v>
      </c>
      <c r="O54" s="19">
        <v>824</v>
      </c>
      <c r="P54" s="19">
        <v>829</v>
      </c>
      <c r="Q54" s="21">
        <v>0.99396863691194215</v>
      </c>
    </row>
    <row r="55" spans="1:17" x14ac:dyDescent="0.35">
      <c r="A55" s="12">
        <v>12</v>
      </c>
      <c r="B55" s="11" t="s">
        <v>44</v>
      </c>
      <c r="C55" s="19">
        <v>41.5</v>
      </c>
      <c r="D55" s="19">
        <v>3</v>
      </c>
      <c r="E55" s="19">
        <v>30</v>
      </c>
      <c r="F55" s="19">
        <v>34.5</v>
      </c>
      <c r="G55" s="19">
        <v>46</v>
      </c>
      <c r="H55" s="19">
        <v>15.5</v>
      </c>
      <c r="I55" s="19">
        <v>13</v>
      </c>
      <c r="J55" s="19">
        <v>23</v>
      </c>
      <c r="K55" s="19">
        <v>12</v>
      </c>
      <c r="L55" s="19">
        <v>9</v>
      </c>
      <c r="M55" s="19">
        <v>14</v>
      </c>
      <c r="N55" s="20">
        <v>18</v>
      </c>
      <c r="O55" s="19">
        <v>259.5</v>
      </c>
      <c r="P55" s="19">
        <v>268</v>
      </c>
      <c r="Q55" s="21">
        <v>0.96828358208955223</v>
      </c>
    </row>
    <row r="56" spans="1:17" x14ac:dyDescent="0.35">
      <c r="A56" s="12">
        <v>13</v>
      </c>
      <c r="B56" s="11" t="s">
        <v>45</v>
      </c>
      <c r="C56" s="19">
        <v>103</v>
      </c>
      <c r="D56" s="19">
        <v>9.1</v>
      </c>
      <c r="E56" s="19">
        <v>53.9</v>
      </c>
      <c r="F56" s="19">
        <v>84</v>
      </c>
      <c r="G56" s="19">
        <v>86.5</v>
      </c>
      <c r="H56" s="19">
        <v>55</v>
      </c>
      <c r="I56" s="19">
        <v>22</v>
      </c>
      <c r="J56" s="19">
        <v>31</v>
      </c>
      <c r="K56" s="19">
        <v>33</v>
      </c>
      <c r="L56" s="19">
        <v>69</v>
      </c>
      <c r="M56" s="19">
        <v>54</v>
      </c>
      <c r="N56" s="20">
        <v>46</v>
      </c>
      <c r="O56" s="19">
        <v>646.5</v>
      </c>
      <c r="P56" s="19">
        <v>655</v>
      </c>
      <c r="Q56" s="21">
        <v>0.98702290076335875</v>
      </c>
    </row>
    <row r="57" spans="1:17" x14ac:dyDescent="0.35">
      <c r="A57" s="12">
        <v>14</v>
      </c>
      <c r="B57" s="11" t="s">
        <v>46</v>
      </c>
      <c r="C57" s="19">
        <v>30</v>
      </c>
      <c r="D57" s="19">
        <v>39</v>
      </c>
      <c r="E57" s="19">
        <v>124</v>
      </c>
      <c r="F57" s="19">
        <v>130</v>
      </c>
      <c r="G57" s="19">
        <v>15</v>
      </c>
      <c r="H57" s="19">
        <v>6</v>
      </c>
      <c r="I57" s="19">
        <v>12</v>
      </c>
      <c r="J57" s="19">
        <v>7</v>
      </c>
      <c r="K57" s="19">
        <v>14</v>
      </c>
      <c r="L57" s="19">
        <v>30</v>
      </c>
      <c r="M57" s="19">
        <v>61</v>
      </c>
      <c r="N57" s="20">
        <v>5</v>
      </c>
      <c r="O57" s="19">
        <v>473</v>
      </c>
      <c r="P57" s="19">
        <v>473</v>
      </c>
      <c r="Q57" s="21">
        <v>1</v>
      </c>
    </row>
    <row r="58" spans="1:17" x14ac:dyDescent="0.35">
      <c r="A58" s="11"/>
      <c r="B58" s="11" t="s">
        <v>5</v>
      </c>
      <c r="C58" s="19">
        <v>906.65</v>
      </c>
      <c r="D58" s="19">
        <v>798.9</v>
      </c>
      <c r="E58" s="19">
        <v>1606.65</v>
      </c>
      <c r="F58" s="19">
        <v>1524.2</v>
      </c>
      <c r="G58" s="19">
        <v>696.80000000000007</v>
      </c>
      <c r="H58" s="19">
        <v>289.2</v>
      </c>
      <c r="I58" s="19">
        <v>285.7</v>
      </c>
      <c r="J58" s="19">
        <v>339.3</v>
      </c>
      <c r="K58" s="19">
        <v>487.45</v>
      </c>
      <c r="L58" s="19">
        <v>504.05</v>
      </c>
      <c r="M58" s="19">
        <v>710.5</v>
      </c>
      <c r="N58" s="19">
        <v>589.1</v>
      </c>
      <c r="O58" s="19">
        <v>8738.5</v>
      </c>
      <c r="P58" s="20">
        <v>8885</v>
      </c>
      <c r="Q58" s="21">
        <v>0.98351153629712995</v>
      </c>
    </row>
    <row r="59" spans="1:17" x14ac:dyDescent="0.35">
      <c r="A59" s="9" t="s">
        <v>48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6" t="s">
        <v>29</v>
      </c>
      <c r="P59" s="9"/>
      <c r="Q59" s="9"/>
    </row>
    <row r="60" spans="1:17" x14ac:dyDescent="0.35">
      <c r="A60" s="13" t="s">
        <v>2</v>
      </c>
      <c r="B60" s="13" t="s">
        <v>30</v>
      </c>
      <c r="C60" s="13" t="s">
        <v>8</v>
      </c>
      <c r="D60" s="13" t="s">
        <v>31</v>
      </c>
      <c r="E60" s="13" t="s">
        <v>10</v>
      </c>
      <c r="F60" s="13" t="s">
        <v>11</v>
      </c>
      <c r="G60" s="13" t="s">
        <v>12</v>
      </c>
      <c r="H60" s="13" t="s">
        <v>13</v>
      </c>
      <c r="I60" s="13" t="s">
        <v>14</v>
      </c>
      <c r="J60" s="13" t="s">
        <v>15</v>
      </c>
      <c r="K60" s="13" t="s">
        <v>16</v>
      </c>
      <c r="L60" s="13" t="s">
        <v>17</v>
      </c>
      <c r="M60" s="13" t="s">
        <v>18</v>
      </c>
      <c r="N60" s="13" t="s">
        <v>19</v>
      </c>
      <c r="O60" s="13" t="s">
        <v>32</v>
      </c>
      <c r="P60" s="18" t="s">
        <v>6</v>
      </c>
      <c r="Q60" s="11" t="s">
        <v>7</v>
      </c>
    </row>
    <row r="61" spans="1:17" x14ac:dyDescent="0.35">
      <c r="A61" s="15">
        <v>1</v>
      </c>
      <c r="B61" s="15">
        <v>2</v>
      </c>
      <c r="C61" s="15">
        <v>3</v>
      </c>
      <c r="D61" s="15">
        <v>4</v>
      </c>
      <c r="E61" s="15">
        <v>5</v>
      </c>
      <c r="F61" s="15">
        <v>6</v>
      </c>
      <c r="G61" s="15">
        <v>7</v>
      </c>
      <c r="H61" s="15">
        <v>8</v>
      </c>
      <c r="I61" s="15">
        <v>9</v>
      </c>
      <c r="J61" s="15">
        <v>10</v>
      </c>
      <c r="K61" s="15">
        <v>11</v>
      </c>
      <c r="L61" s="15">
        <v>12</v>
      </c>
      <c r="M61" s="15">
        <v>13</v>
      </c>
      <c r="N61" s="15">
        <v>14</v>
      </c>
      <c r="O61" s="15">
        <v>15</v>
      </c>
      <c r="P61" s="11"/>
      <c r="Q61" s="11"/>
    </row>
    <row r="62" spans="1:17" x14ac:dyDescent="0.35">
      <c r="A62" s="12">
        <v>1</v>
      </c>
      <c r="B62" s="11" t="s">
        <v>33</v>
      </c>
      <c r="C62" s="19">
        <v>70</v>
      </c>
      <c r="D62" s="19">
        <v>23</v>
      </c>
      <c r="E62" s="19">
        <v>94</v>
      </c>
      <c r="F62" s="19">
        <v>142.69999999999999</v>
      </c>
      <c r="G62" s="19">
        <v>55.8</v>
      </c>
      <c r="H62" s="19">
        <v>23</v>
      </c>
      <c r="I62" s="19">
        <v>36.5</v>
      </c>
      <c r="J62" s="19">
        <v>30</v>
      </c>
      <c r="K62" s="19">
        <v>56.5</v>
      </c>
      <c r="L62" s="19">
        <v>32</v>
      </c>
      <c r="M62" s="19">
        <v>64.5</v>
      </c>
      <c r="N62" s="20">
        <v>50</v>
      </c>
      <c r="O62" s="19">
        <v>678</v>
      </c>
      <c r="P62" s="19">
        <v>678</v>
      </c>
      <c r="Q62" s="21">
        <v>1</v>
      </c>
    </row>
    <row r="63" spans="1:17" x14ac:dyDescent="0.35">
      <c r="A63" s="12">
        <v>2</v>
      </c>
      <c r="B63" s="11" t="s">
        <v>34</v>
      </c>
      <c r="C63" s="19">
        <v>33</v>
      </c>
      <c r="D63" s="19">
        <v>41</v>
      </c>
      <c r="E63" s="19">
        <v>169</v>
      </c>
      <c r="F63" s="19">
        <v>145</v>
      </c>
      <c r="G63" s="19">
        <v>37</v>
      </c>
      <c r="H63" s="19">
        <v>39</v>
      </c>
      <c r="I63" s="19">
        <v>27</v>
      </c>
      <c r="J63" s="19">
        <v>42</v>
      </c>
      <c r="K63" s="19">
        <v>38</v>
      </c>
      <c r="L63" s="19">
        <v>96</v>
      </c>
      <c r="M63" s="19">
        <v>93</v>
      </c>
      <c r="N63" s="20">
        <v>237</v>
      </c>
      <c r="O63" s="19">
        <v>997</v>
      </c>
      <c r="P63" s="19">
        <v>997</v>
      </c>
      <c r="Q63" s="21">
        <v>1</v>
      </c>
    </row>
    <row r="64" spans="1:17" x14ac:dyDescent="0.35">
      <c r="A64" s="12">
        <v>3</v>
      </c>
      <c r="B64" s="11" t="s">
        <v>35</v>
      </c>
      <c r="C64" s="19">
        <v>56.5</v>
      </c>
      <c r="D64" s="19">
        <v>67.2</v>
      </c>
      <c r="E64" s="19">
        <v>185.3</v>
      </c>
      <c r="F64" s="19">
        <v>69</v>
      </c>
      <c r="G64" s="19">
        <v>37</v>
      </c>
      <c r="H64" s="19">
        <v>28.8</v>
      </c>
      <c r="I64" s="19">
        <v>17</v>
      </c>
      <c r="J64" s="19">
        <v>48</v>
      </c>
      <c r="K64" s="19">
        <v>51</v>
      </c>
      <c r="L64" s="19">
        <v>2.2000000000000002</v>
      </c>
      <c r="M64" s="19">
        <v>27.5</v>
      </c>
      <c r="N64" s="20">
        <v>58.5</v>
      </c>
      <c r="O64" s="19">
        <v>648</v>
      </c>
      <c r="P64" s="19">
        <v>714</v>
      </c>
      <c r="Q64" s="21">
        <v>0.90756302521008403</v>
      </c>
    </row>
    <row r="65" spans="1:17" x14ac:dyDescent="0.35">
      <c r="A65" s="12">
        <v>4</v>
      </c>
      <c r="B65" s="11" t="s">
        <v>36</v>
      </c>
      <c r="C65" s="19">
        <v>45</v>
      </c>
      <c r="D65" s="19">
        <v>119.5</v>
      </c>
      <c r="E65" s="19">
        <v>147.25</v>
      </c>
      <c r="F65" s="19">
        <v>35</v>
      </c>
      <c r="G65" s="19">
        <v>23</v>
      </c>
      <c r="H65" s="19">
        <v>9</v>
      </c>
      <c r="I65" s="19">
        <v>6</v>
      </c>
      <c r="J65" s="19">
        <v>8.5</v>
      </c>
      <c r="K65" s="19">
        <v>34</v>
      </c>
      <c r="L65" s="19">
        <v>44</v>
      </c>
      <c r="M65" s="19">
        <v>150.5</v>
      </c>
      <c r="N65" s="20">
        <v>60</v>
      </c>
      <c r="O65" s="19">
        <v>681.75</v>
      </c>
      <c r="P65" s="19">
        <v>682</v>
      </c>
      <c r="Q65" s="21">
        <v>0.99963343108504399</v>
      </c>
    </row>
    <row r="66" spans="1:17" x14ac:dyDescent="0.35">
      <c r="A66" s="12">
        <v>5</v>
      </c>
      <c r="B66" s="11" t="s">
        <v>37</v>
      </c>
      <c r="C66" s="19">
        <v>55</v>
      </c>
      <c r="D66" s="19">
        <v>33</v>
      </c>
      <c r="E66" s="19">
        <v>119</v>
      </c>
      <c r="F66" s="19">
        <v>123</v>
      </c>
      <c r="G66" s="19">
        <v>31</v>
      </c>
      <c r="H66" s="19">
        <v>7</v>
      </c>
      <c r="I66" s="19">
        <v>11</v>
      </c>
      <c r="J66" s="19">
        <v>0</v>
      </c>
      <c r="K66" s="19">
        <v>0</v>
      </c>
      <c r="L66" s="19">
        <v>0</v>
      </c>
      <c r="M66" s="19">
        <v>1</v>
      </c>
      <c r="N66" s="20">
        <v>0</v>
      </c>
      <c r="O66" s="19">
        <v>380</v>
      </c>
      <c r="P66" s="19">
        <v>380</v>
      </c>
      <c r="Q66" s="21">
        <v>1</v>
      </c>
    </row>
    <row r="67" spans="1:17" x14ac:dyDescent="0.35">
      <c r="A67" s="12">
        <v>6</v>
      </c>
      <c r="B67" s="11" t="s">
        <v>38</v>
      </c>
      <c r="C67" s="19">
        <v>74</v>
      </c>
      <c r="D67" s="19">
        <v>112</v>
      </c>
      <c r="E67" s="19">
        <v>179.5</v>
      </c>
      <c r="F67" s="19">
        <v>175.5</v>
      </c>
      <c r="G67" s="19">
        <v>73.5</v>
      </c>
      <c r="H67" s="19">
        <v>17</v>
      </c>
      <c r="I67" s="19">
        <v>52.5</v>
      </c>
      <c r="J67" s="19">
        <v>71</v>
      </c>
      <c r="K67" s="19">
        <v>70</v>
      </c>
      <c r="L67" s="19">
        <v>33.4</v>
      </c>
      <c r="M67" s="19">
        <v>196.6</v>
      </c>
      <c r="N67" s="20">
        <v>146</v>
      </c>
      <c r="O67" s="19">
        <v>1201</v>
      </c>
      <c r="P67" s="19">
        <v>1236</v>
      </c>
      <c r="Q67" s="21">
        <v>0.97168284789644011</v>
      </c>
    </row>
    <row r="68" spans="1:17" x14ac:dyDescent="0.35">
      <c r="A68" s="12">
        <v>7</v>
      </c>
      <c r="B68" s="11" t="s">
        <v>39</v>
      </c>
      <c r="C68" s="19">
        <v>41</v>
      </c>
      <c r="D68" s="19">
        <v>3.65</v>
      </c>
      <c r="E68" s="19">
        <v>33.35</v>
      </c>
      <c r="F68" s="19">
        <v>32</v>
      </c>
      <c r="G68" s="19">
        <v>18</v>
      </c>
      <c r="H68" s="19">
        <v>27</v>
      </c>
      <c r="I68" s="19">
        <v>55</v>
      </c>
      <c r="J68" s="19">
        <v>5</v>
      </c>
      <c r="K68" s="19">
        <v>4</v>
      </c>
      <c r="L68" s="19">
        <v>2</v>
      </c>
      <c r="M68" s="19">
        <v>0</v>
      </c>
      <c r="N68" s="20">
        <v>23</v>
      </c>
      <c r="O68" s="19">
        <v>244</v>
      </c>
      <c r="P68" s="19">
        <v>288</v>
      </c>
      <c r="Q68" s="21">
        <v>0.84722222222222221</v>
      </c>
    </row>
    <row r="69" spans="1:17" x14ac:dyDescent="0.35">
      <c r="A69" s="12">
        <v>8</v>
      </c>
      <c r="B69" s="11" t="s">
        <v>40</v>
      </c>
      <c r="C69" s="19">
        <v>20.9</v>
      </c>
      <c r="D69" s="19">
        <v>7.6</v>
      </c>
      <c r="E69" s="19">
        <v>42</v>
      </c>
      <c r="F69" s="19">
        <v>117.5</v>
      </c>
      <c r="G69" s="19">
        <v>50</v>
      </c>
      <c r="H69" s="19">
        <v>19</v>
      </c>
      <c r="I69" s="19">
        <v>21.5</v>
      </c>
      <c r="J69" s="19">
        <v>2.5</v>
      </c>
      <c r="K69" s="19">
        <v>1</v>
      </c>
      <c r="L69" s="19">
        <v>1</v>
      </c>
      <c r="M69" s="19">
        <v>39</v>
      </c>
      <c r="N69" s="20">
        <v>28</v>
      </c>
      <c r="O69" s="19">
        <v>350</v>
      </c>
      <c r="P69" s="19">
        <v>354</v>
      </c>
      <c r="Q69" s="21">
        <v>0.98870056497175141</v>
      </c>
    </row>
    <row r="70" spans="1:17" x14ac:dyDescent="0.35">
      <c r="A70" s="12">
        <v>9</v>
      </c>
      <c r="B70" s="11" t="s">
        <v>41</v>
      </c>
      <c r="C70" s="19">
        <v>145.4</v>
      </c>
      <c r="D70" s="19">
        <v>22</v>
      </c>
      <c r="E70" s="19">
        <v>71.8</v>
      </c>
      <c r="F70" s="19">
        <v>108.3</v>
      </c>
      <c r="G70" s="19">
        <v>74.150000000000006</v>
      </c>
      <c r="H70" s="19">
        <v>5.4</v>
      </c>
      <c r="I70" s="19">
        <v>0.75</v>
      </c>
      <c r="J70" s="19">
        <v>1.4</v>
      </c>
      <c r="K70" s="19">
        <v>0</v>
      </c>
      <c r="L70" s="19">
        <v>0.7</v>
      </c>
      <c r="M70" s="19">
        <v>0</v>
      </c>
      <c r="N70" s="20">
        <v>62.1</v>
      </c>
      <c r="O70" s="19">
        <v>491.99999999999994</v>
      </c>
      <c r="P70" s="19">
        <v>509</v>
      </c>
      <c r="Q70" s="21">
        <v>0.9666011787819252</v>
      </c>
    </row>
    <row r="71" spans="1:17" x14ac:dyDescent="0.35">
      <c r="A71" s="12">
        <v>10</v>
      </c>
      <c r="B71" s="11" t="s">
        <v>42</v>
      </c>
      <c r="C71" s="19">
        <v>131.5</v>
      </c>
      <c r="D71" s="19">
        <v>95</v>
      </c>
      <c r="E71" s="19">
        <v>130.5</v>
      </c>
      <c r="F71" s="19">
        <v>116.5</v>
      </c>
      <c r="G71" s="19">
        <v>141.5</v>
      </c>
      <c r="H71" s="19">
        <v>59.5</v>
      </c>
      <c r="I71" s="19">
        <v>36.5</v>
      </c>
      <c r="J71" s="19">
        <v>38</v>
      </c>
      <c r="K71" s="19">
        <v>47.5</v>
      </c>
      <c r="L71" s="19">
        <v>13</v>
      </c>
      <c r="M71" s="19">
        <v>191.5</v>
      </c>
      <c r="N71" s="20">
        <v>235.5</v>
      </c>
      <c r="O71" s="19">
        <v>1236.5</v>
      </c>
      <c r="P71" s="19">
        <v>1426</v>
      </c>
      <c r="Q71" s="21">
        <v>0.86711079943899017</v>
      </c>
    </row>
    <row r="72" spans="1:17" x14ac:dyDescent="0.35">
      <c r="A72" s="12">
        <v>11</v>
      </c>
      <c r="B72" s="11" t="s">
        <v>43</v>
      </c>
      <c r="C72" s="19">
        <v>50</v>
      </c>
      <c r="D72" s="19">
        <v>55</v>
      </c>
      <c r="E72" s="19">
        <v>78</v>
      </c>
      <c r="F72" s="19">
        <v>66</v>
      </c>
      <c r="G72" s="19">
        <v>31</v>
      </c>
      <c r="H72" s="19">
        <v>39</v>
      </c>
      <c r="I72" s="19">
        <v>42</v>
      </c>
      <c r="J72" s="19">
        <v>12</v>
      </c>
      <c r="K72" s="19">
        <v>19</v>
      </c>
      <c r="L72" s="19">
        <v>12</v>
      </c>
      <c r="M72" s="19">
        <v>30</v>
      </c>
      <c r="N72" s="20">
        <v>12</v>
      </c>
      <c r="O72" s="19">
        <v>446</v>
      </c>
      <c r="P72" s="19">
        <v>446</v>
      </c>
      <c r="Q72" s="21">
        <v>1</v>
      </c>
    </row>
    <row r="73" spans="1:17" x14ac:dyDescent="0.35">
      <c r="A73" s="12">
        <v>12</v>
      </c>
      <c r="B73" s="11" t="s">
        <v>44</v>
      </c>
      <c r="C73" s="19">
        <v>39</v>
      </c>
      <c r="D73" s="19">
        <v>0</v>
      </c>
      <c r="E73" s="19">
        <v>17.5</v>
      </c>
      <c r="F73" s="19">
        <v>28.5</v>
      </c>
      <c r="G73" s="19">
        <v>27</v>
      </c>
      <c r="H73" s="19">
        <v>10.5</v>
      </c>
      <c r="I73" s="19">
        <v>10</v>
      </c>
      <c r="J73" s="19">
        <v>8</v>
      </c>
      <c r="K73" s="19">
        <v>2</v>
      </c>
      <c r="L73" s="19">
        <v>0</v>
      </c>
      <c r="M73" s="19">
        <v>0</v>
      </c>
      <c r="N73" s="20">
        <v>0</v>
      </c>
      <c r="O73" s="19">
        <v>142.5</v>
      </c>
      <c r="P73" s="19">
        <v>143</v>
      </c>
      <c r="Q73" s="21">
        <v>0.99650349650349646</v>
      </c>
    </row>
    <row r="74" spans="1:17" x14ac:dyDescent="0.35">
      <c r="A74" s="12">
        <v>13</v>
      </c>
      <c r="B74" s="11" t="s">
        <v>45</v>
      </c>
      <c r="C74" s="19">
        <v>108</v>
      </c>
      <c r="D74" s="19">
        <v>4.7</v>
      </c>
      <c r="E74" s="19">
        <v>49.3</v>
      </c>
      <c r="F74" s="19">
        <v>77</v>
      </c>
      <c r="G74" s="19">
        <v>98</v>
      </c>
      <c r="H74" s="19">
        <v>74</v>
      </c>
      <c r="I74" s="19">
        <v>30</v>
      </c>
      <c r="J74" s="19">
        <v>36</v>
      </c>
      <c r="K74" s="19">
        <v>25</v>
      </c>
      <c r="L74" s="19">
        <v>64</v>
      </c>
      <c r="M74" s="19">
        <v>96</v>
      </c>
      <c r="N74" s="20">
        <v>86</v>
      </c>
      <c r="O74" s="19">
        <v>748</v>
      </c>
      <c r="P74" s="19">
        <v>842</v>
      </c>
      <c r="Q74" s="21">
        <v>0.88836104513064129</v>
      </c>
    </row>
    <row r="75" spans="1:17" x14ac:dyDescent="0.35">
      <c r="A75" s="12">
        <v>14</v>
      </c>
      <c r="B75" s="11" t="s">
        <v>46</v>
      </c>
      <c r="C75" s="19">
        <v>31</v>
      </c>
      <c r="D75" s="19">
        <v>37</v>
      </c>
      <c r="E75" s="19">
        <v>127</v>
      </c>
      <c r="F75" s="19">
        <v>136</v>
      </c>
      <c r="G75" s="19">
        <v>24</v>
      </c>
      <c r="H75" s="19">
        <v>14</v>
      </c>
      <c r="I75" s="19">
        <v>8</v>
      </c>
      <c r="J75" s="19">
        <v>5</v>
      </c>
      <c r="K75" s="19">
        <v>8</v>
      </c>
      <c r="L75" s="19">
        <v>37</v>
      </c>
      <c r="M75" s="19">
        <v>44</v>
      </c>
      <c r="N75" s="20">
        <v>32</v>
      </c>
      <c r="O75" s="19">
        <v>503</v>
      </c>
      <c r="P75" s="19">
        <v>505</v>
      </c>
      <c r="Q75" s="21">
        <v>0.99603960396039604</v>
      </c>
    </row>
    <row r="76" spans="1:17" x14ac:dyDescent="0.35">
      <c r="A76" s="11"/>
      <c r="B76" s="1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1"/>
    </row>
    <row r="77" spans="1:17" x14ac:dyDescent="0.35">
      <c r="A77" s="11"/>
      <c r="B77" s="11" t="s">
        <v>5</v>
      </c>
      <c r="C77" s="19">
        <v>900.3</v>
      </c>
      <c r="D77" s="19">
        <v>620.65000000000009</v>
      </c>
      <c r="E77" s="19">
        <v>1443.5</v>
      </c>
      <c r="F77" s="19">
        <v>1372</v>
      </c>
      <c r="G77" s="19">
        <v>720.95</v>
      </c>
      <c r="H77" s="19">
        <v>372.20000000000005</v>
      </c>
      <c r="I77" s="19">
        <v>353.75</v>
      </c>
      <c r="J77" s="19">
        <v>307.39999999999998</v>
      </c>
      <c r="K77" s="19">
        <v>356</v>
      </c>
      <c r="L77" s="19">
        <v>337.29999999999995</v>
      </c>
      <c r="M77" s="19">
        <v>933.6</v>
      </c>
      <c r="N77" s="19">
        <v>1030.0999999999999</v>
      </c>
      <c r="O77" s="19">
        <v>8747.75</v>
      </c>
      <c r="P77" s="20">
        <v>9200</v>
      </c>
      <c r="Q77" s="21">
        <v>0.95084239130434778</v>
      </c>
    </row>
    <row r="78" spans="1:17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5">
      <c r="A80" s="9" t="s">
        <v>49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6" t="s">
        <v>29</v>
      </c>
      <c r="P80" s="9"/>
      <c r="Q80" s="9"/>
    </row>
    <row r="81" spans="1:17" x14ac:dyDescent="0.35">
      <c r="A81" s="13" t="s">
        <v>2</v>
      </c>
      <c r="B81" s="13" t="s">
        <v>30</v>
      </c>
      <c r="C81" s="13" t="s">
        <v>8</v>
      </c>
      <c r="D81" s="13" t="s">
        <v>31</v>
      </c>
      <c r="E81" s="13" t="s">
        <v>10</v>
      </c>
      <c r="F81" s="13" t="s">
        <v>11</v>
      </c>
      <c r="G81" s="13" t="s">
        <v>12</v>
      </c>
      <c r="H81" s="13" t="s">
        <v>13</v>
      </c>
      <c r="I81" s="13" t="s">
        <v>14</v>
      </c>
      <c r="J81" s="13" t="s">
        <v>15</v>
      </c>
      <c r="K81" s="13" t="s">
        <v>16</v>
      </c>
      <c r="L81" s="13" t="s">
        <v>17</v>
      </c>
      <c r="M81" s="13" t="s">
        <v>18</v>
      </c>
      <c r="N81" s="13" t="s">
        <v>19</v>
      </c>
      <c r="O81" s="13" t="s">
        <v>32</v>
      </c>
      <c r="P81" s="18" t="s">
        <v>6</v>
      </c>
      <c r="Q81" s="11" t="s">
        <v>7</v>
      </c>
    </row>
    <row r="82" spans="1:17" x14ac:dyDescent="0.35">
      <c r="A82" s="15">
        <v>1</v>
      </c>
      <c r="B82" s="15">
        <v>2</v>
      </c>
      <c r="C82" s="15">
        <v>3</v>
      </c>
      <c r="D82" s="15">
        <v>4</v>
      </c>
      <c r="E82" s="15">
        <v>5</v>
      </c>
      <c r="F82" s="15">
        <v>6</v>
      </c>
      <c r="G82" s="15">
        <v>7</v>
      </c>
      <c r="H82" s="15">
        <v>8</v>
      </c>
      <c r="I82" s="15">
        <v>9</v>
      </c>
      <c r="J82" s="15">
        <v>10</v>
      </c>
      <c r="K82" s="15">
        <v>11</v>
      </c>
      <c r="L82" s="15">
        <v>12</v>
      </c>
      <c r="M82" s="15">
        <v>13</v>
      </c>
      <c r="N82" s="15">
        <v>14</v>
      </c>
      <c r="O82" s="15">
        <v>15</v>
      </c>
      <c r="P82" s="11"/>
      <c r="Q82" s="11"/>
    </row>
    <row r="83" spans="1:17" x14ac:dyDescent="0.35">
      <c r="A83" s="12">
        <v>1</v>
      </c>
      <c r="B83" s="11" t="s">
        <v>33</v>
      </c>
      <c r="C83" s="19">
        <v>107</v>
      </c>
      <c r="D83" s="19">
        <v>42.85</v>
      </c>
      <c r="E83" s="19">
        <v>138.65</v>
      </c>
      <c r="F83" s="19">
        <v>206</v>
      </c>
      <c r="G83" s="19">
        <v>105.4</v>
      </c>
      <c r="H83" s="19">
        <v>51.6</v>
      </c>
      <c r="I83" s="19">
        <v>71.05</v>
      </c>
      <c r="J83" s="19">
        <v>42</v>
      </c>
      <c r="K83" s="19">
        <v>72</v>
      </c>
      <c r="L83" s="19">
        <v>9.75</v>
      </c>
      <c r="M83" s="19">
        <v>13.2</v>
      </c>
      <c r="N83" s="20">
        <v>0</v>
      </c>
      <c r="O83" s="19">
        <v>859.5</v>
      </c>
      <c r="P83" s="19">
        <v>866</v>
      </c>
      <c r="Q83" s="21">
        <v>0.9924942263279446</v>
      </c>
    </row>
    <row r="84" spans="1:17" x14ac:dyDescent="0.35">
      <c r="A84" s="12">
        <v>2</v>
      </c>
      <c r="B84" s="11" t="s">
        <v>34</v>
      </c>
      <c r="C84" s="19">
        <v>45</v>
      </c>
      <c r="D84" s="19">
        <v>78</v>
      </c>
      <c r="E84" s="19">
        <v>339</v>
      </c>
      <c r="F84" s="19">
        <v>277</v>
      </c>
      <c r="G84" s="19">
        <v>88</v>
      </c>
      <c r="H84" s="19">
        <v>169</v>
      </c>
      <c r="I84" s="19">
        <v>65</v>
      </c>
      <c r="J84" s="19">
        <v>24</v>
      </c>
      <c r="K84" s="19">
        <v>69</v>
      </c>
      <c r="L84" s="19">
        <v>128</v>
      </c>
      <c r="M84" s="19">
        <v>55</v>
      </c>
      <c r="N84" s="20">
        <v>18</v>
      </c>
      <c r="O84" s="19">
        <v>1355</v>
      </c>
      <c r="P84" s="19">
        <v>1358</v>
      </c>
      <c r="Q84" s="21">
        <v>0.99779086892488955</v>
      </c>
    </row>
    <row r="85" spans="1:17" x14ac:dyDescent="0.35">
      <c r="A85" s="24">
        <v>3</v>
      </c>
      <c r="B85" s="25" t="s">
        <v>35</v>
      </c>
      <c r="C85" s="20">
        <v>55.5</v>
      </c>
      <c r="D85" s="20">
        <v>163.1</v>
      </c>
      <c r="E85" s="20">
        <v>308.89999999999998</v>
      </c>
      <c r="F85" s="20">
        <v>133.75</v>
      </c>
      <c r="G85" s="20">
        <v>79.95</v>
      </c>
      <c r="H85" s="20">
        <v>93</v>
      </c>
      <c r="I85" s="20">
        <v>89.8</v>
      </c>
      <c r="J85" s="20">
        <v>125</v>
      </c>
      <c r="K85" s="20">
        <v>258.10000000000002</v>
      </c>
      <c r="L85" s="20">
        <v>10.9</v>
      </c>
      <c r="M85" s="20">
        <v>99.9</v>
      </c>
      <c r="N85" s="20">
        <v>29.1</v>
      </c>
      <c r="O85" s="20">
        <v>1447</v>
      </c>
      <c r="P85" s="20">
        <v>1447</v>
      </c>
      <c r="Q85" s="26">
        <v>1</v>
      </c>
    </row>
    <row r="86" spans="1:17" x14ac:dyDescent="0.35">
      <c r="A86" s="12">
        <v>4</v>
      </c>
      <c r="B86" s="11" t="s">
        <v>36</v>
      </c>
      <c r="C86" s="19">
        <v>45</v>
      </c>
      <c r="D86" s="19">
        <v>190.75</v>
      </c>
      <c r="E86" s="19">
        <v>256.5</v>
      </c>
      <c r="F86" s="19">
        <v>60</v>
      </c>
      <c r="G86" s="19">
        <v>44</v>
      </c>
      <c r="H86" s="19">
        <v>33.5</v>
      </c>
      <c r="I86" s="19">
        <v>16.5</v>
      </c>
      <c r="J86" s="19">
        <v>17.5</v>
      </c>
      <c r="K86" s="19">
        <v>56</v>
      </c>
      <c r="L86" s="19">
        <v>63.5</v>
      </c>
      <c r="M86" s="19">
        <v>174.5</v>
      </c>
      <c r="N86" s="20">
        <v>93.5</v>
      </c>
      <c r="O86" s="19">
        <v>1051.25</v>
      </c>
      <c r="P86" s="19">
        <v>1071</v>
      </c>
      <c r="Q86" s="21">
        <v>0.98155929038281975</v>
      </c>
    </row>
    <row r="87" spans="1:17" x14ac:dyDescent="0.35">
      <c r="A87" s="12">
        <v>5</v>
      </c>
      <c r="B87" s="11" t="s">
        <v>37</v>
      </c>
      <c r="C87" s="19">
        <v>72</v>
      </c>
      <c r="D87" s="19">
        <v>71</v>
      </c>
      <c r="E87" s="19">
        <v>231</v>
      </c>
      <c r="F87" s="19">
        <v>218</v>
      </c>
      <c r="G87" s="19">
        <v>60</v>
      </c>
      <c r="H87" s="19">
        <v>16</v>
      </c>
      <c r="I87" s="19">
        <v>40</v>
      </c>
      <c r="J87" s="19">
        <v>23</v>
      </c>
      <c r="K87" s="19">
        <v>28</v>
      </c>
      <c r="L87" s="19">
        <v>100</v>
      </c>
      <c r="M87" s="19">
        <v>214</v>
      </c>
      <c r="N87" s="20">
        <v>41</v>
      </c>
      <c r="O87" s="19">
        <v>1114</v>
      </c>
      <c r="P87" s="19">
        <v>1116</v>
      </c>
      <c r="Q87" s="21">
        <v>0.99820788530465954</v>
      </c>
    </row>
    <row r="88" spans="1:17" x14ac:dyDescent="0.35">
      <c r="A88" s="12">
        <v>6</v>
      </c>
      <c r="B88" s="11" t="s">
        <v>38</v>
      </c>
      <c r="C88" s="19">
        <v>121</v>
      </c>
      <c r="D88" s="19">
        <v>168.5</v>
      </c>
      <c r="E88" s="19">
        <v>302</v>
      </c>
      <c r="F88" s="19">
        <v>331.5</v>
      </c>
      <c r="G88" s="19">
        <v>127</v>
      </c>
      <c r="H88" s="19">
        <v>41</v>
      </c>
      <c r="I88" s="19">
        <v>57</v>
      </c>
      <c r="J88" s="19">
        <v>159</v>
      </c>
      <c r="K88" s="19">
        <v>112</v>
      </c>
      <c r="L88" s="19">
        <v>18</v>
      </c>
      <c r="M88" s="19">
        <v>9</v>
      </c>
      <c r="N88" s="20">
        <v>4</v>
      </c>
      <c r="O88" s="19">
        <v>1450</v>
      </c>
      <c r="P88" s="19">
        <v>1450</v>
      </c>
      <c r="Q88" s="21">
        <v>1</v>
      </c>
    </row>
    <row r="89" spans="1:17" x14ac:dyDescent="0.35">
      <c r="A89" s="12">
        <v>7</v>
      </c>
      <c r="B89" s="11" t="s">
        <v>39</v>
      </c>
      <c r="C89" s="19">
        <v>144</v>
      </c>
      <c r="D89" s="19">
        <v>115.5</v>
      </c>
      <c r="E89" s="19">
        <v>207.5</v>
      </c>
      <c r="F89" s="19">
        <v>215</v>
      </c>
      <c r="G89" s="19">
        <v>106</v>
      </c>
      <c r="H89" s="19">
        <v>28</v>
      </c>
      <c r="I89" s="19">
        <v>108</v>
      </c>
      <c r="J89" s="19">
        <v>83</v>
      </c>
      <c r="K89" s="19">
        <v>155</v>
      </c>
      <c r="L89" s="19">
        <v>281</v>
      </c>
      <c r="M89" s="19">
        <v>195.5</v>
      </c>
      <c r="N89" s="20">
        <v>271</v>
      </c>
      <c r="O89" s="19">
        <v>1909.5</v>
      </c>
      <c r="P89" s="19">
        <v>1964</v>
      </c>
      <c r="Q89" s="21">
        <v>0.97225050916496947</v>
      </c>
    </row>
    <row r="90" spans="1:17" x14ac:dyDescent="0.35">
      <c r="A90" s="12">
        <v>8</v>
      </c>
      <c r="B90" s="11" t="s">
        <v>40</v>
      </c>
      <c r="C90" s="19">
        <v>30.2</v>
      </c>
      <c r="D90" s="19">
        <v>17.100000000000001</v>
      </c>
      <c r="E90" s="19">
        <v>77</v>
      </c>
      <c r="F90" s="19">
        <v>167.7</v>
      </c>
      <c r="G90" s="19">
        <v>66.5</v>
      </c>
      <c r="H90" s="19">
        <v>69.5</v>
      </c>
      <c r="I90" s="19">
        <v>37</v>
      </c>
      <c r="J90" s="19">
        <v>6</v>
      </c>
      <c r="K90" s="19">
        <v>1</v>
      </c>
      <c r="L90" s="19">
        <v>14.3</v>
      </c>
      <c r="M90" s="19">
        <v>66.7</v>
      </c>
      <c r="N90" s="20">
        <v>5</v>
      </c>
      <c r="O90" s="19">
        <v>558</v>
      </c>
      <c r="P90" s="19">
        <v>561</v>
      </c>
      <c r="Q90" s="21">
        <v>0.99465240641711228</v>
      </c>
    </row>
    <row r="91" spans="1:17" x14ac:dyDescent="0.35">
      <c r="A91" s="12">
        <v>9</v>
      </c>
      <c r="B91" s="11" t="s">
        <v>41</v>
      </c>
      <c r="C91" s="19">
        <v>125.7</v>
      </c>
      <c r="D91" s="19">
        <v>34.5</v>
      </c>
      <c r="E91" s="19">
        <v>109.8</v>
      </c>
      <c r="F91" s="19">
        <v>156.19999999999999</v>
      </c>
      <c r="G91" s="19">
        <v>114.9</v>
      </c>
      <c r="H91" s="19">
        <v>31.55</v>
      </c>
      <c r="I91" s="19">
        <v>6.45</v>
      </c>
      <c r="J91" s="19">
        <v>7.2</v>
      </c>
      <c r="K91" s="19">
        <v>35.6</v>
      </c>
      <c r="L91" s="19">
        <v>0</v>
      </c>
      <c r="M91" s="19">
        <v>0</v>
      </c>
      <c r="N91" s="20">
        <v>65.099999999999994</v>
      </c>
      <c r="O91" s="19">
        <v>687.00000000000011</v>
      </c>
      <c r="P91" s="19">
        <v>687</v>
      </c>
      <c r="Q91" s="21">
        <v>1.0000000000000002</v>
      </c>
    </row>
    <row r="92" spans="1:17" x14ac:dyDescent="0.35">
      <c r="A92" s="12">
        <v>10</v>
      </c>
      <c r="B92" s="11" t="s">
        <v>42</v>
      </c>
      <c r="C92" s="19">
        <v>225</v>
      </c>
      <c r="D92" s="19">
        <v>145.5</v>
      </c>
      <c r="E92" s="19">
        <v>293</v>
      </c>
      <c r="F92" s="19">
        <v>159</v>
      </c>
      <c r="G92" s="19">
        <v>294</v>
      </c>
      <c r="H92" s="19">
        <v>187</v>
      </c>
      <c r="I92" s="19">
        <v>106</v>
      </c>
      <c r="J92" s="19">
        <v>87</v>
      </c>
      <c r="K92" s="19">
        <v>166</v>
      </c>
      <c r="L92" s="19">
        <v>23</v>
      </c>
      <c r="M92" s="19">
        <v>0</v>
      </c>
      <c r="N92" s="20">
        <v>0</v>
      </c>
      <c r="O92" s="19">
        <v>1685.5</v>
      </c>
      <c r="P92" s="19">
        <v>1735</v>
      </c>
      <c r="Q92" s="21">
        <v>0.97146974063400582</v>
      </c>
    </row>
    <row r="93" spans="1:17" x14ac:dyDescent="0.35">
      <c r="A93" s="12">
        <v>11</v>
      </c>
      <c r="B93" s="11" t="s">
        <v>43</v>
      </c>
      <c r="C93" s="19">
        <v>85</v>
      </c>
      <c r="D93" s="19">
        <v>93</v>
      </c>
      <c r="E93" s="19">
        <v>215</v>
      </c>
      <c r="F93" s="19">
        <v>183</v>
      </c>
      <c r="G93" s="19">
        <v>86</v>
      </c>
      <c r="H93" s="19">
        <v>62</v>
      </c>
      <c r="I93" s="19">
        <v>72</v>
      </c>
      <c r="J93" s="19">
        <v>91</v>
      </c>
      <c r="K93" s="19">
        <v>64</v>
      </c>
      <c r="L93" s="19">
        <v>146</v>
      </c>
      <c r="M93" s="19">
        <v>173</v>
      </c>
      <c r="N93" s="20">
        <v>282</v>
      </c>
      <c r="O93" s="19">
        <v>1552</v>
      </c>
      <c r="P93" s="19">
        <v>1589</v>
      </c>
      <c r="Q93" s="21">
        <v>0.97671491504090624</v>
      </c>
    </row>
    <row r="94" spans="1:17" x14ac:dyDescent="0.35">
      <c r="A94" s="12">
        <v>12</v>
      </c>
      <c r="B94" s="11" t="s">
        <v>44</v>
      </c>
      <c r="C94" s="19">
        <v>76.5</v>
      </c>
      <c r="D94" s="19">
        <v>4</v>
      </c>
      <c r="E94" s="19">
        <v>44.5</v>
      </c>
      <c r="F94" s="19">
        <v>59.5</v>
      </c>
      <c r="G94" s="19">
        <v>79</v>
      </c>
      <c r="H94" s="19">
        <v>36</v>
      </c>
      <c r="I94" s="19">
        <v>18</v>
      </c>
      <c r="J94" s="19">
        <v>35</v>
      </c>
      <c r="K94" s="19">
        <v>16</v>
      </c>
      <c r="L94" s="19">
        <v>56</v>
      </c>
      <c r="M94" s="19">
        <v>13</v>
      </c>
      <c r="N94" s="20">
        <v>8</v>
      </c>
      <c r="O94" s="19">
        <v>445.5</v>
      </c>
      <c r="P94" s="19">
        <v>482</v>
      </c>
      <c r="Q94" s="21">
        <v>0.92427385892116187</v>
      </c>
    </row>
    <row r="95" spans="1:17" x14ac:dyDescent="0.35">
      <c r="A95" s="12">
        <v>13</v>
      </c>
      <c r="B95" s="11" t="s">
        <v>45</v>
      </c>
      <c r="C95" s="19">
        <v>157</v>
      </c>
      <c r="D95" s="19">
        <v>13.55</v>
      </c>
      <c r="E95" s="19">
        <v>113.45</v>
      </c>
      <c r="F95" s="19">
        <v>148</v>
      </c>
      <c r="G95" s="19">
        <v>188</v>
      </c>
      <c r="H95" s="19">
        <v>101</v>
      </c>
      <c r="I95" s="19">
        <v>31</v>
      </c>
      <c r="J95" s="19">
        <v>31</v>
      </c>
      <c r="K95" s="19">
        <v>27.5</v>
      </c>
      <c r="L95" s="19">
        <v>100</v>
      </c>
      <c r="M95" s="20">
        <v>82</v>
      </c>
      <c r="N95" s="20">
        <v>107</v>
      </c>
      <c r="O95" s="19">
        <v>1099.5</v>
      </c>
      <c r="P95" s="19">
        <v>1110</v>
      </c>
      <c r="Q95" s="21">
        <v>0.99054054054054053</v>
      </c>
    </row>
    <row r="96" spans="1:17" x14ac:dyDescent="0.35">
      <c r="A96" s="12">
        <v>14</v>
      </c>
      <c r="B96" s="11" t="s">
        <v>46</v>
      </c>
      <c r="C96" s="19">
        <v>45</v>
      </c>
      <c r="D96" s="19">
        <v>56</v>
      </c>
      <c r="E96" s="19">
        <v>222</v>
      </c>
      <c r="F96" s="19">
        <v>213</v>
      </c>
      <c r="G96" s="19">
        <v>37</v>
      </c>
      <c r="H96" s="19">
        <v>55</v>
      </c>
      <c r="I96" s="19">
        <v>2</v>
      </c>
      <c r="J96" s="19">
        <v>2</v>
      </c>
      <c r="K96" s="19">
        <v>4</v>
      </c>
      <c r="L96" s="19">
        <v>0</v>
      </c>
      <c r="M96" s="19">
        <v>63</v>
      </c>
      <c r="N96" s="20">
        <v>7</v>
      </c>
      <c r="O96" s="19">
        <v>706</v>
      </c>
      <c r="P96" s="19">
        <v>706</v>
      </c>
      <c r="Q96" s="21">
        <v>1</v>
      </c>
    </row>
    <row r="97" spans="1:17" x14ac:dyDescent="0.35">
      <c r="A97" s="11"/>
      <c r="B97" s="1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21"/>
    </row>
    <row r="98" spans="1:17" x14ac:dyDescent="0.35">
      <c r="A98" s="11"/>
      <c r="B98" s="11" t="s">
        <v>5</v>
      </c>
      <c r="C98" s="19">
        <v>1333.9</v>
      </c>
      <c r="D98" s="19">
        <v>1193.3500000000001</v>
      </c>
      <c r="E98" s="19">
        <v>2858.2999999999997</v>
      </c>
      <c r="F98" s="19">
        <v>2527.65</v>
      </c>
      <c r="G98" s="19">
        <v>1475.75</v>
      </c>
      <c r="H98" s="19">
        <v>974.15</v>
      </c>
      <c r="I98" s="19">
        <v>719.8</v>
      </c>
      <c r="J98" s="19">
        <v>732.7</v>
      </c>
      <c r="K98" s="19">
        <v>1064.2</v>
      </c>
      <c r="L98" s="19">
        <v>950.44999999999993</v>
      </c>
      <c r="M98" s="19">
        <v>1158.8000000000002</v>
      </c>
      <c r="N98" s="19">
        <v>930.7</v>
      </c>
      <c r="O98" s="19">
        <v>15919.75</v>
      </c>
      <c r="P98" s="20">
        <v>16142</v>
      </c>
      <c r="Q98" s="21">
        <v>0.98623156981786642</v>
      </c>
    </row>
    <row r="99" spans="1:1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5">
      <c r="A103" s="9" t="s">
        <v>50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6" t="s">
        <v>29</v>
      </c>
      <c r="P103" s="9"/>
      <c r="Q103" s="9"/>
    </row>
    <row r="104" spans="1:17" x14ac:dyDescent="0.35">
      <c r="A104" s="13" t="s">
        <v>2</v>
      </c>
      <c r="B104" s="13" t="s">
        <v>30</v>
      </c>
      <c r="C104" s="13" t="s">
        <v>8</v>
      </c>
      <c r="D104" s="13" t="s">
        <v>31</v>
      </c>
      <c r="E104" s="13" t="s">
        <v>10</v>
      </c>
      <c r="F104" s="13" t="s">
        <v>11</v>
      </c>
      <c r="G104" s="13" t="s">
        <v>12</v>
      </c>
      <c r="H104" s="13" t="s">
        <v>13</v>
      </c>
      <c r="I104" s="13" t="s">
        <v>14</v>
      </c>
      <c r="J104" s="13" t="s">
        <v>15</v>
      </c>
      <c r="K104" s="13" t="s">
        <v>16</v>
      </c>
      <c r="L104" s="13" t="s">
        <v>17</v>
      </c>
      <c r="M104" s="13" t="s">
        <v>18</v>
      </c>
      <c r="N104" s="13" t="s">
        <v>19</v>
      </c>
      <c r="O104" s="13" t="s">
        <v>32</v>
      </c>
      <c r="P104" s="18" t="s">
        <v>6</v>
      </c>
      <c r="Q104" s="11" t="s">
        <v>7</v>
      </c>
    </row>
    <row r="105" spans="1:17" x14ac:dyDescent="0.35">
      <c r="A105" s="15">
        <v>1</v>
      </c>
      <c r="B105" s="15">
        <v>2</v>
      </c>
      <c r="C105" s="15">
        <v>3</v>
      </c>
      <c r="D105" s="15">
        <v>4</v>
      </c>
      <c r="E105" s="15">
        <v>5</v>
      </c>
      <c r="F105" s="15">
        <v>6</v>
      </c>
      <c r="G105" s="15">
        <v>7</v>
      </c>
      <c r="H105" s="15">
        <v>8</v>
      </c>
      <c r="I105" s="15">
        <v>9</v>
      </c>
      <c r="J105" s="15">
        <v>10</v>
      </c>
      <c r="K105" s="15">
        <v>11</v>
      </c>
      <c r="L105" s="15">
        <v>12</v>
      </c>
      <c r="M105" s="15">
        <v>13</v>
      </c>
      <c r="N105" s="15">
        <v>14</v>
      </c>
      <c r="O105" s="15">
        <v>15</v>
      </c>
      <c r="P105" s="11"/>
      <c r="Q105" s="11"/>
    </row>
    <row r="106" spans="1:17" x14ac:dyDescent="0.35">
      <c r="A106" s="12">
        <v>1</v>
      </c>
      <c r="B106" s="11" t="s">
        <v>33</v>
      </c>
      <c r="C106" s="19">
        <v>77</v>
      </c>
      <c r="D106" s="19">
        <v>23.24</v>
      </c>
      <c r="E106" s="19">
        <v>86.76</v>
      </c>
      <c r="F106" s="19">
        <v>117.66</v>
      </c>
      <c r="G106" s="19">
        <v>60.02</v>
      </c>
      <c r="H106" s="19">
        <v>32.32</v>
      </c>
      <c r="I106" s="19">
        <v>41</v>
      </c>
      <c r="J106" s="19">
        <v>15</v>
      </c>
      <c r="K106" s="19">
        <v>53</v>
      </c>
      <c r="L106" s="19">
        <v>12.5</v>
      </c>
      <c r="M106" s="19">
        <v>17.5</v>
      </c>
      <c r="N106" s="20">
        <v>8</v>
      </c>
      <c r="O106" s="19">
        <v>544</v>
      </c>
      <c r="P106" s="19">
        <v>546</v>
      </c>
      <c r="Q106" s="21">
        <v>0.99633699633699635</v>
      </c>
    </row>
    <row r="107" spans="1:17" x14ac:dyDescent="0.35">
      <c r="A107" s="12">
        <v>2</v>
      </c>
      <c r="B107" s="11" t="s">
        <v>34</v>
      </c>
      <c r="C107" s="19">
        <v>54</v>
      </c>
      <c r="D107" s="19">
        <v>129</v>
      </c>
      <c r="E107" s="19">
        <v>279</v>
      </c>
      <c r="F107" s="19">
        <v>195</v>
      </c>
      <c r="G107" s="19">
        <v>55</v>
      </c>
      <c r="H107" s="19">
        <v>126</v>
      </c>
      <c r="I107" s="19">
        <v>47</v>
      </c>
      <c r="J107" s="19">
        <v>7</v>
      </c>
      <c r="K107" s="19">
        <v>3</v>
      </c>
      <c r="L107" s="19">
        <v>64</v>
      </c>
      <c r="M107" s="19">
        <v>5</v>
      </c>
      <c r="N107" s="20">
        <v>12</v>
      </c>
      <c r="O107" s="19">
        <v>976</v>
      </c>
      <c r="P107" s="19">
        <v>997</v>
      </c>
      <c r="Q107" s="21">
        <v>0.97893681043129388</v>
      </c>
    </row>
    <row r="108" spans="1:17" x14ac:dyDescent="0.35">
      <c r="A108" s="12">
        <v>3</v>
      </c>
      <c r="B108" s="11" t="s">
        <v>35</v>
      </c>
      <c r="C108" s="19">
        <v>0</v>
      </c>
      <c r="D108" s="19">
        <v>68.2</v>
      </c>
      <c r="E108" s="19">
        <v>107.8</v>
      </c>
      <c r="F108" s="19">
        <v>28</v>
      </c>
      <c r="G108" s="19">
        <v>12</v>
      </c>
      <c r="H108" s="19">
        <v>38</v>
      </c>
      <c r="I108" s="19">
        <v>62</v>
      </c>
      <c r="J108" s="19">
        <v>81</v>
      </c>
      <c r="K108" s="19">
        <v>26</v>
      </c>
      <c r="L108" s="19">
        <v>9</v>
      </c>
      <c r="M108" s="19">
        <v>52.4</v>
      </c>
      <c r="N108" s="20">
        <v>67.599999999999994</v>
      </c>
      <c r="O108" s="19">
        <v>552</v>
      </c>
      <c r="P108" s="19">
        <v>945</v>
      </c>
      <c r="Q108" s="21">
        <v>0.58412698412698416</v>
      </c>
    </row>
    <row r="109" spans="1:17" x14ac:dyDescent="0.35">
      <c r="A109" s="12">
        <v>4</v>
      </c>
      <c r="B109" s="11" t="s">
        <v>36</v>
      </c>
      <c r="C109" s="19">
        <v>75</v>
      </c>
      <c r="D109" s="19">
        <v>83.5</v>
      </c>
      <c r="E109" s="19">
        <v>74.75</v>
      </c>
      <c r="F109" s="19">
        <v>55</v>
      </c>
      <c r="G109" s="19">
        <v>50</v>
      </c>
      <c r="H109" s="19">
        <v>38.5</v>
      </c>
      <c r="I109" s="19">
        <v>11.5</v>
      </c>
      <c r="J109" s="19">
        <v>0</v>
      </c>
      <c r="K109" s="19">
        <v>0</v>
      </c>
      <c r="L109" s="19">
        <v>0</v>
      </c>
      <c r="M109" s="19">
        <v>0</v>
      </c>
      <c r="N109" s="20">
        <v>50</v>
      </c>
      <c r="O109" s="19">
        <v>438.25</v>
      </c>
      <c r="P109" s="19">
        <v>463</v>
      </c>
      <c r="Q109" s="21">
        <v>0.94654427645788342</v>
      </c>
    </row>
    <row r="110" spans="1:17" x14ac:dyDescent="0.35">
      <c r="A110" s="12">
        <v>5</v>
      </c>
      <c r="B110" s="11" t="s">
        <v>37</v>
      </c>
      <c r="C110" s="19">
        <v>72</v>
      </c>
      <c r="D110" s="19">
        <v>103</v>
      </c>
      <c r="E110" s="19">
        <v>340</v>
      </c>
      <c r="F110" s="19">
        <v>415</v>
      </c>
      <c r="G110" s="19">
        <v>125</v>
      </c>
      <c r="H110" s="19">
        <v>173</v>
      </c>
      <c r="I110" s="19">
        <v>260</v>
      </c>
      <c r="J110" s="19">
        <v>189</v>
      </c>
      <c r="K110" s="19">
        <v>301</v>
      </c>
      <c r="L110" s="19">
        <v>180</v>
      </c>
      <c r="M110" s="19">
        <v>171</v>
      </c>
      <c r="N110" s="20">
        <v>301</v>
      </c>
      <c r="O110" s="19">
        <v>2630</v>
      </c>
      <c r="P110" s="19">
        <v>2982</v>
      </c>
      <c r="Q110" s="21">
        <v>0.88195841716968482</v>
      </c>
    </row>
    <row r="111" spans="1:17" x14ac:dyDescent="0.35">
      <c r="A111" s="12">
        <v>6</v>
      </c>
      <c r="B111" s="11" t="s">
        <v>38</v>
      </c>
      <c r="C111" s="19">
        <v>90</v>
      </c>
      <c r="D111" s="19">
        <v>121</v>
      </c>
      <c r="E111" s="19">
        <v>179</v>
      </c>
      <c r="F111" s="19">
        <v>171</v>
      </c>
      <c r="G111" s="19">
        <v>88</v>
      </c>
      <c r="H111" s="19">
        <v>33</v>
      </c>
      <c r="I111" s="19">
        <v>37</v>
      </c>
      <c r="J111" s="19">
        <v>67</v>
      </c>
      <c r="K111" s="19">
        <v>45</v>
      </c>
      <c r="L111" s="19">
        <v>35</v>
      </c>
      <c r="M111" s="19">
        <v>66</v>
      </c>
      <c r="N111" s="20">
        <v>91</v>
      </c>
      <c r="O111" s="19">
        <v>1023</v>
      </c>
      <c r="P111" s="19">
        <v>1056</v>
      </c>
      <c r="Q111" s="21">
        <v>0.96875</v>
      </c>
    </row>
    <row r="112" spans="1:17" x14ac:dyDescent="0.35">
      <c r="A112" s="12">
        <v>7</v>
      </c>
      <c r="B112" s="11" t="s">
        <v>39</v>
      </c>
      <c r="C112" s="19">
        <v>119</v>
      </c>
      <c r="D112" s="19">
        <v>42.8</v>
      </c>
      <c r="E112" s="19">
        <v>146.19999999999999</v>
      </c>
      <c r="F112" s="19">
        <v>124</v>
      </c>
      <c r="G112" s="19">
        <v>81</v>
      </c>
      <c r="H112" s="19">
        <v>40</v>
      </c>
      <c r="I112" s="19">
        <v>85</v>
      </c>
      <c r="J112" s="19">
        <v>68</v>
      </c>
      <c r="K112" s="19">
        <v>64</v>
      </c>
      <c r="L112" s="19">
        <v>54</v>
      </c>
      <c r="M112" s="19">
        <v>113</v>
      </c>
      <c r="N112" s="20">
        <v>56</v>
      </c>
      <c r="O112" s="19">
        <v>993</v>
      </c>
      <c r="P112" s="19">
        <v>1176</v>
      </c>
      <c r="Q112" s="21">
        <v>0.84438775510204078</v>
      </c>
    </row>
    <row r="113" spans="1:17" x14ac:dyDescent="0.35">
      <c r="A113" s="12">
        <v>8</v>
      </c>
      <c r="B113" s="11" t="s">
        <v>40</v>
      </c>
      <c r="C113" s="19">
        <v>22</v>
      </c>
      <c r="D113" s="19">
        <v>6</v>
      </c>
      <c r="E113" s="19">
        <v>38</v>
      </c>
      <c r="F113" s="19">
        <v>157</v>
      </c>
      <c r="G113" s="19">
        <v>42.4</v>
      </c>
      <c r="H113" s="19">
        <v>22.6</v>
      </c>
      <c r="I113" s="19">
        <v>7</v>
      </c>
      <c r="J113" s="19">
        <v>1</v>
      </c>
      <c r="K113" s="19">
        <v>2</v>
      </c>
      <c r="L113" s="19">
        <v>6</v>
      </c>
      <c r="M113" s="19">
        <v>72</v>
      </c>
      <c r="N113" s="20">
        <v>17</v>
      </c>
      <c r="O113" s="19">
        <v>393</v>
      </c>
      <c r="P113" s="19">
        <v>536</v>
      </c>
      <c r="Q113" s="21">
        <v>0.73320895522388063</v>
      </c>
    </row>
    <row r="114" spans="1:17" x14ac:dyDescent="0.35">
      <c r="A114" s="12">
        <v>9</v>
      </c>
      <c r="B114" s="11" t="s">
        <v>41</v>
      </c>
      <c r="C114" s="19">
        <v>0</v>
      </c>
      <c r="D114" s="19">
        <v>5</v>
      </c>
      <c r="E114" s="19">
        <v>40</v>
      </c>
      <c r="F114" s="19">
        <v>89.9</v>
      </c>
      <c r="G114" s="19">
        <v>46.2</v>
      </c>
      <c r="H114" s="19">
        <v>26</v>
      </c>
      <c r="I114" s="19">
        <v>81.5</v>
      </c>
      <c r="J114" s="19">
        <v>0</v>
      </c>
      <c r="K114" s="19">
        <v>3</v>
      </c>
      <c r="L114" s="19">
        <v>1.2</v>
      </c>
      <c r="M114" s="19">
        <v>49.4</v>
      </c>
      <c r="N114" s="20">
        <v>55.8</v>
      </c>
      <c r="O114" s="19">
        <v>398</v>
      </c>
      <c r="P114" s="19">
        <v>425</v>
      </c>
      <c r="Q114" s="21">
        <v>0.93647058823529417</v>
      </c>
    </row>
    <row r="115" spans="1:17" x14ac:dyDescent="0.35">
      <c r="A115" s="12">
        <v>10</v>
      </c>
      <c r="B115" s="11" t="s">
        <v>42</v>
      </c>
      <c r="C115" s="19">
        <v>165</v>
      </c>
      <c r="D115" s="19">
        <v>105</v>
      </c>
      <c r="E115" s="19">
        <v>142</v>
      </c>
      <c r="F115" s="19">
        <v>144</v>
      </c>
      <c r="G115" s="19">
        <v>196</v>
      </c>
      <c r="H115" s="19">
        <v>144</v>
      </c>
      <c r="I115" s="19">
        <v>52</v>
      </c>
      <c r="J115" s="19">
        <v>39</v>
      </c>
      <c r="K115" s="19">
        <v>57</v>
      </c>
      <c r="L115" s="19">
        <v>18</v>
      </c>
      <c r="M115" s="19">
        <v>0</v>
      </c>
      <c r="N115" s="20">
        <v>28</v>
      </c>
      <c r="O115" s="19">
        <v>1090</v>
      </c>
      <c r="P115" s="19">
        <v>1090</v>
      </c>
      <c r="Q115" s="21">
        <v>1</v>
      </c>
    </row>
    <row r="116" spans="1:17" x14ac:dyDescent="0.35">
      <c r="A116" s="12">
        <v>11</v>
      </c>
      <c r="B116" s="11" t="s">
        <v>43</v>
      </c>
      <c r="C116" s="19">
        <v>66</v>
      </c>
      <c r="D116" s="19">
        <v>122</v>
      </c>
      <c r="E116" s="19">
        <v>156</v>
      </c>
      <c r="F116" s="19">
        <v>200</v>
      </c>
      <c r="G116" s="19">
        <v>52</v>
      </c>
      <c r="H116" s="19">
        <v>126</v>
      </c>
      <c r="I116" s="19">
        <v>52</v>
      </c>
      <c r="J116" s="19">
        <v>9</v>
      </c>
      <c r="K116" s="19">
        <v>51</v>
      </c>
      <c r="L116" s="19">
        <v>52</v>
      </c>
      <c r="M116" s="19">
        <v>95</v>
      </c>
      <c r="N116" s="20">
        <v>21</v>
      </c>
      <c r="O116" s="19">
        <v>1002</v>
      </c>
      <c r="P116" s="19">
        <v>1005</v>
      </c>
      <c r="Q116" s="21">
        <v>0.9970149253731343</v>
      </c>
    </row>
    <row r="117" spans="1:17" x14ac:dyDescent="0.35">
      <c r="A117" s="12">
        <v>12</v>
      </c>
      <c r="B117" s="11" t="s">
        <v>44</v>
      </c>
      <c r="C117" s="19">
        <v>38</v>
      </c>
      <c r="D117" s="19">
        <v>3</v>
      </c>
      <c r="E117" s="19">
        <v>33</v>
      </c>
      <c r="F117" s="19">
        <v>38</v>
      </c>
      <c r="G117" s="19">
        <v>50</v>
      </c>
      <c r="H117" s="19">
        <v>27</v>
      </c>
      <c r="I117" s="19">
        <v>12</v>
      </c>
      <c r="J117" s="19">
        <v>22</v>
      </c>
      <c r="K117" s="19">
        <v>9</v>
      </c>
      <c r="L117" s="19">
        <v>22</v>
      </c>
      <c r="M117" s="19">
        <v>14</v>
      </c>
      <c r="N117" s="20">
        <v>139</v>
      </c>
      <c r="O117" s="19">
        <v>407</v>
      </c>
      <c r="P117" s="19">
        <v>1228</v>
      </c>
      <c r="Q117" s="21">
        <v>0.33143322475570031</v>
      </c>
    </row>
    <row r="118" spans="1:17" x14ac:dyDescent="0.35">
      <c r="A118" s="12">
        <v>13</v>
      </c>
      <c r="B118" s="11" t="s">
        <v>45</v>
      </c>
      <c r="C118" s="19">
        <v>101</v>
      </c>
      <c r="D118" s="19">
        <v>5.8</v>
      </c>
      <c r="E118" s="19">
        <v>60.2</v>
      </c>
      <c r="F118" s="19">
        <v>39</v>
      </c>
      <c r="G118" s="19">
        <v>55</v>
      </c>
      <c r="H118" s="19">
        <v>60</v>
      </c>
      <c r="I118" s="19">
        <v>20</v>
      </c>
      <c r="J118" s="19">
        <v>6</v>
      </c>
      <c r="K118" s="19">
        <v>17</v>
      </c>
      <c r="L118" s="19">
        <v>27</v>
      </c>
      <c r="M118" s="19">
        <v>24</v>
      </c>
      <c r="N118" s="20">
        <v>53</v>
      </c>
      <c r="O118" s="19">
        <v>468</v>
      </c>
      <c r="P118" s="19">
        <v>578</v>
      </c>
      <c r="Q118" s="21">
        <v>0.80968858131487886</v>
      </c>
    </row>
    <row r="119" spans="1:17" x14ac:dyDescent="0.35">
      <c r="A119" s="12">
        <v>14</v>
      </c>
      <c r="B119" s="11" t="s">
        <v>46</v>
      </c>
      <c r="C119" s="19">
        <v>51</v>
      </c>
      <c r="D119" s="19">
        <v>91</v>
      </c>
      <c r="E119" s="19">
        <v>208</v>
      </c>
      <c r="F119" s="19">
        <v>328</v>
      </c>
      <c r="G119" s="19">
        <v>98</v>
      </c>
      <c r="H119" s="19">
        <v>100</v>
      </c>
      <c r="I119" s="19">
        <v>48</v>
      </c>
      <c r="J119" s="19">
        <v>63</v>
      </c>
      <c r="K119" s="19">
        <v>72</v>
      </c>
      <c r="L119" s="19">
        <v>83</v>
      </c>
      <c r="M119" s="19">
        <v>75</v>
      </c>
      <c r="N119" s="20">
        <v>69</v>
      </c>
      <c r="O119" s="19">
        <v>1286</v>
      </c>
      <c r="P119" s="19">
        <v>1314</v>
      </c>
      <c r="Q119" s="21">
        <v>0.9786910197869102</v>
      </c>
    </row>
    <row r="120" spans="1:17" x14ac:dyDescent="0.35">
      <c r="A120" s="11"/>
      <c r="B120" s="1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21"/>
    </row>
    <row r="121" spans="1:17" x14ac:dyDescent="0.35">
      <c r="A121" s="11"/>
      <c r="B121" s="11" t="s">
        <v>5</v>
      </c>
      <c r="C121" s="19">
        <v>930</v>
      </c>
      <c r="D121" s="19">
        <v>908.54</v>
      </c>
      <c r="E121" s="19">
        <v>1890.71</v>
      </c>
      <c r="F121" s="19">
        <v>2101.56</v>
      </c>
      <c r="G121" s="19">
        <v>1010.62</v>
      </c>
      <c r="H121" s="19">
        <v>986.42000000000007</v>
      </c>
      <c r="I121" s="19">
        <v>816</v>
      </c>
      <c r="J121" s="19">
        <v>567</v>
      </c>
      <c r="K121" s="19">
        <v>703</v>
      </c>
      <c r="L121" s="19">
        <v>563.70000000000005</v>
      </c>
      <c r="M121" s="19">
        <v>754.3</v>
      </c>
      <c r="N121" s="19">
        <v>968.4</v>
      </c>
      <c r="O121" s="19">
        <v>12200.25</v>
      </c>
      <c r="P121" s="20">
        <v>14341</v>
      </c>
      <c r="Q121" s="21">
        <v>0.8507251935011505</v>
      </c>
    </row>
    <row r="122" spans="1:1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45" t="s">
        <v>51</v>
      </c>
      <c r="M125" s="45"/>
      <c r="N125" s="45"/>
      <c r="O125" s="9"/>
      <c r="P125" s="9"/>
      <c r="Q125" s="9"/>
    </row>
    <row r="126" spans="1:17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45" t="s">
        <v>52</v>
      </c>
      <c r="M126" s="45"/>
      <c r="N126" s="45"/>
      <c r="O126" s="14"/>
      <c r="P126" s="9"/>
      <c r="Q126" s="9"/>
    </row>
    <row r="127" spans="1:17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4"/>
      <c r="P127" s="9"/>
      <c r="Q127" s="9"/>
    </row>
    <row r="128" spans="1:1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44" t="s">
        <v>53</v>
      </c>
      <c r="M130" s="44"/>
      <c r="N130" s="44"/>
      <c r="O130" s="9"/>
      <c r="P130" s="9"/>
      <c r="Q130" s="9"/>
    </row>
    <row r="131" spans="1:1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5" t="s">
        <v>54</v>
      </c>
      <c r="M131" s="45"/>
      <c r="N131" s="45"/>
      <c r="O131" s="10"/>
      <c r="P131" s="1"/>
      <c r="Q131" s="1"/>
    </row>
    <row r="135" spans="1:17" x14ac:dyDescent="0.35">
      <c r="A135" s="27"/>
      <c r="B135" s="27"/>
      <c r="C135" s="27"/>
      <c r="D135" s="27"/>
      <c r="E135" s="27"/>
      <c r="F135" s="27"/>
      <c r="G135" s="36" t="s">
        <v>55</v>
      </c>
      <c r="H135" s="36" t="s">
        <v>56</v>
      </c>
      <c r="I135" s="36"/>
      <c r="J135" s="36"/>
      <c r="K135" s="36"/>
      <c r="L135" s="36"/>
    </row>
    <row r="136" spans="1:17" x14ac:dyDescent="0.35">
      <c r="A136" s="27"/>
      <c r="B136" s="27"/>
      <c r="C136" s="27"/>
      <c r="D136" s="27"/>
      <c r="E136" s="27"/>
      <c r="F136" s="27"/>
      <c r="G136" s="36"/>
      <c r="H136" s="36" t="s">
        <v>57</v>
      </c>
      <c r="I136" s="36" t="s">
        <v>58</v>
      </c>
      <c r="J136" s="36"/>
      <c r="K136" s="36"/>
      <c r="L136" s="36"/>
    </row>
    <row r="137" spans="1:17" x14ac:dyDescent="0.35">
      <c r="A137" s="27"/>
      <c r="B137" s="27"/>
      <c r="C137" s="27"/>
      <c r="D137" s="27"/>
      <c r="E137" s="27"/>
      <c r="F137" s="27"/>
      <c r="G137" s="36"/>
      <c r="H137" s="37" t="s">
        <v>59</v>
      </c>
      <c r="I137" s="37" t="s">
        <v>58</v>
      </c>
      <c r="J137" s="37"/>
      <c r="K137" s="37"/>
      <c r="L137" s="38"/>
    </row>
    <row r="138" spans="1:17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7" ht="15.5" x14ac:dyDescent="0.35">
      <c r="A139" s="27"/>
      <c r="B139" s="27"/>
      <c r="C139" s="43" t="s">
        <v>60</v>
      </c>
      <c r="D139" s="43"/>
      <c r="E139" s="43"/>
      <c r="F139" s="43"/>
      <c r="G139" s="43"/>
      <c r="H139" s="43"/>
      <c r="I139" s="43"/>
      <c r="J139" s="43"/>
      <c r="K139" s="27"/>
      <c r="L139" s="27"/>
    </row>
    <row r="140" spans="1:17" ht="15.5" x14ac:dyDescent="0.35">
      <c r="A140" s="27"/>
      <c r="B140" s="27"/>
      <c r="C140" s="43" t="s">
        <v>61</v>
      </c>
      <c r="D140" s="43"/>
      <c r="E140" s="43"/>
      <c r="F140" s="43"/>
      <c r="G140" s="43"/>
      <c r="H140" s="43"/>
      <c r="I140" s="43"/>
      <c r="J140" s="43"/>
      <c r="K140" s="27"/>
      <c r="L140" s="27"/>
    </row>
    <row r="141" spans="1:17" ht="15.5" x14ac:dyDescent="0.35">
      <c r="A141" s="27"/>
      <c r="B141" s="27"/>
      <c r="C141" s="43" t="s">
        <v>27</v>
      </c>
      <c r="D141" s="43"/>
      <c r="E141" s="43"/>
      <c r="F141" s="43"/>
      <c r="G141" s="43"/>
      <c r="H141" s="43"/>
      <c r="I141" s="43"/>
      <c r="J141" s="43"/>
      <c r="K141" s="27"/>
      <c r="L141" s="27"/>
    </row>
    <row r="142" spans="1:17" ht="18.5" x14ac:dyDescent="0.45">
      <c r="A142" s="27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7" ht="15.5" x14ac:dyDescent="0.35">
      <c r="A143" s="41" t="s">
        <v>62</v>
      </c>
      <c r="B143" s="41" t="s">
        <v>63</v>
      </c>
      <c r="C143" s="41" t="s">
        <v>64</v>
      </c>
      <c r="D143" s="41"/>
      <c r="E143" s="41" t="s">
        <v>65</v>
      </c>
      <c r="F143" s="41"/>
      <c r="G143" s="41" t="s">
        <v>66</v>
      </c>
      <c r="H143" s="41"/>
      <c r="I143" s="41" t="s">
        <v>67</v>
      </c>
      <c r="J143" s="41"/>
      <c r="K143" s="41" t="s">
        <v>68</v>
      </c>
      <c r="L143" s="41"/>
    </row>
    <row r="144" spans="1:17" ht="15.5" x14ac:dyDescent="0.35">
      <c r="A144" s="41"/>
      <c r="B144" s="41"/>
      <c r="C144" s="33" t="s">
        <v>69</v>
      </c>
      <c r="D144" s="33" t="s">
        <v>70</v>
      </c>
      <c r="E144" s="33" t="s">
        <v>69</v>
      </c>
      <c r="F144" s="33" t="s">
        <v>70</v>
      </c>
      <c r="G144" s="33" t="s">
        <v>69</v>
      </c>
      <c r="H144" s="33" t="s">
        <v>70</v>
      </c>
      <c r="I144" s="33" t="s">
        <v>69</v>
      </c>
      <c r="J144" s="33" t="s">
        <v>70</v>
      </c>
      <c r="K144" s="33" t="s">
        <v>69</v>
      </c>
      <c r="L144" s="33" t="s">
        <v>70</v>
      </c>
    </row>
    <row r="145" spans="1:12" ht="15.5" x14ac:dyDescent="0.35">
      <c r="A145" s="30">
        <v>1</v>
      </c>
      <c r="B145" s="32" t="s">
        <v>33</v>
      </c>
      <c r="C145" s="31">
        <v>2294.59888810451</v>
      </c>
      <c r="D145" s="31">
        <v>2294.59888810451</v>
      </c>
      <c r="E145" s="31">
        <v>445.63898831536676</v>
      </c>
      <c r="F145" s="31">
        <v>471</v>
      </c>
      <c r="G145" s="31">
        <v>638</v>
      </c>
      <c r="H145" s="31">
        <v>678</v>
      </c>
      <c r="I145" s="31">
        <v>866</v>
      </c>
      <c r="J145" s="31">
        <v>866</v>
      </c>
      <c r="K145" s="31">
        <v>546</v>
      </c>
      <c r="L145" s="31">
        <v>546</v>
      </c>
    </row>
    <row r="146" spans="1:12" ht="15.5" x14ac:dyDescent="0.35">
      <c r="A146" s="30">
        <v>2</v>
      </c>
      <c r="B146" s="32" t="s">
        <v>34</v>
      </c>
      <c r="C146" s="31">
        <v>1903.2111004447775</v>
      </c>
      <c r="D146" s="31">
        <v>1903.2111004447775</v>
      </c>
      <c r="E146" s="31">
        <v>836.26301112662225</v>
      </c>
      <c r="F146" s="31">
        <v>836.26301112662225</v>
      </c>
      <c r="G146" s="31">
        <v>947</v>
      </c>
      <c r="H146" s="31">
        <v>997</v>
      </c>
      <c r="I146" s="31">
        <v>1358</v>
      </c>
      <c r="J146" s="31">
        <v>1358</v>
      </c>
      <c r="K146" s="31">
        <v>997</v>
      </c>
      <c r="L146" s="31">
        <v>997</v>
      </c>
    </row>
    <row r="147" spans="1:12" ht="15.5" x14ac:dyDescent="0.35">
      <c r="A147" s="30">
        <v>3</v>
      </c>
      <c r="B147" s="32" t="s">
        <v>35</v>
      </c>
      <c r="C147" s="31">
        <v>2448.432266362779</v>
      </c>
      <c r="D147" s="31">
        <v>2448.432266362779</v>
      </c>
      <c r="E147" s="31">
        <v>645.9398321974287</v>
      </c>
      <c r="F147" s="31">
        <v>645.9398321974287</v>
      </c>
      <c r="G147" s="31">
        <v>714</v>
      </c>
      <c r="H147" s="31">
        <v>714</v>
      </c>
      <c r="I147" s="31">
        <v>1296</v>
      </c>
      <c r="J147" s="31">
        <v>1447</v>
      </c>
      <c r="K147" s="31">
        <v>1045</v>
      </c>
      <c r="L147" s="31">
        <v>945</v>
      </c>
    </row>
    <row r="148" spans="1:12" ht="15.5" x14ac:dyDescent="0.35">
      <c r="A148" s="30">
        <v>4</v>
      </c>
      <c r="B148" s="32" t="s">
        <v>36</v>
      </c>
      <c r="C148" s="31">
        <v>2097</v>
      </c>
      <c r="D148" s="31">
        <v>2097</v>
      </c>
      <c r="E148" s="31">
        <v>558.36788116021489</v>
      </c>
      <c r="F148" s="31">
        <v>558.36788116021489</v>
      </c>
      <c r="G148" s="31">
        <v>637</v>
      </c>
      <c r="H148" s="31">
        <v>682</v>
      </c>
      <c r="I148" s="31">
        <v>1071</v>
      </c>
      <c r="J148" s="31">
        <v>1071</v>
      </c>
      <c r="K148" s="31">
        <v>328</v>
      </c>
      <c r="L148" s="31">
        <v>463</v>
      </c>
    </row>
    <row r="149" spans="1:12" ht="15.5" x14ac:dyDescent="0.35">
      <c r="A149" s="30">
        <v>5</v>
      </c>
      <c r="B149" s="32" t="s">
        <v>37</v>
      </c>
      <c r="C149" s="31">
        <v>2597.0290637072144</v>
      </c>
      <c r="D149" s="31">
        <v>2597.0290637072144</v>
      </c>
      <c r="E149" s="31">
        <v>434.59915967245826</v>
      </c>
      <c r="F149" s="31">
        <v>434.59915967245826</v>
      </c>
      <c r="G149" s="31">
        <v>378</v>
      </c>
      <c r="H149" s="31">
        <v>380</v>
      </c>
      <c r="I149" s="31">
        <v>1116</v>
      </c>
      <c r="J149" s="31">
        <v>1116</v>
      </c>
      <c r="K149" s="31">
        <v>2982</v>
      </c>
      <c r="L149" s="31">
        <v>2982</v>
      </c>
    </row>
    <row r="150" spans="1:12" ht="15.5" x14ac:dyDescent="0.35">
      <c r="A150" s="30">
        <v>6</v>
      </c>
      <c r="B150" s="32" t="s">
        <v>38</v>
      </c>
      <c r="C150" s="31">
        <v>2219.5320053404598</v>
      </c>
      <c r="D150" s="31">
        <v>2219.5320053404598</v>
      </c>
      <c r="E150" s="31">
        <v>862.12069495253252</v>
      </c>
      <c r="F150" s="31">
        <v>853</v>
      </c>
      <c r="G150" s="31">
        <v>1236</v>
      </c>
      <c r="H150" s="31">
        <v>1236</v>
      </c>
      <c r="I150" s="31">
        <v>1437</v>
      </c>
      <c r="J150" s="31">
        <v>1450</v>
      </c>
      <c r="K150" s="31">
        <v>1056</v>
      </c>
      <c r="L150" s="31">
        <v>1056</v>
      </c>
    </row>
    <row r="151" spans="1:12" ht="15.5" x14ac:dyDescent="0.35">
      <c r="A151" s="30">
        <v>7</v>
      </c>
      <c r="B151" s="32" t="s">
        <v>39</v>
      </c>
      <c r="C151" s="31">
        <v>4583.4997478207742</v>
      </c>
      <c r="D151" s="31">
        <v>4583.4997478207742</v>
      </c>
      <c r="E151" s="31">
        <v>1055.358648659045</v>
      </c>
      <c r="F151" s="31">
        <v>1055.358648659045</v>
      </c>
      <c r="G151" s="31">
        <v>288</v>
      </c>
      <c r="H151" s="31">
        <v>288</v>
      </c>
      <c r="I151" s="31">
        <v>2082</v>
      </c>
      <c r="J151" s="31">
        <v>1964</v>
      </c>
      <c r="K151" s="31">
        <v>1176</v>
      </c>
      <c r="L151" s="31">
        <v>1176</v>
      </c>
    </row>
    <row r="152" spans="1:12" ht="15.5" x14ac:dyDescent="0.35">
      <c r="A152" s="30">
        <v>8</v>
      </c>
      <c r="B152" s="32" t="s">
        <v>40</v>
      </c>
      <c r="C152" s="31">
        <v>2038</v>
      </c>
      <c r="D152" s="31">
        <v>2038</v>
      </c>
      <c r="E152" s="31">
        <v>328.53143291476016</v>
      </c>
      <c r="F152" s="31">
        <v>328.53143291476016</v>
      </c>
      <c r="G152" s="31">
        <v>354</v>
      </c>
      <c r="H152" s="31">
        <v>354</v>
      </c>
      <c r="I152" s="31">
        <v>561</v>
      </c>
      <c r="J152" s="31">
        <v>561</v>
      </c>
      <c r="K152" s="31">
        <v>536</v>
      </c>
      <c r="L152" s="31">
        <v>536</v>
      </c>
    </row>
    <row r="153" spans="1:12" ht="15.5" x14ac:dyDescent="0.35">
      <c r="A153" s="30">
        <v>9</v>
      </c>
      <c r="B153" s="32" t="s">
        <v>41</v>
      </c>
      <c r="C153" s="31">
        <v>1380.8695178138223</v>
      </c>
      <c r="D153" s="31">
        <v>1380.8695178138223</v>
      </c>
      <c r="E153" s="31">
        <v>447.07860797196116</v>
      </c>
      <c r="F153" s="31">
        <v>531</v>
      </c>
      <c r="G153" s="31">
        <v>509</v>
      </c>
      <c r="H153" s="31">
        <v>509</v>
      </c>
      <c r="I153" s="31">
        <v>665</v>
      </c>
      <c r="J153" s="31">
        <v>687</v>
      </c>
      <c r="K153" s="31">
        <v>389</v>
      </c>
      <c r="L153" s="31">
        <v>425</v>
      </c>
    </row>
    <row r="154" spans="1:12" ht="15.5" x14ac:dyDescent="0.35">
      <c r="A154" s="30">
        <v>10</v>
      </c>
      <c r="B154" s="32" t="s">
        <v>42</v>
      </c>
      <c r="C154" s="31">
        <v>2348.6516135419624</v>
      </c>
      <c r="D154" s="31">
        <v>2348.6516135419624</v>
      </c>
      <c r="E154" s="31">
        <v>1061.2978381213045</v>
      </c>
      <c r="F154" s="31">
        <v>946</v>
      </c>
      <c r="G154" s="31">
        <v>1575</v>
      </c>
      <c r="H154" s="31">
        <v>1426</v>
      </c>
      <c r="I154" s="31">
        <v>1800</v>
      </c>
      <c r="J154" s="31">
        <v>1735</v>
      </c>
      <c r="K154" s="31">
        <v>780</v>
      </c>
      <c r="L154" s="31">
        <v>1090</v>
      </c>
    </row>
    <row r="155" spans="1:12" ht="15.5" x14ac:dyDescent="0.35">
      <c r="A155" s="30">
        <v>11</v>
      </c>
      <c r="B155" s="32" t="s">
        <v>43</v>
      </c>
      <c r="C155" s="31">
        <v>3613.3372257593833</v>
      </c>
      <c r="D155" s="31">
        <v>3613.3372257593833</v>
      </c>
      <c r="E155" s="31">
        <v>829.03544440998132</v>
      </c>
      <c r="F155" s="31">
        <v>829.03544440998132</v>
      </c>
      <c r="G155" s="31">
        <v>446</v>
      </c>
      <c r="H155" s="31">
        <v>446</v>
      </c>
      <c r="I155" s="31">
        <v>1642</v>
      </c>
      <c r="J155" s="31">
        <v>1589</v>
      </c>
      <c r="K155" s="31">
        <v>887</v>
      </c>
      <c r="L155" s="31">
        <v>1005</v>
      </c>
    </row>
    <row r="156" spans="1:12" ht="15.5" x14ac:dyDescent="0.35">
      <c r="A156" s="30">
        <v>12</v>
      </c>
      <c r="B156" s="32" t="s">
        <v>44</v>
      </c>
      <c r="C156" s="31">
        <v>1235</v>
      </c>
      <c r="D156" s="31">
        <v>1235</v>
      </c>
      <c r="E156" s="31">
        <v>267.63231458185942</v>
      </c>
      <c r="F156" s="31">
        <v>267.63231458185942</v>
      </c>
      <c r="G156" s="31">
        <v>131</v>
      </c>
      <c r="H156" s="31">
        <v>143</v>
      </c>
      <c r="I156" s="31">
        <v>505</v>
      </c>
      <c r="J156" s="31">
        <v>482</v>
      </c>
      <c r="K156" s="31">
        <v>1727</v>
      </c>
      <c r="L156" s="31">
        <v>1228</v>
      </c>
    </row>
    <row r="157" spans="1:12" ht="15.5" x14ac:dyDescent="0.35">
      <c r="A157" s="30">
        <v>13</v>
      </c>
      <c r="B157" s="32" t="s">
        <v>45</v>
      </c>
      <c r="C157" s="31">
        <v>1850.425793602461</v>
      </c>
      <c r="D157" s="31">
        <v>1850.425793602461</v>
      </c>
      <c r="E157" s="31">
        <v>654.82369822999499</v>
      </c>
      <c r="F157" s="31">
        <v>654.82369822999499</v>
      </c>
      <c r="G157" s="31">
        <v>842</v>
      </c>
      <c r="H157" s="31">
        <v>842</v>
      </c>
      <c r="I157" s="31">
        <v>1110</v>
      </c>
      <c r="J157" s="31">
        <v>1110</v>
      </c>
      <c r="K157" s="31">
        <v>578</v>
      </c>
      <c r="L157" s="31">
        <v>578</v>
      </c>
    </row>
    <row r="158" spans="1:12" ht="15.5" x14ac:dyDescent="0.35">
      <c r="A158" s="30">
        <v>14</v>
      </c>
      <c r="B158" s="32" t="s">
        <v>46</v>
      </c>
      <c r="C158" s="31">
        <v>2090.3784803033127</v>
      </c>
      <c r="D158" s="31">
        <v>2090.3784803033127</v>
      </c>
      <c r="E158" s="31">
        <v>473.31244768646991</v>
      </c>
      <c r="F158" s="31">
        <v>473.31244768646991</v>
      </c>
      <c r="G158" s="31">
        <v>505</v>
      </c>
      <c r="H158" s="31">
        <v>505</v>
      </c>
      <c r="I158" s="31">
        <v>651</v>
      </c>
      <c r="J158" s="31">
        <v>706</v>
      </c>
      <c r="K158" s="31">
        <v>1314</v>
      </c>
      <c r="L158" s="31">
        <v>1314</v>
      </c>
    </row>
    <row r="159" spans="1:12" ht="15.5" x14ac:dyDescent="0.35">
      <c r="A159" s="30"/>
      <c r="B159" s="32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ht="15.5" x14ac:dyDescent="0.35">
      <c r="A160" s="30"/>
      <c r="B160" s="29" t="s">
        <v>71</v>
      </c>
      <c r="C160" s="28">
        <v>32699.965702801459</v>
      </c>
      <c r="D160" s="28">
        <v>32699.965702801459</v>
      </c>
      <c r="E160" s="28">
        <v>8900.0000000000018</v>
      </c>
      <c r="F160" s="28">
        <v>8884.8638706388356</v>
      </c>
      <c r="G160" s="28">
        <v>9200</v>
      </c>
      <c r="H160" s="28">
        <v>9200</v>
      </c>
      <c r="I160" s="28">
        <v>16160</v>
      </c>
      <c r="J160" s="28">
        <v>16142</v>
      </c>
      <c r="K160" s="28">
        <v>14341</v>
      </c>
      <c r="L160" s="28">
        <v>14341</v>
      </c>
    </row>
    <row r="161" spans="1:12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15.5" x14ac:dyDescent="0.35">
      <c r="A162" s="27"/>
      <c r="B162" s="27"/>
      <c r="C162" s="27"/>
      <c r="D162" s="27"/>
      <c r="E162" s="27"/>
      <c r="F162" s="27"/>
      <c r="G162" s="27"/>
      <c r="H162" s="42" t="s">
        <v>72</v>
      </c>
      <c r="I162" s="42"/>
      <c r="J162" s="42"/>
      <c r="K162" s="42"/>
      <c r="L162" s="42"/>
    </row>
    <row r="163" spans="1:12" ht="15.5" x14ac:dyDescent="0.35">
      <c r="A163" s="27"/>
      <c r="B163" s="27"/>
      <c r="C163" s="27"/>
      <c r="D163" s="27"/>
      <c r="E163" s="27"/>
      <c r="F163" s="27"/>
      <c r="G163" s="27"/>
      <c r="H163" s="27"/>
      <c r="I163" s="53" t="s">
        <v>73</v>
      </c>
      <c r="J163" s="53"/>
      <c r="K163" s="53"/>
      <c r="L163" s="53"/>
    </row>
    <row r="164" spans="1:12" ht="15.5" x14ac:dyDescent="0.35">
      <c r="A164" s="27"/>
      <c r="B164" s="27"/>
      <c r="C164" s="27"/>
      <c r="D164" s="27"/>
      <c r="E164" s="27"/>
      <c r="F164" s="27"/>
      <c r="G164" s="27"/>
      <c r="H164" s="27"/>
      <c r="I164" s="39"/>
      <c r="J164" s="39"/>
      <c r="K164" s="39"/>
      <c r="L164" s="39"/>
    </row>
    <row r="165" spans="1:12" x14ac:dyDescent="0.35">
      <c r="A165" s="27"/>
      <c r="B165" s="27"/>
      <c r="C165" s="27"/>
      <c r="D165" s="27"/>
      <c r="E165" s="27"/>
      <c r="F165" s="27"/>
      <c r="G165" s="27"/>
      <c r="H165" s="27"/>
      <c r="I165" s="40"/>
      <c r="J165" s="40"/>
      <c r="K165" s="40"/>
      <c r="L165" s="35"/>
    </row>
    <row r="166" spans="1:12" x14ac:dyDescent="0.35">
      <c r="A166" s="9"/>
      <c r="B166" s="9"/>
      <c r="C166" s="9"/>
      <c r="D166" s="9"/>
      <c r="E166" s="9"/>
      <c r="F166" s="9"/>
      <c r="G166" s="9"/>
      <c r="H166" s="9"/>
      <c r="I166" s="40"/>
      <c r="J166" s="40"/>
      <c r="K166" s="40"/>
      <c r="L166" s="35"/>
    </row>
    <row r="167" spans="1:12" x14ac:dyDescent="0.35">
      <c r="A167" s="9"/>
      <c r="B167" s="9"/>
      <c r="C167" s="9"/>
      <c r="D167" s="9"/>
      <c r="E167" s="9"/>
      <c r="F167" s="9"/>
      <c r="G167" s="9"/>
      <c r="H167" s="9"/>
      <c r="I167" s="40"/>
      <c r="J167" s="40"/>
      <c r="K167" s="40"/>
      <c r="L167" s="35"/>
    </row>
    <row r="168" spans="1:12" ht="15.5" x14ac:dyDescent="0.35">
      <c r="A168" s="9"/>
      <c r="B168" s="9"/>
      <c r="C168" s="9"/>
      <c r="D168" s="9"/>
      <c r="E168" s="9"/>
      <c r="F168" s="9"/>
      <c r="G168" s="9"/>
      <c r="H168" s="9"/>
      <c r="I168" s="54" t="s">
        <v>74</v>
      </c>
      <c r="J168" s="54"/>
      <c r="K168" s="54"/>
      <c r="L168" s="54"/>
    </row>
    <row r="169" spans="1:12" x14ac:dyDescent="0.35">
      <c r="A169" s="9"/>
      <c r="B169" s="9"/>
      <c r="C169" s="9"/>
      <c r="D169" s="9"/>
      <c r="E169" s="9"/>
      <c r="F169" s="9"/>
      <c r="G169" s="9"/>
      <c r="H169" s="9"/>
      <c r="I169" s="55" t="s">
        <v>75</v>
      </c>
      <c r="J169" s="55"/>
      <c r="K169" s="55"/>
      <c r="L169" s="55"/>
    </row>
    <row r="170" spans="1:12" x14ac:dyDescent="0.35">
      <c r="A170" s="9"/>
      <c r="B170" s="9"/>
      <c r="C170" s="9"/>
      <c r="D170" s="9"/>
      <c r="E170" s="9"/>
      <c r="F170" s="9"/>
      <c r="G170" s="9"/>
      <c r="H170" s="9"/>
      <c r="I170" s="55" t="s">
        <v>76</v>
      </c>
      <c r="J170" s="55"/>
      <c r="K170" s="55"/>
      <c r="L170" s="55"/>
    </row>
  </sheetData>
  <mergeCells count="26">
    <mergeCell ref="A1:Q1"/>
    <mergeCell ref="A2:Q2"/>
    <mergeCell ref="A6:A7"/>
    <mergeCell ref="B6:B7"/>
    <mergeCell ref="C6:N6"/>
    <mergeCell ref="O6:O7"/>
    <mergeCell ref="P6:P7"/>
    <mergeCell ref="Q6:Q7"/>
    <mergeCell ref="L130:N130"/>
    <mergeCell ref="L131:N131"/>
    <mergeCell ref="A17:Q17"/>
    <mergeCell ref="A18:Q18"/>
    <mergeCell ref="A19:Q19"/>
    <mergeCell ref="L125:N125"/>
    <mergeCell ref="L126:N126"/>
    <mergeCell ref="C139:J139"/>
    <mergeCell ref="C140:J140"/>
    <mergeCell ref="C141:J141"/>
    <mergeCell ref="A143:A144"/>
    <mergeCell ref="B143:B144"/>
    <mergeCell ref="C143:D143"/>
    <mergeCell ref="E143:F143"/>
    <mergeCell ref="G143:H143"/>
    <mergeCell ref="I143:J143"/>
    <mergeCell ref="K143:L143"/>
    <mergeCell ref="H162:L1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2"/>
  <sheetViews>
    <sheetView tabSelected="1" zoomScale="66" zoomScaleNormal="66" workbookViewId="0">
      <selection activeCell="A4" sqref="A4:Q4"/>
    </sheetView>
  </sheetViews>
  <sheetFormatPr defaultRowHeight="14.5" x14ac:dyDescent="0.35"/>
  <cols>
    <col min="1" max="1" width="6.54296875" customWidth="1"/>
    <col min="2" max="2" width="24.453125" customWidth="1"/>
    <col min="3" max="3" width="13.54296875" customWidth="1"/>
    <col min="4" max="4" width="15" customWidth="1"/>
    <col min="5" max="5" width="12.7265625" customWidth="1"/>
    <col min="6" max="6" width="14.81640625" customWidth="1"/>
    <col min="7" max="7" width="13.7265625" customWidth="1"/>
    <col min="8" max="8" width="15.81640625" customWidth="1"/>
    <col min="9" max="9" width="13.7265625" customWidth="1"/>
    <col min="10" max="10" width="14.81640625" customWidth="1"/>
    <col min="11" max="11" width="14.26953125" customWidth="1"/>
    <col min="12" max="12" width="15" customWidth="1"/>
    <col min="13" max="13" width="13.7265625" customWidth="1"/>
    <col min="14" max="14" width="15.7265625" customWidth="1"/>
    <col min="15" max="15" width="9.81640625" customWidth="1"/>
  </cols>
  <sheetData>
    <row r="1" spans="1:17" x14ac:dyDescent="0.35">
      <c r="A1" s="9"/>
      <c r="B1" s="7" t="s">
        <v>92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8.5" x14ac:dyDescent="0.4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8.5" x14ac:dyDescent="0.45">
      <c r="A3" s="47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8.5" x14ac:dyDescent="0.45">
      <c r="A4" s="47" t="s">
        <v>93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35">
      <c r="A6" s="9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6" t="s">
        <v>29</v>
      </c>
      <c r="P6" s="9"/>
      <c r="Q6" s="9"/>
    </row>
    <row r="7" spans="1:17" ht="15.5" x14ac:dyDescent="0.35">
      <c r="A7" s="17" t="s">
        <v>2</v>
      </c>
      <c r="B7" s="17" t="s">
        <v>30</v>
      </c>
      <c r="C7" s="17" t="s">
        <v>8</v>
      </c>
      <c r="D7" s="17" t="s">
        <v>31</v>
      </c>
      <c r="E7" s="17" t="s">
        <v>10</v>
      </c>
      <c r="F7" s="17" t="s">
        <v>11</v>
      </c>
      <c r="G7" s="17" t="s">
        <v>12</v>
      </c>
      <c r="H7" s="17" t="s">
        <v>13</v>
      </c>
      <c r="I7" s="17" t="s">
        <v>14</v>
      </c>
      <c r="J7" s="17" t="s">
        <v>15</v>
      </c>
      <c r="K7" s="17" t="s">
        <v>16</v>
      </c>
      <c r="L7" s="17" t="s">
        <v>17</v>
      </c>
      <c r="M7" s="17" t="s">
        <v>18</v>
      </c>
      <c r="N7" s="17" t="s">
        <v>19</v>
      </c>
      <c r="O7" s="17" t="s">
        <v>32</v>
      </c>
      <c r="P7" s="13" t="s">
        <v>6</v>
      </c>
      <c r="Q7" s="13" t="s">
        <v>7</v>
      </c>
    </row>
    <row r="8" spans="1:17" x14ac:dyDescent="0.3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1"/>
      <c r="Q8" s="11"/>
    </row>
    <row r="9" spans="1:17" x14ac:dyDescent="0.35">
      <c r="A9" s="12">
        <v>1</v>
      </c>
      <c r="B9" s="11" t="s">
        <v>33</v>
      </c>
      <c r="C9" s="95">
        <v>18.706</v>
      </c>
      <c r="D9" s="95">
        <v>59.375</v>
      </c>
      <c r="E9" s="95">
        <v>225.94800000000001</v>
      </c>
      <c r="F9" s="95">
        <v>208.727</v>
      </c>
      <c r="G9" s="95">
        <v>95.884</v>
      </c>
      <c r="H9" s="95">
        <v>34.389000000000003</v>
      </c>
      <c r="I9" s="95">
        <v>21.6</v>
      </c>
      <c r="J9" s="95">
        <v>22.542000000000002</v>
      </c>
      <c r="K9" s="95">
        <v>111.119</v>
      </c>
      <c r="L9" s="95"/>
      <c r="M9" s="95"/>
      <c r="N9" s="95"/>
      <c r="O9" s="96">
        <f t="shared" ref="O9:O22" si="0">SUM(C9:N9)</f>
        <v>798.29000000000008</v>
      </c>
      <c r="P9" s="97">
        <v>2611</v>
      </c>
      <c r="Q9" s="21">
        <f t="shared" ref="Q9:Q22" si="1">(O9/P9)</f>
        <v>0.30574109536576027</v>
      </c>
    </row>
    <row r="10" spans="1:17" x14ac:dyDescent="0.35">
      <c r="A10" s="12">
        <v>2</v>
      </c>
      <c r="B10" s="11" t="s">
        <v>34</v>
      </c>
      <c r="C10" s="95">
        <v>7.2</v>
      </c>
      <c r="D10" s="95">
        <v>70.2</v>
      </c>
      <c r="E10" s="95">
        <v>228.24799999999999</v>
      </c>
      <c r="F10" s="95">
        <v>218.69800000000001</v>
      </c>
      <c r="G10" s="95">
        <v>86.26</v>
      </c>
      <c r="H10" s="95">
        <v>20.149999999999999</v>
      </c>
      <c r="I10" s="95">
        <v>27.689</v>
      </c>
      <c r="J10" s="95">
        <v>61.213000000000001</v>
      </c>
      <c r="K10" s="95">
        <v>123.149</v>
      </c>
      <c r="L10" s="95"/>
      <c r="M10" s="95"/>
      <c r="N10" s="95"/>
      <c r="O10" s="96">
        <f t="shared" si="0"/>
        <v>842.8069999999999</v>
      </c>
      <c r="P10" s="97">
        <v>2532</v>
      </c>
      <c r="Q10" s="21">
        <f t="shared" si="1"/>
        <v>0.33286216429699839</v>
      </c>
    </row>
    <row r="11" spans="1:17" x14ac:dyDescent="0.35">
      <c r="A11" s="12">
        <v>3</v>
      </c>
      <c r="B11" s="11" t="s">
        <v>35</v>
      </c>
      <c r="C11" s="95">
        <v>0</v>
      </c>
      <c r="D11" s="95">
        <v>29.186</v>
      </c>
      <c r="E11" s="95">
        <v>301.56900000000002</v>
      </c>
      <c r="F11" s="95">
        <v>369.93200000000002</v>
      </c>
      <c r="G11" s="95">
        <v>52.856000000000002</v>
      </c>
      <c r="H11" s="95">
        <v>13.771000000000001</v>
      </c>
      <c r="I11" s="95">
        <v>19.391999999999999</v>
      </c>
      <c r="J11" s="95">
        <v>8.4649999999999999</v>
      </c>
      <c r="K11" s="95">
        <v>196.68899999999999</v>
      </c>
      <c r="L11" s="95"/>
      <c r="M11" s="95"/>
      <c r="N11" s="95"/>
      <c r="O11" s="96">
        <f t="shared" si="0"/>
        <v>991.86</v>
      </c>
      <c r="P11" s="97">
        <v>1829</v>
      </c>
      <c r="Q11" s="21">
        <f t="shared" si="1"/>
        <v>0.54229633679606348</v>
      </c>
    </row>
    <row r="12" spans="1:17" x14ac:dyDescent="0.35">
      <c r="A12" s="12">
        <v>4</v>
      </c>
      <c r="B12" s="11" t="s">
        <v>36</v>
      </c>
      <c r="C12" s="95">
        <v>12.298</v>
      </c>
      <c r="D12" s="95">
        <v>23.306000000000001</v>
      </c>
      <c r="E12" s="95">
        <v>167.28700000000001</v>
      </c>
      <c r="F12" s="95">
        <v>242.64500000000001</v>
      </c>
      <c r="G12" s="95">
        <v>85.816999999999993</v>
      </c>
      <c r="H12" s="95">
        <v>0.15</v>
      </c>
      <c r="I12" s="95">
        <v>22.04</v>
      </c>
      <c r="J12" s="95">
        <v>64.713999999999999</v>
      </c>
      <c r="K12" s="95">
        <v>185.38300000000001</v>
      </c>
      <c r="L12" s="95"/>
      <c r="M12" s="95"/>
      <c r="N12" s="95"/>
      <c r="O12" s="96">
        <f t="shared" si="0"/>
        <v>803.6400000000001</v>
      </c>
      <c r="P12" s="97">
        <v>1752</v>
      </c>
      <c r="Q12" s="21">
        <f t="shared" si="1"/>
        <v>0.45869863013698636</v>
      </c>
    </row>
    <row r="13" spans="1:17" x14ac:dyDescent="0.35">
      <c r="A13" s="12">
        <v>5</v>
      </c>
      <c r="B13" s="11" t="s">
        <v>37</v>
      </c>
      <c r="C13" s="95">
        <v>66.557000000000002</v>
      </c>
      <c r="D13" s="95">
        <v>123.59399999999999</v>
      </c>
      <c r="E13" s="95">
        <v>220.459</v>
      </c>
      <c r="F13" s="95">
        <v>192.00399999999999</v>
      </c>
      <c r="G13" s="95">
        <v>93.790999999999997</v>
      </c>
      <c r="H13" s="95">
        <v>51.53</v>
      </c>
      <c r="I13" s="95">
        <v>88.491</v>
      </c>
      <c r="J13" s="95">
        <v>203.28399999999999</v>
      </c>
      <c r="K13" s="95">
        <v>151.99700000000001</v>
      </c>
      <c r="L13" s="95"/>
      <c r="M13" s="95"/>
      <c r="N13" s="95"/>
      <c r="O13" s="96">
        <f t="shared" si="0"/>
        <v>1191.7070000000001</v>
      </c>
      <c r="P13" s="97">
        <v>2461</v>
      </c>
      <c r="Q13" s="21">
        <f t="shared" si="1"/>
        <v>0.48423689557090616</v>
      </c>
    </row>
    <row r="14" spans="1:17" x14ac:dyDescent="0.35">
      <c r="A14" s="12">
        <v>6</v>
      </c>
      <c r="B14" s="11" t="s">
        <v>38</v>
      </c>
      <c r="C14" s="95">
        <v>9.44</v>
      </c>
      <c r="D14" s="95">
        <v>42.505000000000003</v>
      </c>
      <c r="E14" s="95">
        <v>193.518</v>
      </c>
      <c r="F14" s="95">
        <v>296.10399999999998</v>
      </c>
      <c r="G14" s="95">
        <v>121.815</v>
      </c>
      <c r="H14" s="95">
        <v>55.01</v>
      </c>
      <c r="I14" s="95">
        <v>40.067</v>
      </c>
      <c r="J14" s="95">
        <v>84.260999999999996</v>
      </c>
      <c r="K14" s="95">
        <v>253.60499999999999</v>
      </c>
      <c r="L14" s="95"/>
      <c r="M14" s="95"/>
      <c r="N14" s="95"/>
      <c r="O14" s="96">
        <f t="shared" si="0"/>
        <v>1096.325</v>
      </c>
      <c r="P14" s="97">
        <v>2805</v>
      </c>
      <c r="Q14" s="21">
        <f t="shared" si="1"/>
        <v>0.39084670231729057</v>
      </c>
    </row>
    <row r="15" spans="1:17" x14ac:dyDescent="0.35">
      <c r="A15" s="12">
        <v>7</v>
      </c>
      <c r="B15" s="11" t="s">
        <v>39</v>
      </c>
      <c r="C15" s="95">
        <v>137.14699999999999</v>
      </c>
      <c r="D15" s="95">
        <v>452.404</v>
      </c>
      <c r="E15" s="95">
        <v>334.72899999999998</v>
      </c>
      <c r="F15" s="95">
        <v>297.19099999999997</v>
      </c>
      <c r="G15" s="98">
        <v>180.94900000000001</v>
      </c>
      <c r="H15" s="95">
        <v>197.17500000000001</v>
      </c>
      <c r="I15" s="95">
        <v>149.96600000000001</v>
      </c>
      <c r="J15" s="95">
        <v>230.07400000000001</v>
      </c>
      <c r="K15" s="95">
        <v>166.947</v>
      </c>
      <c r="L15" s="95"/>
      <c r="M15" s="95"/>
      <c r="N15" s="95"/>
      <c r="O15" s="96">
        <f t="shared" si="0"/>
        <v>2146.5820000000003</v>
      </c>
      <c r="P15" s="97">
        <v>3100</v>
      </c>
      <c r="Q15" s="21">
        <f t="shared" si="1"/>
        <v>0.69244580645161302</v>
      </c>
    </row>
    <row r="16" spans="1:17" x14ac:dyDescent="0.35">
      <c r="A16" s="12">
        <v>8</v>
      </c>
      <c r="B16" s="11" t="s">
        <v>40</v>
      </c>
      <c r="C16" s="95">
        <v>34.799999999999997</v>
      </c>
      <c r="D16" s="95">
        <v>75.905000000000001</v>
      </c>
      <c r="E16" s="95">
        <v>64.552000000000007</v>
      </c>
      <c r="F16" s="95">
        <v>239.86600000000001</v>
      </c>
      <c r="G16" s="95">
        <v>96.718999999999994</v>
      </c>
      <c r="H16" s="95">
        <v>88.742000000000004</v>
      </c>
      <c r="I16" s="95">
        <v>23.251999999999999</v>
      </c>
      <c r="J16" s="95">
        <v>45.34</v>
      </c>
      <c r="K16" s="95">
        <v>42.444000000000003</v>
      </c>
      <c r="L16" s="95"/>
      <c r="M16" s="95"/>
      <c r="N16" s="95"/>
      <c r="O16" s="96">
        <f t="shared" si="0"/>
        <v>711.62</v>
      </c>
      <c r="P16" s="97">
        <v>2081</v>
      </c>
      <c r="Q16" s="21">
        <f t="shared" si="1"/>
        <v>0.34196059586737143</v>
      </c>
    </row>
    <row r="17" spans="1:17" x14ac:dyDescent="0.35">
      <c r="A17" s="12">
        <v>9</v>
      </c>
      <c r="B17" s="11" t="s">
        <v>41</v>
      </c>
      <c r="C17" s="95">
        <v>0</v>
      </c>
      <c r="D17" s="95">
        <v>20.686</v>
      </c>
      <c r="E17" s="95">
        <v>248.15899999999999</v>
      </c>
      <c r="F17" s="95">
        <v>287.57</v>
      </c>
      <c r="G17" s="95">
        <v>29.459</v>
      </c>
      <c r="H17" s="95">
        <v>3.222</v>
      </c>
      <c r="I17" s="95">
        <v>7.3730000000000002</v>
      </c>
      <c r="J17" s="95">
        <v>10.317</v>
      </c>
      <c r="K17" s="95">
        <v>29.475000000000001</v>
      </c>
      <c r="L17" s="95"/>
      <c r="M17" s="95"/>
      <c r="N17" s="95"/>
      <c r="O17" s="96">
        <f t="shared" si="0"/>
        <v>636.26099999999997</v>
      </c>
      <c r="P17" s="97">
        <v>1387</v>
      </c>
      <c r="Q17" s="21">
        <f t="shared" si="1"/>
        <v>0.45873179524152846</v>
      </c>
    </row>
    <row r="18" spans="1:17" x14ac:dyDescent="0.35">
      <c r="A18" s="12">
        <v>10</v>
      </c>
      <c r="B18" s="11" t="s">
        <v>42</v>
      </c>
      <c r="C18" s="95">
        <v>164.64500000000001</v>
      </c>
      <c r="D18" s="95">
        <v>72.088999999999999</v>
      </c>
      <c r="E18" s="95">
        <v>180.62899999999999</v>
      </c>
      <c r="F18" s="95">
        <v>213.90799999999999</v>
      </c>
      <c r="G18" s="95">
        <v>142.34899999999999</v>
      </c>
      <c r="H18" s="95">
        <v>84.417000000000002</v>
      </c>
      <c r="I18" s="95">
        <v>35.816000000000003</v>
      </c>
      <c r="J18" s="95">
        <v>86.72</v>
      </c>
      <c r="K18" s="95">
        <v>176.702</v>
      </c>
      <c r="L18" s="95"/>
      <c r="M18" s="95"/>
      <c r="N18" s="95"/>
      <c r="O18" s="96">
        <f t="shared" si="0"/>
        <v>1157.2750000000001</v>
      </c>
      <c r="P18" s="97">
        <v>2609</v>
      </c>
      <c r="Q18" s="21">
        <f t="shared" si="1"/>
        <v>0.44357033346109626</v>
      </c>
    </row>
    <row r="19" spans="1:17" x14ac:dyDescent="0.35">
      <c r="A19" s="12">
        <v>11</v>
      </c>
      <c r="B19" s="11" t="s">
        <v>43</v>
      </c>
      <c r="C19" s="95">
        <v>139.47499999999999</v>
      </c>
      <c r="D19" s="95">
        <v>271.67200000000003</v>
      </c>
      <c r="E19" s="95">
        <v>280.14999999999998</v>
      </c>
      <c r="F19" s="95">
        <v>199.00399999999999</v>
      </c>
      <c r="G19" s="95">
        <v>153.96899999999999</v>
      </c>
      <c r="H19" s="95">
        <v>115.012</v>
      </c>
      <c r="I19" s="95">
        <v>118.672</v>
      </c>
      <c r="J19" s="95">
        <v>143.40799999999999</v>
      </c>
      <c r="K19" s="95">
        <v>162.84299999999999</v>
      </c>
      <c r="L19" s="95"/>
      <c r="M19" s="95"/>
      <c r="N19" s="95"/>
      <c r="O19" s="96">
        <f t="shared" si="0"/>
        <v>1584.2049999999999</v>
      </c>
      <c r="P19" s="97">
        <v>2673</v>
      </c>
      <c r="Q19" s="21">
        <f t="shared" si="1"/>
        <v>0.59266928544706321</v>
      </c>
    </row>
    <row r="20" spans="1:17" x14ac:dyDescent="0.35">
      <c r="A20" s="12">
        <v>12</v>
      </c>
      <c r="B20" s="11" t="s">
        <v>44</v>
      </c>
      <c r="C20" s="95">
        <v>38.555999999999997</v>
      </c>
      <c r="D20" s="95">
        <v>24.03</v>
      </c>
      <c r="E20" s="95">
        <v>31.994</v>
      </c>
      <c r="F20" s="95">
        <v>66.682000000000002</v>
      </c>
      <c r="G20" s="95">
        <v>50.539000000000001</v>
      </c>
      <c r="H20" s="95">
        <v>44.55</v>
      </c>
      <c r="I20" s="95">
        <v>55.481000000000002</v>
      </c>
      <c r="J20" s="95">
        <v>81.06</v>
      </c>
      <c r="K20" s="95">
        <v>50.396000000000001</v>
      </c>
      <c r="L20" s="95"/>
      <c r="M20" s="95"/>
      <c r="N20" s="95"/>
      <c r="O20" s="96">
        <f t="shared" si="0"/>
        <v>443.28800000000001</v>
      </c>
      <c r="P20" s="97">
        <v>976</v>
      </c>
      <c r="Q20" s="21">
        <f t="shared" si="1"/>
        <v>0.45418852459016396</v>
      </c>
    </row>
    <row r="21" spans="1:17" x14ac:dyDescent="0.35">
      <c r="A21" s="12">
        <v>13</v>
      </c>
      <c r="B21" s="11" t="s">
        <v>45</v>
      </c>
      <c r="C21" s="95">
        <v>145.80799999999999</v>
      </c>
      <c r="D21" s="95">
        <v>31.431999999999999</v>
      </c>
      <c r="E21" s="95">
        <v>96.087999999999994</v>
      </c>
      <c r="F21" s="95">
        <v>278.01299999999998</v>
      </c>
      <c r="G21" s="95">
        <v>213.06399999999999</v>
      </c>
      <c r="H21" s="95">
        <v>83.016000000000005</v>
      </c>
      <c r="I21" s="95">
        <v>21.15</v>
      </c>
      <c r="J21" s="95">
        <v>13.552</v>
      </c>
      <c r="K21" s="95">
        <v>46.491</v>
      </c>
      <c r="L21" s="95"/>
      <c r="M21" s="95"/>
      <c r="N21" s="95"/>
      <c r="O21" s="96">
        <f t="shared" si="0"/>
        <v>928.61399999999981</v>
      </c>
      <c r="P21" s="97">
        <v>2144</v>
      </c>
      <c r="Q21" s="21">
        <f t="shared" si="1"/>
        <v>0.43312220149253722</v>
      </c>
    </row>
    <row r="22" spans="1:17" x14ac:dyDescent="0.35">
      <c r="A22" s="12">
        <v>14</v>
      </c>
      <c r="B22" s="11" t="s">
        <v>46</v>
      </c>
      <c r="C22" s="95">
        <v>10.199999999999999</v>
      </c>
      <c r="D22" s="95">
        <v>56.854999999999997</v>
      </c>
      <c r="E22" s="95">
        <v>246.29900000000001</v>
      </c>
      <c r="F22" s="95">
        <v>226.505</v>
      </c>
      <c r="G22" s="95">
        <v>57.204999999999998</v>
      </c>
      <c r="H22" s="95">
        <v>28.94</v>
      </c>
      <c r="I22" s="95">
        <v>32.549999999999997</v>
      </c>
      <c r="J22" s="95">
        <v>51.164000000000001</v>
      </c>
      <c r="K22" s="95">
        <v>104.15300000000001</v>
      </c>
      <c r="L22" s="95"/>
      <c r="M22" s="95"/>
      <c r="N22" s="95"/>
      <c r="O22" s="96">
        <f t="shared" si="0"/>
        <v>813.87099999999998</v>
      </c>
      <c r="P22" s="97">
        <v>1940</v>
      </c>
      <c r="Q22" s="21">
        <f t="shared" si="1"/>
        <v>0.41952113402061852</v>
      </c>
    </row>
    <row r="23" spans="1:17" x14ac:dyDescent="0.35">
      <c r="A23" s="11"/>
      <c r="B23" s="11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9"/>
      <c r="Q23" s="21"/>
    </row>
    <row r="24" spans="1:17" x14ac:dyDescent="0.35">
      <c r="A24" s="11"/>
      <c r="B24" s="11" t="s">
        <v>5</v>
      </c>
      <c r="C24" s="95">
        <f>SUM(C9:C22)</f>
        <v>784.83200000000011</v>
      </c>
      <c r="D24" s="95">
        <f>SUM(D9:D23)</f>
        <v>1353.239</v>
      </c>
      <c r="E24" s="95">
        <f t="shared" ref="E24:N24" si="2">SUM(E9:E22)</f>
        <v>2819.6290000000004</v>
      </c>
      <c r="F24" s="95">
        <f t="shared" si="2"/>
        <v>3336.8489999999997</v>
      </c>
      <c r="G24" s="95">
        <f t="shared" si="2"/>
        <v>1460.6760000000002</v>
      </c>
      <c r="H24" s="95">
        <f t="shared" si="2"/>
        <v>820.07399999999996</v>
      </c>
      <c r="I24" s="95">
        <f t="shared" si="2"/>
        <v>663.53899999999999</v>
      </c>
      <c r="J24" s="95">
        <f t="shared" si="2"/>
        <v>1106.1139999999998</v>
      </c>
      <c r="K24" s="95">
        <f t="shared" si="2"/>
        <v>1801.393</v>
      </c>
      <c r="L24" s="95">
        <f t="shared" si="2"/>
        <v>0</v>
      </c>
      <c r="M24" s="95">
        <f t="shared" si="2"/>
        <v>0</v>
      </c>
      <c r="N24" s="95">
        <f t="shared" si="2"/>
        <v>0</v>
      </c>
      <c r="O24" s="95">
        <f>SUM(C24:N24)</f>
        <v>14146.345000000001</v>
      </c>
      <c r="P24" s="19">
        <f>SUM(P9:P22)</f>
        <v>30900</v>
      </c>
      <c r="Q24" s="21">
        <f>(O24/P24)</f>
        <v>0.45781051779935278</v>
      </c>
    </row>
    <row r="25" spans="1:17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9">
        <v>11238.838</v>
      </c>
      <c r="P25" s="9"/>
      <c r="Q25" s="9"/>
    </row>
    <row r="26" spans="1:17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35">
      <c r="A27" s="9" t="s">
        <v>47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6" t="s">
        <v>29</v>
      </c>
      <c r="P27" s="9"/>
      <c r="Q27" s="9"/>
    </row>
    <row r="28" spans="1:17" x14ac:dyDescent="0.35">
      <c r="A28" s="13" t="s">
        <v>2</v>
      </c>
      <c r="B28" s="13" t="s">
        <v>30</v>
      </c>
      <c r="C28" s="13" t="s">
        <v>8</v>
      </c>
      <c r="D28" s="13" t="s">
        <v>31</v>
      </c>
      <c r="E28" s="13" t="s">
        <v>10</v>
      </c>
      <c r="F28" s="13" t="s">
        <v>11</v>
      </c>
      <c r="G28" s="13" t="s">
        <v>12</v>
      </c>
      <c r="H28" s="13" t="s">
        <v>13</v>
      </c>
      <c r="I28" s="13" t="s">
        <v>14</v>
      </c>
      <c r="J28" s="13" t="s">
        <v>15</v>
      </c>
      <c r="K28" s="13" t="s">
        <v>16</v>
      </c>
      <c r="L28" s="13" t="s">
        <v>17</v>
      </c>
      <c r="M28" s="13" t="s">
        <v>18</v>
      </c>
      <c r="N28" s="13" t="s">
        <v>19</v>
      </c>
      <c r="O28" s="13" t="s">
        <v>32</v>
      </c>
      <c r="P28" s="13" t="s">
        <v>6</v>
      </c>
      <c r="Q28" s="13" t="s">
        <v>7</v>
      </c>
    </row>
    <row r="29" spans="1:17" x14ac:dyDescent="0.35">
      <c r="A29" s="15">
        <v>1</v>
      </c>
      <c r="B29" s="15">
        <v>2</v>
      </c>
      <c r="C29" s="15">
        <v>3</v>
      </c>
      <c r="D29" s="15">
        <v>4</v>
      </c>
      <c r="E29" s="15">
        <v>5</v>
      </c>
      <c r="F29" s="15">
        <v>6</v>
      </c>
      <c r="G29" s="15">
        <v>7</v>
      </c>
      <c r="H29" s="15">
        <v>8</v>
      </c>
      <c r="I29" s="15">
        <v>9</v>
      </c>
      <c r="J29" s="15">
        <v>10</v>
      </c>
      <c r="K29" s="15">
        <v>11</v>
      </c>
      <c r="L29" s="15">
        <v>12</v>
      </c>
      <c r="M29" s="15">
        <v>13</v>
      </c>
      <c r="N29" s="15">
        <v>14</v>
      </c>
      <c r="O29" s="15">
        <v>15</v>
      </c>
      <c r="P29" s="11"/>
      <c r="Q29" s="11"/>
    </row>
    <row r="30" spans="1:17" x14ac:dyDescent="0.35">
      <c r="A30" s="12">
        <v>1</v>
      </c>
      <c r="B30" s="11" t="s">
        <v>33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/>
      <c r="M30" s="95"/>
      <c r="N30" s="95"/>
      <c r="O30" s="95">
        <f t="shared" ref="O30:O43" si="3">SUM(C30:N30)</f>
        <v>0</v>
      </c>
      <c r="P30" s="100">
        <v>517</v>
      </c>
      <c r="Q30" s="21">
        <f>(O30/P30)</f>
        <v>0</v>
      </c>
    </row>
    <row r="31" spans="1:17" x14ac:dyDescent="0.35">
      <c r="A31" s="12">
        <v>2</v>
      </c>
      <c r="B31" s="11" t="s">
        <v>34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16</v>
      </c>
      <c r="I31" s="95">
        <v>7.1120000000000001</v>
      </c>
      <c r="J31" s="95">
        <v>23.588000000000001</v>
      </c>
      <c r="K31" s="95">
        <v>119.506</v>
      </c>
      <c r="L31" s="95"/>
      <c r="M31" s="95"/>
      <c r="N31" s="95"/>
      <c r="O31" s="95">
        <f t="shared" si="3"/>
        <v>166.20600000000002</v>
      </c>
      <c r="P31" s="100">
        <v>349</v>
      </c>
      <c r="Q31" s="21">
        <f t="shared" ref="Q31:Q44" si="4">(O31/P31)</f>
        <v>0.47623495702005736</v>
      </c>
    </row>
    <row r="32" spans="1:17" x14ac:dyDescent="0.35">
      <c r="A32" s="12">
        <v>3</v>
      </c>
      <c r="B32" s="11" t="s">
        <v>35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28.812000000000001</v>
      </c>
      <c r="J32" s="95">
        <v>40.792999999999999</v>
      </c>
      <c r="K32" s="95">
        <v>40.246000000000002</v>
      </c>
      <c r="L32" s="95"/>
      <c r="M32" s="95"/>
      <c r="N32" s="95"/>
      <c r="O32" s="95">
        <f t="shared" si="3"/>
        <v>109.851</v>
      </c>
      <c r="P32" s="100">
        <v>459</v>
      </c>
      <c r="Q32" s="21">
        <f t="shared" si="4"/>
        <v>0.2393267973856209</v>
      </c>
    </row>
    <row r="33" spans="1:17" x14ac:dyDescent="0.35">
      <c r="A33" s="12">
        <v>4</v>
      </c>
      <c r="B33" s="11" t="s">
        <v>36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5.5679999999999996</v>
      </c>
      <c r="J33" s="95">
        <v>28.658000000000001</v>
      </c>
      <c r="K33" s="95">
        <v>58.151000000000003</v>
      </c>
      <c r="L33" s="95"/>
      <c r="M33" s="95"/>
      <c r="N33" s="95"/>
      <c r="O33" s="95">
        <f t="shared" si="3"/>
        <v>92.37700000000001</v>
      </c>
      <c r="P33" s="100">
        <v>586</v>
      </c>
      <c r="Q33" s="21">
        <f t="shared" si="4"/>
        <v>0.15763993174061436</v>
      </c>
    </row>
    <row r="34" spans="1:17" x14ac:dyDescent="0.35">
      <c r="A34" s="12">
        <v>5</v>
      </c>
      <c r="B34" s="11" t="s">
        <v>37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4.1500000000000004</v>
      </c>
      <c r="L34" s="95"/>
      <c r="M34" s="95"/>
      <c r="N34" s="95"/>
      <c r="O34" s="95">
        <f t="shared" si="3"/>
        <v>4.1500000000000004</v>
      </c>
      <c r="P34" s="100">
        <v>16</v>
      </c>
      <c r="Q34" s="21">
        <f t="shared" si="4"/>
        <v>0.25937500000000002</v>
      </c>
    </row>
    <row r="35" spans="1:17" x14ac:dyDescent="0.35">
      <c r="A35" s="12">
        <v>6</v>
      </c>
      <c r="B35" s="11" t="s">
        <v>38</v>
      </c>
      <c r="C35" s="95">
        <v>0</v>
      </c>
      <c r="D35" s="95">
        <v>11.071999999999999</v>
      </c>
      <c r="E35" s="95">
        <v>32.673999999999999</v>
      </c>
      <c r="F35" s="95">
        <v>49.372</v>
      </c>
      <c r="G35" s="95">
        <v>39.816000000000003</v>
      </c>
      <c r="H35" s="95">
        <v>15.353</v>
      </c>
      <c r="I35" s="95">
        <v>5.4219999999999997</v>
      </c>
      <c r="J35" s="95">
        <v>7.95</v>
      </c>
      <c r="K35" s="95">
        <v>89.370999999999995</v>
      </c>
      <c r="L35" s="95"/>
      <c r="M35" s="95"/>
      <c r="N35" s="95"/>
      <c r="O35" s="95">
        <f t="shared" si="3"/>
        <v>251.02999999999997</v>
      </c>
      <c r="P35" s="100">
        <v>1247</v>
      </c>
      <c r="Q35" s="21">
        <f t="shared" si="4"/>
        <v>0.20130713712910983</v>
      </c>
    </row>
    <row r="36" spans="1:17" x14ac:dyDescent="0.35">
      <c r="A36" s="12">
        <v>7</v>
      </c>
      <c r="B36" s="11" t="s">
        <v>39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1.29</v>
      </c>
      <c r="J36" s="95">
        <v>8.8840000000000003</v>
      </c>
      <c r="K36" s="95">
        <v>14.972</v>
      </c>
      <c r="L36" s="95"/>
      <c r="M36" s="95"/>
      <c r="N36" s="95"/>
      <c r="O36" s="95">
        <f t="shared" si="3"/>
        <v>25.146000000000001</v>
      </c>
      <c r="P36" s="100">
        <v>181</v>
      </c>
      <c r="Q36" s="21">
        <f t="shared" si="4"/>
        <v>0.13892817679558012</v>
      </c>
    </row>
    <row r="37" spans="1:17" x14ac:dyDescent="0.35">
      <c r="A37" s="12">
        <v>8</v>
      </c>
      <c r="B37" s="11" t="s">
        <v>40</v>
      </c>
      <c r="C37" s="95">
        <v>0</v>
      </c>
      <c r="D37" s="95">
        <v>0</v>
      </c>
      <c r="E37" s="95">
        <v>0.4</v>
      </c>
      <c r="F37" s="95">
        <v>0.55000000000000004</v>
      </c>
      <c r="G37" s="95">
        <v>0.45</v>
      </c>
      <c r="H37" s="95">
        <v>1.72</v>
      </c>
      <c r="I37" s="95">
        <v>0.73</v>
      </c>
      <c r="J37" s="95">
        <v>10.89</v>
      </c>
      <c r="K37" s="95">
        <v>5.2149999999999999</v>
      </c>
      <c r="L37" s="95"/>
      <c r="M37" s="95"/>
      <c r="N37" s="95"/>
      <c r="O37" s="95">
        <f t="shared" si="3"/>
        <v>19.954999999999998</v>
      </c>
      <c r="P37" s="100">
        <v>447</v>
      </c>
      <c r="Q37" s="21">
        <f t="shared" si="4"/>
        <v>4.4642058165548094E-2</v>
      </c>
    </row>
    <row r="38" spans="1:17" x14ac:dyDescent="0.35">
      <c r="A38" s="12">
        <v>9</v>
      </c>
      <c r="B38" s="11" t="s">
        <v>41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23.661999999999999</v>
      </c>
      <c r="J38" s="95">
        <v>56.811999999999998</v>
      </c>
      <c r="K38" s="95">
        <v>28.806000000000001</v>
      </c>
      <c r="L38" s="95"/>
      <c r="M38" s="95"/>
      <c r="N38" s="95"/>
      <c r="O38" s="95">
        <f t="shared" si="3"/>
        <v>109.27999999999999</v>
      </c>
      <c r="P38" s="100">
        <v>387</v>
      </c>
      <c r="Q38" s="21">
        <f t="shared" si="4"/>
        <v>0.28237726098191213</v>
      </c>
    </row>
    <row r="39" spans="1:17" x14ac:dyDescent="0.35">
      <c r="A39" s="12">
        <v>10</v>
      </c>
      <c r="B39" s="11" t="s">
        <v>42</v>
      </c>
      <c r="C39" s="95">
        <v>0</v>
      </c>
      <c r="D39" s="95">
        <v>23.55</v>
      </c>
      <c r="E39" s="95">
        <v>44.85</v>
      </c>
      <c r="F39" s="95">
        <v>42.835999999999999</v>
      </c>
      <c r="G39" s="95">
        <v>55.21</v>
      </c>
      <c r="H39" s="95">
        <v>40.67</v>
      </c>
      <c r="I39" s="95">
        <v>28.184000000000001</v>
      </c>
      <c r="J39" s="95">
        <v>43.213000000000001</v>
      </c>
      <c r="K39" s="95">
        <v>88.393000000000001</v>
      </c>
      <c r="L39" s="95"/>
      <c r="M39" s="95"/>
      <c r="N39" s="95"/>
      <c r="O39" s="95">
        <f t="shared" si="3"/>
        <v>366.90599999999995</v>
      </c>
      <c r="P39" s="100">
        <v>1715</v>
      </c>
      <c r="Q39" s="21">
        <f t="shared" si="4"/>
        <v>0.21393935860058305</v>
      </c>
    </row>
    <row r="40" spans="1:17" x14ac:dyDescent="0.35">
      <c r="A40" s="12">
        <v>11</v>
      </c>
      <c r="B40" s="11" t="s">
        <v>43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2.8000000000000001E-2</v>
      </c>
      <c r="L40" s="95"/>
      <c r="M40" s="95"/>
      <c r="N40" s="95"/>
      <c r="O40" s="95">
        <f t="shared" si="3"/>
        <v>2.8000000000000001E-2</v>
      </c>
      <c r="P40" s="100">
        <v>95</v>
      </c>
      <c r="Q40" s="21">
        <f t="shared" si="4"/>
        <v>2.9473684210526316E-4</v>
      </c>
    </row>
    <row r="41" spans="1:17" x14ac:dyDescent="0.35">
      <c r="A41" s="12">
        <v>12</v>
      </c>
      <c r="B41" s="11" t="s">
        <v>44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/>
      <c r="M41" s="95"/>
      <c r="N41" s="95"/>
      <c r="O41" s="95">
        <f t="shared" si="3"/>
        <v>0</v>
      </c>
      <c r="P41" s="100">
        <v>3</v>
      </c>
      <c r="Q41" s="21">
        <f t="shared" si="4"/>
        <v>0</v>
      </c>
    </row>
    <row r="42" spans="1:17" x14ac:dyDescent="0.35">
      <c r="A42" s="12">
        <v>13</v>
      </c>
      <c r="B42" s="11" t="s">
        <v>45</v>
      </c>
      <c r="C42" s="95">
        <v>0</v>
      </c>
      <c r="D42" s="95">
        <v>0</v>
      </c>
      <c r="E42" s="95">
        <v>0</v>
      </c>
      <c r="F42" s="95">
        <v>0</v>
      </c>
      <c r="G42" s="95">
        <v>2.04</v>
      </c>
      <c r="H42" s="95">
        <v>2.89</v>
      </c>
      <c r="I42" s="95">
        <v>3.6680000000000001</v>
      </c>
      <c r="J42" s="95">
        <v>8.1669999999999998</v>
      </c>
      <c r="K42" s="95">
        <v>24.981999999999999</v>
      </c>
      <c r="L42" s="95"/>
      <c r="M42" s="95"/>
      <c r="N42" s="95"/>
      <c r="O42" s="95">
        <f t="shared" si="3"/>
        <v>41.747</v>
      </c>
      <c r="P42" s="100">
        <v>584</v>
      </c>
      <c r="Q42" s="21">
        <f t="shared" si="4"/>
        <v>7.1484589041095892E-2</v>
      </c>
    </row>
    <row r="43" spans="1:17" x14ac:dyDescent="0.35">
      <c r="A43" s="12">
        <v>14</v>
      </c>
      <c r="B43" s="11" t="s">
        <v>46</v>
      </c>
      <c r="C43" s="95">
        <v>0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29.05</v>
      </c>
      <c r="K43" s="95">
        <v>232.238</v>
      </c>
      <c r="L43" s="95"/>
      <c r="M43" s="95"/>
      <c r="N43" s="95"/>
      <c r="O43" s="95">
        <f t="shared" si="3"/>
        <v>261.28800000000001</v>
      </c>
      <c r="P43" s="100">
        <v>914</v>
      </c>
      <c r="Q43" s="21">
        <f t="shared" si="4"/>
        <v>0.2858730853391685</v>
      </c>
    </row>
    <row r="44" spans="1:17" x14ac:dyDescent="0.35">
      <c r="A44" s="11"/>
      <c r="B44" s="11" t="s">
        <v>5</v>
      </c>
      <c r="C44" s="95">
        <f>SUM(C30:C43)</f>
        <v>0</v>
      </c>
      <c r="D44" s="95">
        <f>SUM(D30:D43)</f>
        <v>34.622</v>
      </c>
      <c r="E44" s="95">
        <f t="shared" ref="E44:N44" si="5">SUM(E30:E43)</f>
        <v>77.924000000000007</v>
      </c>
      <c r="F44" s="95">
        <f t="shared" si="5"/>
        <v>92.757999999999996</v>
      </c>
      <c r="G44" s="95">
        <f t="shared" si="5"/>
        <v>97.516000000000005</v>
      </c>
      <c r="H44" s="95">
        <f t="shared" si="5"/>
        <v>76.632999999999996</v>
      </c>
      <c r="I44" s="95">
        <f t="shared" si="5"/>
        <v>104.44799999999999</v>
      </c>
      <c r="J44" s="95">
        <f t="shared" si="5"/>
        <v>258.005</v>
      </c>
      <c r="K44" s="95">
        <f t="shared" si="5"/>
        <v>706.05799999999999</v>
      </c>
      <c r="L44" s="95">
        <f t="shared" si="5"/>
        <v>0</v>
      </c>
      <c r="M44" s="95">
        <f t="shared" si="5"/>
        <v>0</v>
      </c>
      <c r="N44" s="95">
        <f t="shared" si="5"/>
        <v>0</v>
      </c>
      <c r="O44" s="101">
        <f>SUM(O30:O43)</f>
        <v>1447.9639999999999</v>
      </c>
      <c r="P44" s="102">
        <f>SUM(P30:P43)</f>
        <v>7500</v>
      </c>
      <c r="Q44" s="103">
        <f t="shared" si="4"/>
        <v>0.19306186666666666</v>
      </c>
    </row>
    <row r="45" spans="1:17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4">
        <v>483.42899999999997</v>
      </c>
      <c r="P45" s="105">
        <v>7500</v>
      </c>
      <c r="Q45" s="106"/>
    </row>
    <row r="46" spans="1:17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5">
      <c r="A47" s="9" t="s">
        <v>48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6" t="s">
        <v>29</v>
      </c>
      <c r="P47" s="9"/>
      <c r="Q47" s="9"/>
    </row>
    <row r="48" spans="1:17" x14ac:dyDescent="0.35">
      <c r="A48" s="13" t="s">
        <v>2</v>
      </c>
      <c r="B48" s="13" t="s">
        <v>30</v>
      </c>
      <c r="C48" s="13" t="s">
        <v>8</v>
      </c>
      <c r="D48" s="13" t="s">
        <v>31</v>
      </c>
      <c r="E48" s="13" t="s">
        <v>10</v>
      </c>
      <c r="F48" s="13" t="s">
        <v>11</v>
      </c>
      <c r="G48" s="13" t="s">
        <v>12</v>
      </c>
      <c r="H48" s="13" t="s">
        <v>13</v>
      </c>
      <c r="I48" s="13" t="s">
        <v>14</v>
      </c>
      <c r="J48" s="13" t="s">
        <v>15</v>
      </c>
      <c r="K48" s="13" t="s">
        <v>16</v>
      </c>
      <c r="L48" s="13" t="s">
        <v>17</v>
      </c>
      <c r="M48" s="13" t="s">
        <v>18</v>
      </c>
      <c r="N48" s="13" t="s">
        <v>19</v>
      </c>
      <c r="O48" s="13" t="s">
        <v>32</v>
      </c>
      <c r="P48" s="13" t="s">
        <v>6</v>
      </c>
      <c r="Q48" s="11" t="s">
        <v>7</v>
      </c>
    </row>
    <row r="49" spans="1:17" x14ac:dyDescent="0.35">
      <c r="A49" s="15">
        <v>1</v>
      </c>
      <c r="B49" s="15">
        <v>2</v>
      </c>
      <c r="C49" s="15">
        <v>3</v>
      </c>
      <c r="D49" s="15">
        <v>4</v>
      </c>
      <c r="E49" s="15">
        <v>5</v>
      </c>
      <c r="F49" s="15">
        <v>6</v>
      </c>
      <c r="G49" s="15">
        <v>7</v>
      </c>
      <c r="H49" s="15">
        <v>8</v>
      </c>
      <c r="I49" s="15">
        <v>9</v>
      </c>
      <c r="J49" s="15">
        <v>10</v>
      </c>
      <c r="K49" s="15">
        <v>11</v>
      </c>
      <c r="L49" s="15">
        <v>12</v>
      </c>
      <c r="M49" s="15">
        <v>13</v>
      </c>
      <c r="N49" s="15">
        <v>14</v>
      </c>
      <c r="O49" s="15">
        <v>15</v>
      </c>
      <c r="P49" s="11"/>
      <c r="Q49" s="11"/>
    </row>
    <row r="50" spans="1:17" x14ac:dyDescent="0.35">
      <c r="A50" s="12">
        <v>1</v>
      </c>
      <c r="B50" s="11" t="s">
        <v>33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/>
      <c r="M50" s="95"/>
      <c r="N50" s="95"/>
      <c r="O50" s="95">
        <f t="shared" ref="O50:O63" si="6">SUM(C50:N50)</f>
        <v>0</v>
      </c>
      <c r="P50" s="19">
        <v>243</v>
      </c>
      <c r="Q50" s="21">
        <f>(O50/P50)</f>
        <v>0</v>
      </c>
    </row>
    <row r="51" spans="1:17" x14ac:dyDescent="0.35">
      <c r="A51" s="12">
        <v>2</v>
      </c>
      <c r="B51" s="11" t="s">
        <v>34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16</v>
      </c>
      <c r="I51" s="95">
        <v>13.891999999999999</v>
      </c>
      <c r="J51" s="95">
        <v>21.108000000000001</v>
      </c>
      <c r="K51" s="95">
        <v>69.849999999999994</v>
      </c>
      <c r="L51" s="95"/>
      <c r="M51" s="95"/>
      <c r="N51" s="95"/>
      <c r="O51" s="95">
        <f t="shared" si="6"/>
        <v>120.85</v>
      </c>
      <c r="P51" s="19">
        <v>146</v>
      </c>
      <c r="Q51" s="21">
        <f t="shared" ref="Q51:Q63" si="7">(O51/P51)</f>
        <v>0.8277397260273972</v>
      </c>
    </row>
    <row r="52" spans="1:17" x14ac:dyDescent="0.35">
      <c r="A52" s="12">
        <v>3</v>
      </c>
      <c r="B52" s="11" t="s">
        <v>35</v>
      </c>
      <c r="C52" s="95">
        <v>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24.08</v>
      </c>
      <c r="J52" s="95">
        <v>15.615</v>
      </c>
      <c r="K52" s="95">
        <v>18.146999999999998</v>
      </c>
      <c r="L52" s="95"/>
      <c r="M52" s="95"/>
      <c r="N52" s="95"/>
      <c r="O52" s="95">
        <f t="shared" si="6"/>
        <v>57.841999999999999</v>
      </c>
      <c r="P52" s="19">
        <v>213</v>
      </c>
      <c r="Q52" s="21">
        <f t="shared" si="7"/>
        <v>0.27155868544600936</v>
      </c>
    </row>
    <row r="53" spans="1:17" x14ac:dyDescent="0.35">
      <c r="A53" s="12">
        <v>4</v>
      </c>
      <c r="B53" s="11" t="s">
        <v>36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5.1180000000000003</v>
      </c>
      <c r="J53" s="95">
        <v>23.469000000000001</v>
      </c>
      <c r="K53" s="95">
        <v>30.103999999999999</v>
      </c>
      <c r="L53" s="95"/>
      <c r="M53" s="95"/>
      <c r="N53" s="95"/>
      <c r="O53" s="95">
        <f t="shared" si="6"/>
        <v>58.691000000000003</v>
      </c>
      <c r="P53" s="19">
        <v>274</v>
      </c>
      <c r="Q53" s="21">
        <f t="shared" si="7"/>
        <v>0.21420072992700731</v>
      </c>
    </row>
    <row r="54" spans="1:17" x14ac:dyDescent="0.35">
      <c r="A54" s="12">
        <v>5</v>
      </c>
      <c r="B54" s="11" t="s">
        <v>37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3.35</v>
      </c>
      <c r="L54" s="95"/>
      <c r="M54" s="95"/>
      <c r="N54" s="95"/>
      <c r="O54" s="95">
        <f t="shared" si="6"/>
        <v>3.35</v>
      </c>
      <c r="P54" s="19">
        <v>14</v>
      </c>
      <c r="Q54" s="21">
        <f t="shared" si="7"/>
        <v>0.2392857142857143</v>
      </c>
    </row>
    <row r="55" spans="1:17" x14ac:dyDescent="0.35">
      <c r="A55" s="12">
        <v>6</v>
      </c>
      <c r="B55" s="11" t="s">
        <v>38</v>
      </c>
      <c r="C55" s="95">
        <v>0</v>
      </c>
      <c r="D55" s="95">
        <v>11</v>
      </c>
      <c r="E55" s="95">
        <v>35.372999999999998</v>
      </c>
      <c r="F55" s="95">
        <v>58.34</v>
      </c>
      <c r="G55" s="95">
        <v>46.185000000000002</v>
      </c>
      <c r="H55" s="95">
        <v>21.841000000000001</v>
      </c>
      <c r="I55" s="95">
        <v>18.719000000000001</v>
      </c>
      <c r="J55" s="95">
        <v>43.101999999999997</v>
      </c>
      <c r="K55" s="95">
        <v>54.47</v>
      </c>
      <c r="L55" s="95"/>
      <c r="M55" s="95"/>
      <c r="N55" s="95"/>
      <c r="O55" s="95">
        <f t="shared" si="6"/>
        <v>289.02999999999997</v>
      </c>
      <c r="P55" s="19">
        <v>491</v>
      </c>
      <c r="Q55" s="21">
        <f t="shared" si="7"/>
        <v>0.58865580448065169</v>
      </c>
    </row>
    <row r="56" spans="1:17" x14ac:dyDescent="0.35">
      <c r="A56" s="12">
        <v>7</v>
      </c>
      <c r="B56" s="11" t="s">
        <v>39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1.139</v>
      </c>
      <c r="J56" s="95">
        <v>10.879</v>
      </c>
      <c r="K56" s="95">
        <v>12.124000000000001</v>
      </c>
      <c r="L56" s="95"/>
      <c r="M56" s="95"/>
      <c r="N56" s="95"/>
      <c r="O56" s="95">
        <f t="shared" si="6"/>
        <v>24.141999999999999</v>
      </c>
      <c r="P56" s="19">
        <v>85</v>
      </c>
      <c r="Q56" s="21">
        <f t="shared" si="7"/>
        <v>0.28402352941176467</v>
      </c>
    </row>
    <row r="57" spans="1:17" x14ac:dyDescent="0.35">
      <c r="A57" s="12">
        <v>8</v>
      </c>
      <c r="B57" s="11" t="s">
        <v>40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/>
      <c r="M57" s="95"/>
      <c r="N57" s="95"/>
      <c r="O57" s="95">
        <f t="shared" si="6"/>
        <v>0</v>
      </c>
      <c r="P57" s="19">
        <v>173</v>
      </c>
      <c r="Q57" s="21">
        <f t="shared" si="7"/>
        <v>0</v>
      </c>
    </row>
    <row r="58" spans="1:17" x14ac:dyDescent="0.35">
      <c r="A58" s="12">
        <v>9</v>
      </c>
      <c r="B58" s="11" t="s">
        <v>41</v>
      </c>
      <c r="C58" s="95">
        <v>0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6</v>
      </c>
      <c r="J58" s="95">
        <v>25.699000000000002</v>
      </c>
      <c r="K58" s="95">
        <v>8.0830000000000002</v>
      </c>
      <c r="L58" s="95"/>
      <c r="M58" s="95"/>
      <c r="N58" s="95"/>
      <c r="O58" s="95">
        <f t="shared" si="6"/>
        <v>39.782000000000004</v>
      </c>
      <c r="P58" s="19">
        <v>180</v>
      </c>
      <c r="Q58" s="21">
        <f t="shared" si="7"/>
        <v>0.22101111111111113</v>
      </c>
    </row>
    <row r="59" spans="1:17" x14ac:dyDescent="0.35">
      <c r="A59" s="12">
        <v>10</v>
      </c>
      <c r="B59" s="11" t="s">
        <v>42</v>
      </c>
      <c r="C59" s="95">
        <v>0</v>
      </c>
      <c r="D59" s="95">
        <v>34.729999999999997</v>
      </c>
      <c r="E59" s="95">
        <v>53.055</v>
      </c>
      <c r="F59" s="95">
        <v>56.088999999999999</v>
      </c>
      <c r="G59" s="95">
        <v>66.59</v>
      </c>
      <c r="H59" s="95">
        <v>53.04</v>
      </c>
      <c r="I59" s="95">
        <v>30.385000000000002</v>
      </c>
      <c r="J59" s="95">
        <v>71.875</v>
      </c>
      <c r="K59" s="95">
        <v>116.545</v>
      </c>
      <c r="L59" s="95"/>
      <c r="M59" s="95"/>
      <c r="N59" s="95"/>
      <c r="O59" s="95">
        <f t="shared" si="6"/>
        <v>482.30900000000003</v>
      </c>
      <c r="P59" s="19">
        <v>1579</v>
      </c>
      <c r="Q59" s="21">
        <f t="shared" si="7"/>
        <v>0.30545218492716913</v>
      </c>
    </row>
    <row r="60" spans="1:17" x14ac:dyDescent="0.35">
      <c r="A60" s="12">
        <v>11</v>
      </c>
      <c r="B60" s="11" t="s">
        <v>43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1.6E-2</v>
      </c>
      <c r="L60" s="95"/>
      <c r="M60" s="95"/>
      <c r="N60" s="95"/>
      <c r="O60" s="95">
        <f t="shared" si="6"/>
        <v>1.6E-2</v>
      </c>
      <c r="P60" s="19">
        <v>44</v>
      </c>
      <c r="Q60" s="21">
        <f t="shared" si="7"/>
        <v>3.6363636363636367E-4</v>
      </c>
    </row>
    <row r="61" spans="1:17" x14ac:dyDescent="0.35">
      <c r="A61" s="12">
        <v>12</v>
      </c>
      <c r="B61" s="11" t="s">
        <v>44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/>
      <c r="M61" s="95"/>
      <c r="N61" s="95"/>
      <c r="O61" s="95">
        <f t="shared" si="6"/>
        <v>0</v>
      </c>
      <c r="P61" s="19">
        <v>2</v>
      </c>
      <c r="Q61" s="21">
        <f t="shared" si="7"/>
        <v>0</v>
      </c>
    </row>
    <row r="62" spans="1:17" x14ac:dyDescent="0.35">
      <c r="A62" s="12">
        <v>13</v>
      </c>
      <c r="B62" s="11" t="s">
        <v>45</v>
      </c>
      <c r="C62" s="95">
        <v>0</v>
      </c>
      <c r="D62" s="95">
        <v>0</v>
      </c>
      <c r="E62" s="95">
        <v>0</v>
      </c>
      <c r="F62" s="95">
        <v>0</v>
      </c>
      <c r="G62" s="95">
        <v>5.69</v>
      </c>
      <c r="H62" s="95">
        <v>11.31</v>
      </c>
      <c r="I62" s="95">
        <v>4.95</v>
      </c>
      <c r="J62" s="95">
        <v>14.212999999999999</v>
      </c>
      <c r="K62" s="95">
        <v>25.977</v>
      </c>
      <c r="L62" s="95"/>
      <c r="M62" s="95"/>
      <c r="N62" s="95"/>
      <c r="O62" s="95">
        <f t="shared" si="6"/>
        <v>62.14</v>
      </c>
      <c r="P62" s="19">
        <v>218</v>
      </c>
      <c r="Q62" s="21">
        <f t="shared" si="7"/>
        <v>0.28504587155963301</v>
      </c>
    </row>
    <row r="63" spans="1:17" x14ac:dyDescent="0.35">
      <c r="A63" s="12">
        <v>14</v>
      </c>
      <c r="B63" s="11" t="s">
        <v>46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27.25</v>
      </c>
      <c r="K63" s="95">
        <v>156.38200000000001</v>
      </c>
      <c r="L63" s="95"/>
      <c r="M63" s="95"/>
      <c r="N63" s="95"/>
      <c r="O63" s="95">
        <f t="shared" si="6"/>
        <v>183.63200000000001</v>
      </c>
      <c r="P63" s="19">
        <v>463</v>
      </c>
      <c r="Q63" s="21">
        <f t="shared" si="7"/>
        <v>0.39661339092872572</v>
      </c>
    </row>
    <row r="64" spans="1:17" x14ac:dyDescent="0.35">
      <c r="A64" s="11"/>
      <c r="B64" s="11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9"/>
      <c r="Q64" s="21"/>
    </row>
    <row r="65" spans="1:17" x14ac:dyDescent="0.35">
      <c r="A65" s="11"/>
      <c r="B65" s="11" t="s">
        <v>5</v>
      </c>
      <c r="C65" s="95">
        <f>SUM(C50:C63)</f>
        <v>0</v>
      </c>
      <c r="D65" s="95">
        <f>SUM(D50:D64)</f>
        <v>45.73</v>
      </c>
      <c r="E65" s="95">
        <f t="shared" ref="E65:N65" si="8">SUM(E50:E63)</f>
        <v>88.427999999999997</v>
      </c>
      <c r="F65" s="95">
        <f t="shared" si="8"/>
        <v>114.429</v>
      </c>
      <c r="G65" s="95">
        <f t="shared" si="8"/>
        <v>118.465</v>
      </c>
      <c r="H65" s="95">
        <f t="shared" si="8"/>
        <v>102.191</v>
      </c>
      <c r="I65" s="95">
        <f t="shared" si="8"/>
        <v>104.28300000000002</v>
      </c>
      <c r="J65" s="95">
        <f t="shared" si="8"/>
        <v>253.21</v>
      </c>
      <c r="K65" s="95">
        <f t="shared" si="8"/>
        <v>495.048</v>
      </c>
      <c r="L65" s="95">
        <f t="shared" si="8"/>
        <v>0</v>
      </c>
      <c r="M65" s="95">
        <f t="shared" si="8"/>
        <v>0</v>
      </c>
      <c r="N65" s="95">
        <f t="shared" si="8"/>
        <v>0</v>
      </c>
      <c r="O65" s="95">
        <f>SUM(O50:O63)</f>
        <v>1321.7840000000003</v>
      </c>
      <c r="P65" s="19">
        <f>SUM(P50:P63)</f>
        <v>4125</v>
      </c>
      <c r="Q65" s="21">
        <f>(O65/P65)</f>
        <v>0.32043248484848491</v>
      </c>
    </row>
    <row r="66" spans="1:17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7">
        <v>559.80700000000002</v>
      </c>
      <c r="P66" s="9"/>
      <c r="Q66" s="9"/>
    </row>
    <row r="67" spans="1:17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x14ac:dyDescent="0.35">
      <c r="A68" s="9" t="s">
        <v>49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 t="s">
        <v>29</v>
      </c>
      <c r="P68" s="9"/>
      <c r="Q68" s="9"/>
    </row>
    <row r="69" spans="1:17" x14ac:dyDescent="0.35">
      <c r="A69" s="13" t="s">
        <v>2</v>
      </c>
      <c r="B69" s="13" t="s">
        <v>30</v>
      </c>
      <c r="C69" s="13" t="s">
        <v>8</v>
      </c>
      <c r="D69" s="13" t="s">
        <v>31</v>
      </c>
      <c r="E69" s="13" t="s">
        <v>10</v>
      </c>
      <c r="F69" s="13" t="s">
        <v>11</v>
      </c>
      <c r="G69" s="13" t="s">
        <v>12</v>
      </c>
      <c r="H69" s="13" t="s">
        <v>13</v>
      </c>
      <c r="I69" s="13" t="s">
        <v>14</v>
      </c>
      <c r="J69" s="13" t="s">
        <v>15</v>
      </c>
      <c r="K69" s="13" t="s">
        <v>16</v>
      </c>
      <c r="L69" s="13" t="s">
        <v>17</v>
      </c>
      <c r="M69" s="13" t="s">
        <v>18</v>
      </c>
      <c r="N69" s="13" t="s">
        <v>19</v>
      </c>
      <c r="O69" s="13" t="s">
        <v>32</v>
      </c>
      <c r="P69" s="13" t="s">
        <v>6</v>
      </c>
      <c r="Q69" s="11" t="s">
        <v>7</v>
      </c>
    </row>
    <row r="70" spans="1:17" x14ac:dyDescent="0.35">
      <c r="A70" s="15">
        <v>1</v>
      </c>
      <c r="B70" s="15">
        <v>2</v>
      </c>
      <c r="C70" s="15">
        <v>3</v>
      </c>
      <c r="D70" s="15">
        <v>4</v>
      </c>
      <c r="E70" s="15">
        <v>5</v>
      </c>
      <c r="F70" s="15">
        <v>6</v>
      </c>
      <c r="G70" s="15">
        <v>7</v>
      </c>
      <c r="H70" s="15">
        <v>8</v>
      </c>
      <c r="I70" s="15">
        <v>9</v>
      </c>
      <c r="J70" s="15">
        <v>10</v>
      </c>
      <c r="K70" s="15">
        <v>11</v>
      </c>
      <c r="L70" s="15">
        <v>12</v>
      </c>
      <c r="M70" s="15">
        <v>13</v>
      </c>
      <c r="N70" s="15">
        <v>14</v>
      </c>
      <c r="O70" s="15">
        <v>15</v>
      </c>
      <c r="P70" s="11"/>
      <c r="Q70" s="11"/>
    </row>
    <row r="71" spans="1:17" x14ac:dyDescent="0.35">
      <c r="A71" s="12">
        <v>1</v>
      </c>
      <c r="B71" s="11" t="s">
        <v>33</v>
      </c>
      <c r="C71" s="95">
        <v>7.7679999999999998</v>
      </c>
      <c r="D71" s="95">
        <v>10.1</v>
      </c>
      <c r="E71" s="95">
        <v>73.558000000000007</v>
      </c>
      <c r="F71" s="95">
        <v>106.824</v>
      </c>
      <c r="G71" s="95">
        <v>77.031999999999996</v>
      </c>
      <c r="H71" s="95">
        <v>23.484999999999999</v>
      </c>
      <c r="I71" s="95">
        <v>12.6</v>
      </c>
      <c r="J71" s="95">
        <v>45.75</v>
      </c>
      <c r="K71" s="95">
        <v>124.3</v>
      </c>
      <c r="L71" s="95"/>
      <c r="M71" s="95"/>
      <c r="N71" s="95"/>
      <c r="O71" s="95">
        <f t="shared" ref="O71:O84" si="9">SUM(C71:N71)</f>
        <v>481.41700000000003</v>
      </c>
      <c r="P71" s="108">
        <v>1276</v>
      </c>
      <c r="Q71" s="21">
        <f>(O71/P71)</f>
        <v>0.37728605015673983</v>
      </c>
    </row>
    <row r="72" spans="1:17" x14ac:dyDescent="0.35">
      <c r="A72" s="12">
        <v>2</v>
      </c>
      <c r="B72" s="11" t="s">
        <v>34</v>
      </c>
      <c r="C72" s="95">
        <v>15.7</v>
      </c>
      <c r="D72" s="95">
        <v>72.400000000000006</v>
      </c>
      <c r="E72" s="95">
        <v>191.679</v>
      </c>
      <c r="F72" s="95">
        <v>160.65</v>
      </c>
      <c r="G72" s="95">
        <v>59.97</v>
      </c>
      <c r="H72" s="95">
        <v>94</v>
      </c>
      <c r="I72" s="95">
        <v>38.549999999999997</v>
      </c>
      <c r="J72" s="95">
        <v>78.055000000000007</v>
      </c>
      <c r="K72" s="95">
        <v>153.65</v>
      </c>
      <c r="L72" s="95"/>
      <c r="M72" s="95"/>
      <c r="N72" s="95"/>
      <c r="O72" s="95">
        <f t="shared" si="9"/>
        <v>864.65399999999988</v>
      </c>
      <c r="P72" s="108">
        <v>1272</v>
      </c>
      <c r="Q72" s="21">
        <f t="shared" ref="Q72:Q84" si="10">(O72/P72)</f>
        <v>0.67975943396226401</v>
      </c>
    </row>
    <row r="73" spans="1:17" x14ac:dyDescent="0.35">
      <c r="A73" s="12">
        <v>3</v>
      </c>
      <c r="B73" s="11" t="s">
        <v>35</v>
      </c>
      <c r="C73" s="95">
        <v>22.6</v>
      </c>
      <c r="D73" s="95">
        <v>1.65</v>
      </c>
      <c r="E73" s="95">
        <v>22.6</v>
      </c>
      <c r="F73" s="95">
        <v>127.714</v>
      </c>
      <c r="G73" s="95">
        <v>84.385000000000005</v>
      </c>
      <c r="H73" s="95">
        <v>22.724</v>
      </c>
      <c r="I73" s="95">
        <v>47.468000000000004</v>
      </c>
      <c r="J73" s="95">
        <v>48.822000000000003</v>
      </c>
      <c r="K73" s="95">
        <v>91.138999999999996</v>
      </c>
      <c r="L73" s="95"/>
      <c r="M73" s="95"/>
      <c r="N73" s="95"/>
      <c r="O73" s="95">
        <f t="shared" si="9"/>
        <v>469.10200000000003</v>
      </c>
      <c r="P73" s="108">
        <v>1134</v>
      </c>
      <c r="Q73" s="21">
        <f t="shared" si="10"/>
        <v>0.41367019400352739</v>
      </c>
    </row>
    <row r="74" spans="1:17" x14ac:dyDescent="0.35">
      <c r="A74" s="12">
        <v>4</v>
      </c>
      <c r="B74" s="11" t="s">
        <v>36</v>
      </c>
      <c r="C74" s="95">
        <v>6</v>
      </c>
      <c r="D74" s="95">
        <v>13.034000000000001</v>
      </c>
      <c r="E74" s="95">
        <v>152.453</v>
      </c>
      <c r="F74" s="95">
        <v>141.38</v>
      </c>
      <c r="G74" s="95">
        <v>48.582999999999998</v>
      </c>
      <c r="H74" s="95">
        <v>0</v>
      </c>
      <c r="I74" s="95">
        <v>0.75</v>
      </c>
      <c r="J74" s="95">
        <v>25.43</v>
      </c>
      <c r="K74" s="95">
        <v>137.386</v>
      </c>
      <c r="L74" s="95"/>
      <c r="M74" s="95"/>
      <c r="N74" s="95"/>
      <c r="O74" s="95">
        <f t="shared" si="9"/>
        <v>525.01599999999996</v>
      </c>
      <c r="P74" s="108">
        <v>1117</v>
      </c>
      <c r="Q74" s="21">
        <f t="shared" si="10"/>
        <v>0.47002327663384064</v>
      </c>
    </row>
    <row r="75" spans="1:17" x14ac:dyDescent="0.35">
      <c r="A75" s="12">
        <v>5</v>
      </c>
      <c r="B75" s="11" t="s">
        <v>37</v>
      </c>
      <c r="C75" s="95">
        <v>30.75</v>
      </c>
      <c r="D75" s="95">
        <v>76</v>
      </c>
      <c r="E75" s="95">
        <v>148</v>
      </c>
      <c r="F75" s="95">
        <v>163.119</v>
      </c>
      <c r="G75" s="95">
        <v>77.450999999999993</v>
      </c>
      <c r="H75" s="95">
        <v>24.56</v>
      </c>
      <c r="I75" s="95">
        <v>63.05</v>
      </c>
      <c r="J75" s="95">
        <v>107.79300000000001</v>
      </c>
      <c r="K75" s="95">
        <v>100.113</v>
      </c>
      <c r="L75" s="95"/>
      <c r="M75" s="95"/>
      <c r="N75" s="95"/>
      <c r="O75" s="95">
        <f t="shared" si="9"/>
        <v>790.83600000000001</v>
      </c>
      <c r="P75" s="108">
        <v>1517</v>
      </c>
      <c r="Q75" s="21">
        <f t="shared" si="10"/>
        <v>0.52131575477916947</v>
      </c>
    </row>
    <row r="76" spans="1:17" x14ac:dyDescent="0.35">
      <c r="A76" s="12">
        <v>6</v>
      </c>
      <c r="B76" s="11" t="s">
        <v>38</v>
      </c>
      <c r="C76" s="95">
        <v>18.600000000000001</v>
      </c>
      <c r="D76" s="95">
        <v>81.8</v>
      </c>
      <c r="E76" s="95">
        <v>172.03899999999999</v>
      </c>
      <c r="F76" s="95">
        <v>214.745</v>
      </c>
      <c r="G76" s="95">
        <v>181.553</v>
      </c>
      <c r="H76" s="95">
        <v>64.137</v>
      </c>
      <c r="I76" s="95">
        <v>35.515999999999998</v>
      </c>
      <c r="J76" s="95">
        <v>114.46599999999999</v>
      </c>
      <c r="K76" s="95">
        <v>263.77</v>
      </c>
      <c r="L76" s="95"/>
      <c r="M76" s="95"/>
      <c r="N76" s="95"/>
      <c r="O76" s="95">
        <f t="shared" si="9"/>
        <v>1146.626</v>
      </c>
      <c r="P76" s="108">
        <v>1457</v>
      </c>
      <c r="Q76" s="21">
        <f t="shared" si="10"/>
        <v>0.78697735072065889</v>
      </c>
    </row>
    <row r="77" spans="1:17" x14ac:dyDescent="0.35">
      <c r="A77" s="12">
        <v>7</v>
      </c>
      <c r="B77" s="11" t="s">
        <v>39</v>
      </c>
      <c r="C77" s="95">
        <v>138.898</v>
      </c>
      <c r="D77" s="95">
        <v>107.39</v>
      </c>
      <c r="E77" s="95">
        <v>216.62</v>
      </c>
      <c r="F77" s="95">
        <v>180.95</v>
      </c>
      <c r="G77" s="95">
        <v>148.494</v>
      </c>
      <c r="H77" s="95">
        <v>142.44499999999999</v>
      </c>
      <c r="I77" s="95">
        <v>131.41800000000001</v>
      </c>
      <c r="J77" s="95">
        <v>149.584</v>
      </c>
      <c r="K77" s="95">
        <v>108.593</v>
      </c>
      <c r="L77" s="95"/>
      <c r="M77" s="95"/>
      <c r="N77" s="95"/>
      <c r="O77" s="95">
        <f t="shared" si="9"/>
        <v>1324.3920000000003</v>
      </c>
      <c r="P77" s="108">
        <v>2008</v>
      </c>
      <c r="Q77" s="21">
        <f t="shared" si="10"/>
        <v>0.65955776892430296</v>
      </c>
    </row>
    <row r="78" spans="1:17" x14ac:dyDescent="0.35">
      <c r="A78" s="12">
        <v>8</v>
      </c>
      <c r="B78" s="11" t="s">
        <v>40</v>
      </c>
      <c r="C78" s="95">
        <v>41.7</v>
      </c>
      <c r="D78" s="95">
        <v>44.05</v>
      </c>
      <c r="E78" s="95">
        <v>69.816999999999993</v>
      </c>
      <c r="F78" s="95">
        <v>145.541</v>
      </c>
      <c r="G78" s="95">
        <v>68.292000000000002</v>
      </c>
      <c r="H78" s="95">
        <v>49.5</v>
      </c>
      <c r="I78" s="95">
        <v>16.303999999999998</v>
      </c>
      <c r="J78" s="95">
        <v>42</v>
      </c>
      <c r="K78" s="95">
        <v>37.99</v>
      </c>
      <c r="L78" s="95"/>
      <c r="M78" s="95"/>
      <c r="N78" s="95"/>
      <c r="O78" s="95">
        <f t="shared" si="9"/>
        <v>515.19399999999996</v>
      </c>
      <c r="P78" s="108">
        <v>942</v>
      </c>
      <c r="Q78" s="21">
        <f t="shared" si="10"/>
        <v>0.54691507430997877</v>
      </c>
    </row>
    <row r="79" spans="1:17" x14ac:dyDescent="0.35">
      <c r="A79" s="12">
        <v>9</v>
      </c>
      <c r="B79" s="11" t="s">
        <v>41</v>
      </c>
      <c r="C79" s="95">
        <v>43.777999999999999</v>
      </c>
      <c r="D79" s="95">
        <v>3.2</v>
      </c>
      <c r="E79" s="95">
        <v>66.378</v>
      </c>
      <c r="F79" s="95">
        <v>114.858</v>
      </c>
      <c r="G79" s="95">
        <v>75.650000000000006</v>
      </c>
      <c r="H79" s="95">
        <v>14.9</v>
      </c>
      <c r="I79" s="95">
        <v>28.2</v>
      </c>
      <c r="J79" s="95">
        <v>21.06</v>
      </c>
      <c r="K79" s="95">
        <v>16.908000000000001</v>
      </c>
      <c r="L79" s="95"/>
      <c r="M79" s="95"/>
      <c r="N79" s="95"/>
      <c r="O79" s="95">
        <f t="shared" si="9"/>
        <v>384.93200000000002</v>
      </c>
      <c r="P79" s="108">
        <v>865</v>
      </c>
      <c r="Q79" s="21">
        <f t="shared" si="10"/>
        <v>0.44500809248554918</v>
      </c>
    </row>
    <row r="80" spans="1:17" x14ac:dyDescent="0.35">
      <c r="A80" s="12">
        <v>10</v>
      </c>
      <c r="B80" s="11" t="s">
        <v>42</v>
      </c>
      <c r="C80" s="95">
        <v>88.706000000000003</v>
      </c>
      <c r="D80" s="95">
        <v>177.833</v>
      </c>
      <c r="E80" s="95">
        <v>174.14099999999999</v>
      </c>
      <c r="F80" s="95">
        <v>163.15899999999999</v>
      </c>
      <c r="G80" s="95">
        <v>143.91</v>
      </c>
      <c r="H80" s="95">
        <v>98.058999999999997</v>
      </c>
      <c r="I80" s="95">
        <v>52.673000000000002</v>
      </c>
      <c r="J80" s="95">
        <v>118.813</v>
      </c>
      <c r="K80" s="95">
        <v>211.55</v>
      </c>
      <c r="L80" s="95"/>
      <c r="M80" s="95"/>
      <c r="N80" s="95"/>
      <c r="O80" s="95">
        <f t="shared" si="9"/>
        <v>1228.8439999999998</v>
      </c>
      <c r="P80" s="108">
        <v>1759</v>
      </c>
      <c r="Q80" s="21">
        <f t="shared" si="10"/>
        <v>0.69860375213189307</v>
      </c>
    </row>
    <row r="81" spans="1:17" x14ac:dyDescent="0.35">
      <c r="A81" s="12">
        <v>11</v>
      </c>
      <c r="B81" s="11" t="s">
        <v>43</v>
      </c>
      <c r="C81" s="95">
        <v>80.849999999999994</v>
      </c>
      <c r="D81" s="95">
        <v>187.9</v>
      </c>
      <c r="E81" s="95">
        <v>165.5</v>
      </c>
      <c r="F81" s="95">
        <v>134.30000000000001</v>
      </c>
      <c r="G81" s="95">
        <v>106.05</v>
      </c>
      <c r="H81" s="95">
        <v>98.661000000000001</v>
      </c>
      <c r="I81" s="95">
        <v>85.688999999999993</v>
      </c>
      <c r="J81" s="95">
        <v>137.06800000000001</v>
      </c>
      <c r="K81" s="95">
        <v>126.55500000000001</v>
      </c>
      <c r="L81" s="95"/>
      <c r="M81" s="95"/>
      <c r="N81" s="95"/>
      <c r="O81" s="95">
        <f t="shared" si="9"/>
        <v>1122.5729999999999</v>
      </c>
      <c r="P81" s="108">
        <v>1651</v>
      </c>
      <c r="Q81" s="21">
        <f t="shared" si="10"/>
        <v>0.67993519079345843</v>
      </c>
    </row>
    <row r="82" spans="1:17" x14ac:dyDescent="0.35">
      <c r="A82" s="12">
        <v>12</v>
      </c>
      <c r="B82" s="11" t="s">
        <v>44</v>
      </c>
      <c r="C82" s="95">
        <v>1.25</v>
      </c>
      <c r="D82" s="95">
        <v>6.95</v>
      </c>
      <c r="E82" s="95">
        <v>8.0470000000000006</v>
      </c>
      <c r="F82" s="95">
        <v>16.812999999999999</v>
      </c>
      <c r="G82" s="95">
        <v>6.2750000000000004</v>
      </c>
      <c r="H82" s="95">
        <v>19.2</v>
      </c>
      <c r="I82" s="95">
        <v>11.6</v>
      </c>
      <c r="J82" s="95">
        <v>12.478999999999999</v>
      </c>
      <c r="K82" s="95">
        <v>14.042</v>
      </c>
      <c r="L82" s="95"/>
      <c r="M82" s="95"/>
      <c r="N82" s="95"/>
      <c r="O82" s="95">
        <f t="shared" si="9"/>
        <v>96.655999999999992</v>
      </c>
      <c r="P82" s="108">
        <v>385</v>
      </c>
      <c r="Q82" s="21">
        <f t="shared" si="10"/>
        <v>0.25105454545454542</v>
      </c>
    </row>
    <row r="83" spans="1:17" x14ac:dyDescent="0.35">
      <c r="A83" s="12">
        <v>13</v>
      </c>
      <c r="B83" s="11" t="s">
        <v>45</v>
      </c>
      <c r="C83" s="95">
        <v>73.8</v>
      </c>
      <c r="D83" s="95">
        <v>10.65</v>
      </c>
      <c r="E83" s="95">
        <v>61.835000000000001</v>
      </c>
      <c r="F83" s="95">
        <v>179.739</v>
      </c>
      <c r="G83" s="95">
        <v>137.05000000000001</v>
      </c>
      <c r="H83" s="95">
        <v>59.85</v>
      </c>
      <c r="I83" s="95">
        <v>16.323</v>
      </c>
      <c r="J83" s="95">
        <v>29.187000000000001</v>
      </c>
      <c r="K83" s="95">
        <v>44.058999999999997</v>
      </c>
      <c r="L83" s="95"/>
      <c r="M83" s="95"/>
      <c r="N83" s="95"/>
      <c r="O83" s="95">
        <f t="shared" si="9"/>
        <v>612.49299999999994</v>
      </c>
      <c r="P83" s="108">
        <v>1410</v>
      </c>
      <c r="Q83" s="21">
        <f t="shared" si="10"/>
        <v>0.43439219858156025</v>
      </c>
    </row>
    <row r="84" spans="1:17" x14ac:dyDescent="0.35">
      <c r="A84" s="12">
        <v>14</v>
      </c>
      <c r="B84" s="11" t="s">
        <v>46</v>
      </c>
      <c r="C84" s="95">
        <v>0</v>
      </c>
      <c r="D84" s="95">
        <v>37.799999999999997</v>
      </c>
      <c r="E84" s="95">
        <v>191.971</v>
      </c>
      <c r="F84" s="95">
        <v>146.887</v>
      </c>
      <c r="G84" s="95">
        <v>73.917000000000002</v>
      </c>
      <c r="H84" s="95">
        <v>28.274999999999999</v>
      </c>
      <c r="I84" s="95">
        <v>23.78</v>
      </c>
      <c r="J84" s="95">
        <v>48.5</v>
      </c>
      <c r="K84" s="95">
        <v>86.397999999999996</v>
      </c>
      <c r="L84" s="95"/>
      <c r="M84" s="95"/>
      <c r="N84" s="95"/>
      <c r="O84" s="95">
        <f t="shared" si="9"/>
        <v>637.52800000000002</v>
      </c>
      <c r="P84" s="108">
        <v>1162</v>
      </c>
      <c r="Q84" s="21">
        <f t="shared" si="10"/>
        <v>0.54864716006884684</v>
      </c>
    </row>
    <row r="85" spans="1:17" x14ac:dyDescent="0.35">
      <c r="A85" s="11"/>
      <c r="B85" s="11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9"/>
      <c r="Q85" s="21"/>
    </row>
    <row r="86" spans="1:17" x14ac:dyDescent="0.35">
      <c r="A86" s="11"/>
      <c r="B86" s="11" t="s">
        <v>5</v>
      </c>
      <c r="C86" s="95">
        <f>SUM(C71:C84)</f>
        <v>570.4</v>
      </c>
      <c r="D86" s="95">
        <f>SUM(D71:D85)</f>
        <v>830.75699999999995</v>
      </c>
      <c r="E86" s="95">
        <f t="shared" ref="E86:N86" si="11">SUM(E71:E84)</f>
        <v>1714.6380000000001</v>
      </c>
      <c r="F86" s="95">
        <f t="shared" si="11"/>
        <v>1996.6790000000001</v>
      </c>
      <c r="G86" s="95">
        <f t="shared" si="11"/>
        <v>1288.6120000000001</v>
      </c>
      <c r="H86" s="95">
        <f t="shared" si="11"/>
        <v>739.79600000000005</v>
      </c>
      <c r="I86" s="95">
        <f t="shared" si="11"/>
        <v>563.92099999999994</v>
      </c>
      <c r="J86" s="95">
        <f t="shared" si="11"/>
        <v>979.00700000000006</v>
      </c>
      <c r="K86" s="95">
        <f t="shared" si="11"/>
        <v>1516.4529999999997</v>
      </c>
      <c r="L86" s="95">
        <f t="shared" si="11"/>
        <v>0</v>
      </c>
      <c r="M86" s="95">
        <f t="shared" si="11"/>
        <v>0</v>
      </c>
      <c r="N86" s="95">
        <f t="shared" si="11"/>
        <v>0</v>
      </c>
      <c r="O86" s="101">
        <f>SUM(O71:O84)</f>
        <v>10200.263000000001</v>
      </c>
      <c r="P86" s="102">
        <f>SUM(P71:P84)</f>
        <v>17955</v>
      </c>
      <c r="Q86" s="103">
        <f>(O86/P86)</f>
        <v>0.56810153160679477</v>
      </c>
    </row>
    <row r="87" spans="1:17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9">
        <v>7678.6369999999997</v>
      </c>
      <c r="P87" s="105">
        <v>17955</v>
      </c>
      <c r="Q87" s="106"/>
    </row>
    <row r="88" spans="1:17" x14ac:dyDescent="0.35">
      <c r="A88" s="9" t="s">
        <v>94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6" t="s">
        <v>29</v>
      </c>
      <c r="P88" s="9"/>
      <c r="Q88" s="9"/>
    </row>
    <row r="89" spans="1:17" x14ac:dyDescent="0.35">
      <c r="A89" s="13" t="s">
        <v>2</v>
      </c>
      <c r="B89" s="13" t="s">
        <v>30</v>
      </c>
      <c r="C89" s="13" t="s">
        <v>8</v>
      </c>
      <c r="D89" s="13" t="s">
        <v>31</v>
      </c>
      <c r="E89" s="13" t="s">
        <v>10</v>
      </c>
      <c r="F89" s="13" t="s">
        <v>11</v>
      </c>
      <c r="G89" s="13" t="s">
        <v>12</v>
      </c>
      <c r="H89" s="13" t="s">
        <v>13</v>
      </c>
      <c r="I89" s="13" t="s">
        <v>14</v>
      </c>
      <c r="J89" s="13" t="s">
        <v>15</v>
      </c>
      <c r="K89" s="13" t="s">
        <v>16</v>
      </c>
      <c r="L89" s="13" t="s">
        <v>17</v>
      </c>
      <c r="M89" s="13" t="s">
        <v>18</v>
      </c>
      <c r="N89" s="13" t="s">
        <v>19</v>
      </c>
      <c r="O89" s="13">
        <v>37</v>
      </c>
      <c r="P89" s="13" t="s">
        <v>6</v>
      </c>
      <c r="Q89" s="11" t="s">
        <v>7</v>
      </c>
    </row>
    <row r="90" spans="1:17" x14ac:dyDescent="0.35">
      <c r="A90" s="15">
        <v>1</v>
      </c>
      <c r="B90" s="15">
        <v>2</v>
      </c>
      <c r="C90" s="15">
        <v>3</v>
      </c>
      <c r="D90" s="15">
        <v>4</v>
      </c>
      <c r="E90" s="15">
        <v>5</v>
      </c>
      <c r="F90" s="15">
        <v>6</v>
      </c>
      <c r="G90" s="15">
        <v>7</v>
      </c>
      <c r="H90" s="15">
        <v>8</v>
      </c>
      <c r="I90" s="15">
        <v>9</v>
      </c>
      <c r="J90" s="15">
        <v>10</v>
      </c>
      <c r="K90" s="15">
        <v>11</v>
      </c>
      <c r="L90" s="15">
        <v>12</v>
      </c>
      <c r="M90" s="15">
        <v>13</v>
      </c>
      <c r="N90" s="15">
        <v>14</v>
      </c>
      <c r="O90" s="15">
        <v>15</v>
      </c>
      <c r="P90" s="11"/>
      <c r="Q90" s="11"/>
    </row>
    <row r="91" spans="1:17" x14ac:dyDescent="0.35">
      <c r="A91" s="12">
        <v>1</v>
      </c>
      <c r="B91" s="11" t="s">
        <v>33</v>
      </c>
      <c r="C91" s="95">
        <v>0</v>
      </c>
      <c r="D91" s="95">
        <v>1.68</v>
      </c>
      <c r="E91" s="95">
        <v>31.96</v>
      </c>
      <c r="F91" s="95">
        <v>41.802</v>
      </c>
      <c r="G91" s="95">
        <v>28.78</v>
      </c>
      <c r="H91" s="95">
        <v>6.4240000000000004</v>
      </c>
      <c r="I91" s="95">
        <v>1.76</v>
      </c>
      <c r="J91" s="95">
        <v>2.11</v>
      </c>
      <c r="K91" s="95">
        <v>33.723999999999997</v>
      </c>
      <c r="L91" s="95"/>
      <c r="M91" s="95"/>
      <c r="N91" s="95"/>
      <c r="O91" s="95">
        <f t="shared" ref="O91:O104" si="12">SUM(C91:N91)</f>
        <v>148.24</v>
      </c>
      <c r="P91" s="110">
        <v>401</v>
      </c>
      <c r="Q91" s="21">
        <f>(O91/P91)</f>
        <v>0.36967581047381548</v>
      </c>
    </row>
    <row r="92" spans="1:17" x14ac:dyDescent="0.35">
      <c r="A92" s="12">
        <v>2</v>
      </c>
      <c r="B92" s="11" t="s">
        <v>34</v>
      </c>
      <c r="C92" s="95">
        <v>0</v>
      </c>
      <c r="D92" s="95">
        <v>4.5999999999999996</v>
      </c>
      <c r="E92" s="95">
        <v>54.47</v>
      </c>
      <c r="F92" s="95">
        <v>43.08</v>
      </c>
      <c r="G92" s="95">
        <v>15.95</v>
      </c>
      <c r="H92" s="95">
        <v>6</v>
      </c>
      <c r="I92" s="95">
        <v>10.68</v>
      </c>
      <c r="J92" s="95">
        <v>44.9</v>
      </c>
      <c r="K92" s="95">
        <v>32.28</v>
      </c>
      <c r="L92" s="95"/>
      <c r="M92" s="95"/>
      <c r="N92" s="95"/>
      <c r="O92" s="95">
        <f t="shared" si="12"/>
        <v>211.96</v>
      </c>
      <c r="P92" s="110">
        <v>323</v>
      </c>
      <c r="Q92" s="21">
        <f t="shared" ref="Q92:Q104" si="13">(O92/P92)</f>
        <v>0.6562229102167183</v>
      </c>
    </row>
    <row r="93" spans="1:17" x14ac:dyDescent="0.35">
      <c r="A93" s="12">
        <v>3</v>
      </c>
      <c r="B93" s="11" t="s">
        <v>35</v>
      </c>
      <c r="C93" s="95">
        <v>0</v>
      </c>
      <c r="D93" s="95">
        <v>0</v>
      </c>
      <c r="E93" s="95">
        <v>0</v>
      </c>
      <c r="F93" s="95">
        <v>4.3769999999999998</v>
      </c>
      <c r="G93" s="95">
        <v>0.15</v>
      </c>
      <c r="H93" s="95">
        <v>0.30199999999999999</v>
      </c>
      <c r="I93" s="95">
        <v>29.457999999999998</v>
      </c>
      <c r="J93" s="95">
        <v>12.903</v>
      </c>
      <c r="K93" s="95">
        <v>40.49</v>
      </c>
      <c r="L93" s="95"/>
      <c r="M93" s="95"/>
      <c r="N93" s="95"/>
      <c r="O93" s="95">
        <f t="shared" si="12"/>
        <v>87.68</v>
      </c>
      <c r="P93" s="110">
        <v>235</v>
      </c>
      <c r="Q93" s="21">
        <f t="shared" si="13"/>
        <v>0.37310638297872345</v>
      </c>
    </row>
    <row r="94" spans="1:17" x14ac:dyDescent="0.35">
      <c r="A94" s="12">
        <v>4</v>
      </c>
      <c r="B94" s="11" t="s">
        <v>36</v>
      </c>
      <c r="C94" s="95">
        <v>0</v>
      </c>
      <c r="D94" s="95">
        <v>0</v>
      </c>
      <c r="E94" s="95">
        <v>2</v>
      </c>
      <c r="F94" s="95">
        <v>0</v>
      </c>
      <c r="G94" s="95">
        <v>0</v>
      </c>
      <c r="H94" s="95">
        <v>0</v>
      </c>
      <c r="I94" s="95">
        <v>3.8039999999999998</v>
      </c>
      <c r="J94" s="95">
        <v>16.643999999999998</v>
      </c>
      <c r="K94" s="95">
        <v>11.776</v>
      </c>
      <c r="L94" s="95"/>
      <c r="M94" s="95"/>
      <c r="N94" s="95"/>
      <c r="O94" s="95">
        <f t="shared" si="12"/>
        <v>34.224000000000004</v>
      </c>
      <c r="P94" s="111">
        <v>202</v>
      </c>
      <c r="Q94" s="21">
        <f t="shared" si="13"/>
        <v>0.16942574257425744</v>
      </c>
    </row>
    <row r="95" spans="1:17" x14ac:dyDescent="0.35">
      <c r="A95" s="12">
        <v>5</v>
      </c>
      <c r="B95" s="11" t="s">
        <v>37</v>
      </c>
      <c r="C95" s="95">
        <v>0</v>
      </c>
      <c r="D95" s="95">
        <v>13.52</v>
      </c>
      <c r="E95" s="95">
        <v>37.64</v>
      </c>
      <c r="F95" s="95">
        <v>71.599000000000004</v>
      </c>
      <c r="G95" s="95">
        <v>39.1</v>
      </c>
      <c r="H95" s="95">
        <v>13.861000000000001</v>
      </c>
      <c r="I95" s="95">
        <v>25.44</v>
      </c>
      <c r="J95" s="95">
        <v>44.436999999999998</v>
      </c>
      <c r="K95" s="95">
        <v>26.375</v>
      </c>
      <c r="L95" s="95"/>
      <c r="M95" s="95"/>
      <c r="N95" s="95"/>
      <c r="O95" s="95">
        <f t="shared" si="12"/>
        <v>271.97199999999998</v>
      </c>
      <c r="P95" s="111">
        <v>438</v>
      </c>
      <c r="Q95" s="21">
        <f t="shared" si="13"/>
        <v>0.62094063926940635</v>
      </c>
    </row>
    <row r="96" spans="1:17" x14ac:dyDescent="0.35">
      <c r="A96" s="12">
        <v>6</v>
      </c>
      <c r="B96" s="11" t="s">
        <v>38</v>
      </c>
      <c r="C96" s="95">
        <v>0</v>
      </c>
      <c r="D96" s="95">
        <v>5.6769999999999996</v>
      </c>
      <c r="E96" s="95">
        <v>22.635000000000002</v>
      </c>
      <c r="F96" s="95">
        <v>17.789000000000001</v>
      </c>
      <c r="G96" s="95">
        <v>15.891</v>
      </c>
      <c r="H96" s="95">
        <v>3.4430000000000001</v>
      </c>
      <c r="I96" s="95">
        <v>5.5970000000000004</v>
      </c>
      <c r="J96" s="95">
        <v>9.6679999999999993</v>
      </c>
      <c r="K96" s="95">
        <v>4.5039999999999996</v>
      </c>
      <c r="L96" s="95"/>
      <c r="M96" s="95"/>
      <c r="N96" s="95"/>
      <c r="O96" s="95">
        <f t="shared" si="12"/>
        <v>85.203999999999994</v>
      </c>
      <c r="P96" s="111">
        <v>187</v>
      </c>
      <c r="Q96" s="21">
        <f t="shared" si="13"/>
        <v>0.45563636363636362</v>
      </c>
    </row>
    <row r="97" spans="1:17" x14ac:dyDescent="0.35">
      <c r="A97" s="12">
        <v>7</v>
      </c>
      <c r="B97" s="11" t="s">
        <v>39</v>
      </c>
      <c r="C97" s="95">
        <v>0</v>
      </c>
      <c r="D97" s="95">
        <v>25.15</v>
      </c>
      <c r="E97" s="95">
        <v>42</v>
      </c>
      <c r="F97" s="95">
        <v>24.9</v>
      </c>
      <c r="G97" s="95">
        <v>8.6210000000000004</v>
      </c>
      <c r="H97" s="95">
        <v>38.823999999999998</v>
      </c>
      <c r="I97" s="95">
        <v>44.978000000000002</v>
      </c>
      <c r="J97" s="95">
        <v>50.41</v>
      </c>
      <c r="K97" s="95">
        <v>61.433</v>
      </c>
      <c r="L97" s="95"/>
      <c r="M97" s="95"/>
      <c r="N97" s="95"/>
      <c r="O97" s="95">
        <f t="shared" si="12"/>
        <v>296.31600000000003</v>
      </c>
      <c r="P97" s="111">
        <v>452</v>
      </c>
      <c r="Q97" s="21">
        <f t="shared" si="13"/>
        <v>0.65556637168141596</v>
      </c>
    </row>
    <row r="98" spans="1:17" x14ac:dyDescent="0.35">
      <c r="A98" s="12">
        <v>8</v>
      </c>
      <c r="B98" s="11" t="s">
        <v>40</v>
      </c>
      <c r="C98" s="95">
        <v>0</v>
      </c>
      <c r="D98" s="95">
        <v>10.92</v>
      </c>
      <c r="E98" s="95">
        <v>0</v>
      </c>
      <c r="F98" s="95">
        <v>59.372</v>
      </c>
      <c r="G98" s="95">
        <v>23.148</v>
      </c>
      <c r="H98" s="95">
        <v>18.571000000000002</v>
      </c>
      <c r="I98" s="95">
        <v>10.214</v>
      </c>
      <c r="J98" s="95">
        <v>3.444</v>
      </c>
      <c r="K98" s="95">
        <v>19.006</v>
      </c>
      <c r="L98" s="95"/>
      <c r="M98" s="95"/>
      <c r="N98" s="95"/>
      <c r="O98" s="95">
        <f t="shared" si="12"/>
        <v>144.67500000000001</v>
      </c>
      <c r="P98" s="111">
        <v>315</v>
      </c>
      <c r="Q98" s="21">
        <f t="shared" si="13"/>
        <v>0.4592857142857143</v>
      </c>
    </row>
    <row r="99" spans="1:17" x14ac:dyDescent="0.35">
      <c r="A99" s="12">
        <v>9</v>
      </c>
      <c r="B99" s="11" t="s">
        <v>41</v>
      </c>
      <c r="C99" s="95">
        <v>0</v>
      </c>
      <c r="D99" s="95">
        <v>0</v>
      </c>
      <c r="E99" s="95">
        <v>0</v>
      </c>
      <c r="F99" s="95">
        <v>6.6</v>
      </c>
      <c r="G99" s="95">
        <v>0.04</v>
      </c>
      <c r="H99" s="95">
        <v>0</v>
      </c>
      <c r="I99" s="95">
        <v>19.079999999999998</v>
      </c>
      <c r="J99" s="95">
        <v>0.92</v>
      </c>
      <c r="K99" s="95">
        <v>34.479999999999997</v>
      </c>
      <c r="L99" s="95"/>
      <c r="M99" s="95"/>
      <c r="N99" s="95"/>
      <c r="O99" s="95">
        <f t="shared" si="12"/>
        <v>61.12</v>
      </c>
      <c r="P99" s="111">
        <v>180</v>
      </c>
      <c r="Q99" s="21">
        <f t="shared" si="13"/>
        <v>0.33955555555555555</v>
      </c>
    </row>
    <row r="100" spans="1:17" x14ac:dyDescent="0.35">
      <c r="A100" s="12">
        <v>10</v>
      </c>
      <c r="B100" s="11" t="s">
        <v>42</v>
      </c>
      <c r="C100" s="95">
        <v>0</v>
      </c>
      <c r="D100" s="95">
        <v>22.7</v>
      </c>
      <c r="E100" s="95">
        <v>44.332000000000001</v>
      </c>
      <c r="F100" s="95">
        <v>22.968</v>
      </c>
      <c r="G100" s="95">
        <v>26.852</v>
      </c>
      <c r="H100" s="95">
        <v>11.157999999999999</v>
      </c>
      <c r="I100" s="95">
        <v>27.311</v>
      </c>
      <c r="J100" s="95">
        <v>26.451000000000001</v>
      </c>
      <c r="K100" s="95">
        <v>46.625</v>
      </c>
      <c r="L100" s="95"/>
      <c r="M100" s="95"/>
      <c r="N100" s="95"/>
      <c r="O100" s="95">
        <f t="shared" si="12"/>
        <v>228.39699999999999</v>
      </c>
      <c r="P100" s="111">
        <v>547</v>
      </c>
      <c r="Q100" s="21">
        <f t="shared" si="13"/>
        <v>0.41754478976234</v>
      </c>
    </row>
    <row r="101" spans="1:17" x14ac:dyDescent="0.35">
      <c r="A101" s="12">
        <v>11</v>
      </c>
      <c r="B101" s="11" t="s">
        <v>43</v>
      </c>
      <c r="C101" s="95">
        <v>3.76</v>
      </c>
      <c r="D101" s="95">
        <v>27.04</v>
      </c>
      <c r="E101" s="95">
        <v>32.302999999999997</v>
      </c>
      <c r="F101" s="95">
        <v>30.3</v>
      </c>
      <c r="G101" s="95">
        <v>14.48</v>
      </c>
      <c r="H101" s="95">
        <v>19.006</v>
      </c>
      <c r="I101" s="95">
        <v>17.233000000000001</v>
      </c>
      <c r="J101" s="95">
        <v>16.939</v>
      </c>
      <c r="K101" s="95">
        <v>7.0229999999999997</v>
      </c>
      <c r="L101" s="95"/>
      <c r="M101" s="95"/>
      <c r="N101" s="95"/>
      <c r="O101" s="95">
        <f t="shared" si="12"/>
        <v>168.08399999999997</v>
      </c>
      <c r="P101" s="111">
        <v>215</v>
      </c>
      <c r="Q101" s="21">
        <f t="shared" si="13"/>
        <v>0.78178604651162775</v>
      </c>
    </row>
    <row r="102" spans="1:17" x14ac:dyDescent="0.35">
      <c r="A102" s="12">
        <v>12</v>
      </c>
      <c r="B102" s="11" t="s">
        <v>44</v>
      </c>
      <c r="C102" s="95">
        <v>0</v>
      </c>
      <c r="D102" s="95">
        <v>4.5999999999999996</v>
      </c>
      <c r="E102" s="95">
        <v>6.04</v>
      </c>
      <c r="F102" s="95">
        <v>9.0399999999999991</v>
      </c>
      <c r="G102" s="95">
        <v>3.8</v>
      </c>
      <c r="H102" s="95">
        <v>4.68</v>
      </c>
      <c r="I102" s="95">
        <v>6.04</v>
      </c>
      <c r="J102" s="95">
        <v>7.56</v>
      </c>
      <c r="K102" s="95">
        <v>1.68</v>
      </c>
      <c r="L102" s="95"/>
      <c r="M102" s="95"/>
      <c r="N102" s="95"/>
      <c r="O102" s="95">
        <f t="shared" si="12"/>
        <v>43.440000000000005</v>
      </c>
      <c r="P102" s="111">
        <v>124</v>
      </c>
      <c r="Q102" s="21">
        <f t="shared" si="13"/>
        <v>0.35032258064516131</v>
      </c>
    </row>
    <row r="103" spans="1:17" x14ac:dyDescent="0.35">
      <c r="A103" s="12">
        <v>13</v>
      </c>
      <c r="B103" s="11" t="s">
        <v>45</v>
      </c>
      <c r="C103" s="95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0.92</v>
      </c>
      <c r="I103" s="95">
        <v>0</v>
      </c>
      <c r="J103" s="95">
        <v>0.08</v>
      </c>
      <c r="K103" s="95">
        <v>3.79</v>
      </c>
      <c r="L103" s="95"/>
      <c r="M103" s="95"/>
      <c r="N103" s="95"/>
      <c r="O103" s="95">
        <f t="shared" si="12"/>
        <v>4.79</v>
      </c>
      <c r="P103" s="110">
        <v>15</v>
      </c>
      <c r="Q103" s="21">
        <f t="shared" si="13"/>
        <v>0.31933333333333336</v>
      </c>
    </row>
    <row r="104" spans="1:17" x14ac:dyDescent="0.35">
      <c r="A104" s="12">
        <v>14</v>
      </c>
      <c r="B104" s="11" t="s">
        <v>46</v>
      </c>
      <c r="C104" s="95">
        <v>0</v>
      </c>
      <c r="D104" s="95">
        <v>1.08</v>
      </c>
      <c r="E104" s="95">
        <v>31.373999999999999</v>
      </c>
      <c r="F104" s="95">
        <v>21.373999999999999</v>
      </c>
      <c r="G104" s="95">
        <v>19.946000000000002</v>
      </c>
      <c r="H104" s="95">
        <v>2.056</v>
      </c>
      <c r="I104" s="95">
        <v>0.87</v>
      </c>
      <c r="J104" s="95">
        <v>2.758</v>
      </c>
      <c r="K104" s="95">
        <v>1.0660000000000001</v>
      </c>
      <c r="L104" s="95"/>
      <c r="M104" s="95"/>
      <c r="N104" s="95"/>
      <c r="O104" s="95">
        <f t="shared" si="12"/>
        <v>80.524000000000001</v>
      </c>
      <c r="P104" s="111">
        <v>98</v>
      </c>
      <c r="Q104" s="21">
        <f t="shared" si="13"/>
        <v>0.8216734693877551</v>
      </c>
    </row>
    <row r="105" spans="1:17" x14ac:dyDescent="0.35">
      <c r="A105" s="11"/>
      <c r="B105" s="11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1"/>
      <c r="Q105" s="21"/>
    </row>
    <row r="106" spans="1:17" x14ac:dyDescent="0.35">
      <c r="A106" s="11"/>
      <c r="B106" s="11" t="s">
        <v>5</v>
      </c>
      <c r="C106" s="95">
        <f>SUM(C91:C104)</f>
        <v>3.76</v>
      </c>
      <c r="D106" s="95">
        <f>SUM(D91:D105)</f>
        <v>116.967</v>
      </c>
      <c r="E106" s="95">
        <f t="shared" ref="E106:N106" si="14">SUM(E91:E104)</f>
        <v>304.75400000000008</v>
      </c>
      <c r="F106" s="95">
        <f t="shared" si="14"/>
        <v>353.20100000000008</v>
      </c>
      <c r="G106" s="95">
        <f t="shared" si="14"/>
        <v>196.75800000000001</v>
      </c>
      <c r="H106" s="95">
        <f t="shared" si="14"/>
        <v>125.245</v>
      </c>
      <c r="I106" s="95">
        <f t="shared" si="14"/>
        <v>202.46499999999997</v>
      </c>
      <c r="J106" s="95">
        <f t="shared" si="14"/>
        <v>239.22399999999996</v>
      </c>
      <c r="K106" s="95">
        <f t="shared" si="14"/>
        <v>324.25200000000001</v>
      </c>
      <c r="L106" s="95">
        <f t="shared" si="14"/>
        <v>0</v>
      </c>
      <c r="M106" s="95">
        <f t="shared" si="14"/>
        <v>0</v>
      </c>
      <c r="N106" s="95">
        <f t="shared" si="14"/>
        <v>0</v>
      </c>
      <c r="O106" s="101">
        <f>SUM(O91:O104)</f>
        <v>1866.6259999999997</v>
      </c>
      <c r="P106" s="112">
        <f>SUM(P91:P104)</f>
        <v>3732</v>
      </c>
      <c r="Q106" s="103">
        <f>(O106/P106)</f>
        <v>0.50016773847802776</v>
      </c>
    </row>
    <row r="107" spans="1:17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13">
        <v>1301.7139999999999</v>
      </c>
      <c r="P107" s="114">
        <v>3732</v>
      </c>
      <c r="Q107" s="106"/>
    </row>
    <row r="108" spans="1:17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35">
      <c r="A109" s="9" t="s">
        <v>95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6" t="s">
        <v>96</v>
      </c>
      <c r="P109" s="9"/>
      <c r="Q109" s="9"/>
    </row>
    <row r="110" spans="1:17" x14ac:dyDescent="0.35">
      <c r="A110" s="13" t="s">
        <v>2</v>
      </c>
      <c r="B110" s="13" t="s">
        <v>30</v>
      </c>
      <c r="C110" s="13" t="s">
        <v>8</v>
      </c>
      <c r="D110" s="13" t="s">
        <v>31</v>
      </c>
      <c r="E110" s="13" t="s">
        <v>10</v>
      </c>
      <c r="F110" s="13" t="s">
        <v>11</v>
      </c>
      <c r="G110" s="13" t="s">
        <v>12</v>
      </c>
      <c r="H110" s="13" t="s">
        <v>13</v>
      </c>
      <c r="I110" s="13" t="s">
        <v>14</v>
      </c>
      <c r="J110" s="13" t="s">
        <v>15</v>
      </c>
      <c r="K110" s="13" t="s">
        <v>16</v>
      </c>
      <c r="L110" s="13" t="s">
        <v>17</v>
      </c>
      <c r="M110" s="13" t="s">
        <v>18</v>
      </c>
      <c r="N110" s="13" t="s">
        <v>19</v>
      </c>
      <c r="O110" s="13" t="s">
        <v>32</v>
      </c>
      <c r="P110" s="13" t="s">
        <v>6</v>
      </c>
      <c r="Q110" s="11" t="s">
        <v>7</v>
      </c>
    </row>
    <row r="111" spans="1:17" x14ac:dyDescent="0.35">
      <c r="A111" s="15">
        <v>1</v>
      </c>
      <c r="B111" s="15">
        <v>2</v>
      </c>
      <c r="C111" s="15">
        <v>3</v>
      </c>
      <c r="D111" s="15">
        <v>4</v>
      </c>
      <c r="E111" s="15">
        <v>5</v>
      </c>
      <c r="F111" s="15">
        <v>6</v>
      </c>
      <c r="G111" s="15">
        <v>7</v>
      </c>
      <c r="H111" s="15">
        <v>8</v>
      </c>
      <c r="I111" s="15">
        <v>9</v>
      </c>
      <c r="J111" s="15">
        <v>10</v>
      </c>
      <c r="K111" s="15">
        <v>11</v>
      </c>
      <c r="L111" s="15">
        <v>12</v>
      </c>
      <c r="M111" s="15">
        <v>13</v>
      </c>
      <c r="N111" s="15">
        <v>14</v>
      </c>
      <c r="O111" s="15">
        <v>15</v>
      </c>
      <c r="P111" s="11"/>
      <c r="Q111" s="11"/>
    </row>
    <row r="112" spans="1:17" x14ac:dyDescent="0.35">
      <c r="A112" s="12">
        <v>1</v>
      </c>
      <c r="B112" s="11" t="s">
        <v>33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/>
      <c r="M112" s="95"/>
      <c r="N112" s="95"/>
      <c r="O112" s="95">
        <f t="shared" ref="O112:O125" si="15">SUM(C112:N112)</f>
        <v>0</v>
      </c>
      <c r="P112" s="115">
        <v>996</v>
      </c>
      <c r="Q112" s="21">
        <f>(O112/P112)</f>
        <v>0</v>
      </c>
    </row>
    <row r="113" spans="1:17" x14ac:dyDescent="0.35">
      <c r="A113" s="12">
        <v>2</v>
      </c>
      <c r="B113" s="11" t="s">
        <v>34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12</v>
      </c>
      <c r="K113" s="95">
        <v>12</v>
      </c>
      <c r="L113" s="95"/>
      <c r="M113" s="95"/>
      <c r="N113" s="95"/>
      <c r="O113" s="95">
        <f t="shared" si="15"/>
        <v>24</v>
      </c>
      <c r="P113" s="115">
        <v>801</v>
      </c>
      <c r="Q113" s="21">
        <f t="shared" ref="Q113:Q125" si="16">(O113/P113)</f>
        <v>2.9962546816479401E-2</v>
      </c>
    </row>
    <row r="114" spans="1:17" x14ac:dyDescent="0.35">
      <c r="A114" s="12">
        <v>3</v>
      </c>
      <c r="B114" s="11" t="s">
        <v>35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/>
      <c r="M114" s="95"/>
      <c r="N114" s="95"/>
      <c r="O114" s="95">
        <f t="shared" si="15"/>
        <v>0</v>
      </c>
      <c r="P114" s="115">
        <v>583</v>
      </c>
      <c r="Q114" s="21">
        <f t="shared" si="16"/>
        <v>0</v>
      </c>
    </row>
    <row r="115" spans="1:17" x14ac:dyDescent="0.35">
      <c r="A115" s="12">
        <v>4</v>
      </c>
      <c r="B115" s="11" t="s">
        <v>36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5.8179999999999996</v>
      </c>
      <c r="K115" s="95">
        <v>2.722</v>
      </c>
      <c r="L115" s="95"/>
      <c r="M115" s="95"/>
      <c r="N115" s="95"/>
      <c r="O115" s="95">
        <f t="shared" si="15"/>
        <v>8.5399999999999991</v>
      </c>
      <c r="P115" s="116">
        <v>501</v>
      </c>
      <c r="Q115" s="21">
        <f t="shared" si="16"/>
        <v>1.7045908183632733E-2</v>
      </c>
    </row>
    <row r="116" spans="1:17" x14ac:dyDescent="0.35">
      <c r="A116" s="12">
        <v>5</v>
      </c>
      <c r="B116" s="11" t="s">
        <v>37</v>
      </c>
      <c r="C116" s="95">
        <v>0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8</v>
      </c>
      <c r="L116" s="95"/>
      <c r="M116" s="95"/>
      <c r="N116" s="95"/>
      <c r="O116" s="95">
        <f t="shared" si="15"/>
        <v>8</v>
      </c>
      <c r="P116" s="116">
        <v>1084</v>
      </c>
      <c r="Q116" s="21">
        <f t="shared" si="16"/>
        <v>7.3800738007380072E-3</v>
      </c>
    </row>
    <row r="117" spans="1:17" x14ac:dyDescent="0.35">
      <c r="A117" s="12">
        <v>6</v>
      </c>
      <c r="B117" s="11" t="s">
        <v>38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/>
      <c r="M117" s="95"/>
      <c r="N117" s="95"/>
      <c r="O117" s="95">
        <f t="shared" si="15"/>
        <v>0</v>
      </c>
      <c r="P117" s="116">
        <v>464</v>
      </c>
      <c r="Q117" s="21">
        <f t="shared" si="16"/>
        <v>0</v>
      </c>
    </row>
    <row r="118" spans="1:17" x14ac:dyDescent="0.35">
      <c r="A118" s="12">
        <v>7</v>
      </c>
      <c r="B118" s="11" t="s">
        <v>39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24</v>
      </c>
      <c r="K118" s="95">
        <v>20</v>
      </c>
      <c r="L118" s="95"/>
      <c r="M118" s="95"/>
      <c r="N118" s="95"/>
      <c r="O118" s="95">
        <f t="shared" si="15"/>
        <v>44</v>
      </c>
      <c r="P118" s="116">
        <v>1119</v>
      </c>
      <c r="Q118" s="21">
        <f t="shared" si="16"/>
        <v>3.9320822162645222E-2</v>
      </c>
    </row>
    <row r="119" spans="1:17" x14ac:dyDescent="0.35">
      <c r="A119" s="12">
        <v>8</v>
      </c>
      <c r="B119" s="11" t="s">
        <v>40</v>
      </c>
      <c r="C119" s="95">
        <v>0</v>
      </c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95">
        <v>0</v>
      </c>
      <c r="J119" s="95">
        <v>26</v>
      </c>
      <c r="K119" s="95">
        <v>0</v>
      </c>
      <c r="L119" s="95"/>
      <c r="M119" s="95"/>
      <c r="N119" s="95"/>
      <c r="O119" s="95">
        <f t="shared" si="15"/>
        <v>26</v>
      </c>
      <c r="P119" s="116">
        <v>780</v>
      </c>
      <c r="Q119" s="21">
        <f t="shared" si="16"/>
        <v>3.3333333333333333E-2</v>
      </c>
    </row>
    <row r="120" spans="1:17" x14ac:dyDescent="0.35">
      <c r="A120" s="12">
        <v>9</v>
      </c>
      <c r="B120" s="11" t="s">
        <v>41</v>
      </c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2</v>
      </c>
      <c r="L120" s="95"/>
      <c r="M120" s="95"/>
      <c r="N120" s="95"/>
      <c r="O120" s="95">
        <f t="shared" si="15"/>
        <v>2</v>
      </c>
      <c r="P120" s="116">
        <v>447</v>
      </c>
      <c r="Q120" s="21">
        <f t="shared" si="16"/>
        <v>4.4742729306487695E-3</v>
      </c>
    </row>
    <row r="121" spans="1:17" x14ac:dyDescent="0.35">
      <c r="A121" s="12">
        <v>10</v>
      </c>
      <c r="B121" s="11" t="s">
        <v>42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/>
      <c r="M121" s="95"/>
      <c r="N121" s="95"/>
      <c r="O121" s="95">
        <f t="shared" si="15"/>
        <v>0</v>
      </c>
      <c r="P121" s="116">
        <v>1356</v>
      </c>
      <c r="Q121" s="21">
        <f t="shared" si="16"/>
        <v>0</v>
      </c>
    </row>
    <row r="122" spans="1:17" x14ac:dyDescent="0.35">
      <c r="A122" s="12">
        <v>11</v>
      </c>
      <c r="B122" s="11" t="s">
        <v>43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14</v>
      </c>
      <c r="L122" s="95"/>
      <c r="M122" s="95"/>
      <c r="N122" s="95"/>
      <c r="O122" s="95">
        <f t="shared" si="15"/>
        <v>14</v>
      </c>
      <c r="P122" s="116">
        <v>533</v>
      </c>
      <c r="Q122" s="21">
        <f t="shared" si="16"/>
        <v>2.6266416510318951E-2</v>
      </c>
    </row>
    <row r="123" spans="1:17" x14ac:dyDescent="0.35">
      <c r="A123" s="12">
        <v>12</v>
      </c>
      <c r="B123" s="11" t="s">
        <v>44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/>
      <c r="M123" s="95"/>
      <c r="N123" s="95"/>
      <c r="O123" s="95">
        <f t="shared" si="15"/>
        <v>0</v>
      </c>
      <c r="P123" s="116">
        <v>307</v>
      </c>
      <c r="Q123" s="21">
        <f t="shared" si="16"/>
        <v>0</v>
      </c>
    </row>
    <row r="124" spans="1:17" x14ac:dyDescent="0.35">
      <c r="A124" s="12">
        <v>13</v>
      </c>
      <c r="B124" s="11" t="s">
        <v>45</v>
      </c>
      <c r="C124" s="95">
        <v>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/>
      <c r="M124" s="95"/>
      <c r="N124" s="95"/>
      <c r="O124" s="95">
        <f t="shared" si="15"/>
        <v>0</v>
      </c>
      <c r="P124" s="116">
        <v>37</v>
      </c>
      <c r="Q124" s="21">
        <f t="shared" si="16"/>
        <v>0</v>
      </c>
    </row>
    <row r="125" spans="1:17" x14ac:dyDescent="0.35">
      <c r="A125" s="12">
        <v>14</v>
      </c>
      <c r="B125" s="11" t="s">
        <v>46</v>
      </c>
      <c r="C125" s="95">
        <v>0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17</v>
      </c>
      <c r="K125" s="95">
        <v>44.5</v>
      </c>
      <c r="L125" s="95"/>
      <c r="M125" s="95"/>
      <c r="N125" s="95"/>
      <c r="O125" s="95">
        <f t="shared" si="15"/>
        <v>61.5</v>
      </c>
      <c r="P125" s="116">
        <v>242</v>
      </c>
      <c r="Q125" s="21">
        <f t="shared" si="16"/>
        <v>0.25413223140495866</v>
      </c>
    </row>
    <row r="126" spans="1:17" x14ac:dyDescent="0.35">
      <c r="A126" s="11"/>
      <c r="B126" s="11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21"/>
    </row>
    <row r="127" spans="1:17" x14ac:dyDescent="0.35">
      <c r="A127" s="117"/>
      <c r="B127" s="117" t="s">
        <v>5</v>
      </c>
      <c r="C127" s="101">
        <f>SUM(C112:C125)</f>
        <v>0</v>
      </c>
      <c r="D127" s="95">
        <f>SUM(D112:D126)</f>
        <v>0</v>
      </c>
      <c r="E127" s="95">
        <f t="shared" ref="E127:N127" si="17">SUM(E112:E125)</f>
        <v>0</v>
      </c>
      <c r="F127" s="95">
        <f t="shared" si="17"/>
        <v>0</v>
      </c>
      <c r="G127" s="95">
        <f t="shared" si="17"/>
        <v>0</v>
      </c>
      <c r="H127" s="95">
        <f t="shared" si="17"/>
        <v>0</v>
      </c>
      <c r="I127" s="95">
        <f t="shared" si="17"/>
        <v>0</v>
      </c>
      <c r="J127" s="95">
        <f t="shared" si="17"/>
        <v>84.817999999999998</v>
      </c>
      <c r="K127" s="95">
        <f t="shared" si="17"/>
        <v>103.22200000000001</v>
      </c>
      <c r="L127" s="95">
        <f t="shared" si="17"/>
        <v>0</v>
      </c>
      <c r="M127" s="95">
        <f t="shared" si="17"/>
        <v>0</v>
      </c>
      <c r="N127" s="95">
        <f t="shared" si="17"/>
        <v>0</v>
      </c>
      <c r="O127" s="101">
        <f>SUM(O112:O125)</f>
        <v>188.04</v>
      </c>
      <c r="P127" s="101">
        <f>SUM(P112:P125)</f>
        <v>9250</v>
      </c>
      <c r="Q127" s="103">
        <f>(O127/P127)</f>
        <v>2.0328648648648646E-2</v>
      </c>
    </row>
    <row r="128" spans="1:17" x14ac:dyDescent="0.35">
      <c r="A128" s="118"/>
      <c r="B128" s="118"/>
      <c r="C128" s="11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6"/>
      <c r="P128" s="114">
        <v>9250</v>
      </c>
      <c r="Q128" s="106"/>
    </row>
    <row r="129" spans="1:17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45" t="s">
        <v>97</v>
      </c>
      <c r="O129" s="45"/>
      <c r="P129" s="45"/>
      <c r="Q129" s="9"/>
    </row>
    <row r="130" spans="1:17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45" t="s">
        <v>52</v>
      </c>
      <c r="O130" s="45"/>
      <c r="P130" s="45"/>
      <c r="Q130" s="9"/>
    </row>
    <row r="131" spans="1:17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 t="s">
        <v>90</v>
      </c>
      <c r="P132" s="8"/>
      <c r="Q132" s="9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7" t="s">
        <v>91</v>
      </c>
      <c r="P133" s="7"/>
      <c r="Q133" s="9"/>
    </row>
    <row r="134" spans="1:17" s="9" customFormat="1" x14ac:dyDescent="0.35">
      <c r="O134" s="7"/>
      <c r="P134" s="7"/>
    </row>
    <row r="135" spans="1:17" s="9" customFormat="1" x14ac:dyDescent="0.35">
      <c r="O135" s="7"/>
      <c r="P135" s="7"/>
    </row>
    <row r="136" spans="1:17" ht="15.5" x14ac:dyDescent="0.35">
      <c r="A136" s="56"/>
      <c r="B136" s="56"/>
      <c r="C136" s="56"/>
      <c r="D136" s="56"/>
      <c r="E136" s="56"/>
      <c r="F136" s="56"/>
      <c r="G136" s="56"/>
      <c r="H136" s="56"/>
      <c r="I136" s="57" t="s">
        <v>77</v>
      </c>
      <c r="J136" s="57"/>
      <c r="K136" s="58" t="s">
        <v>78</v>
      </c>
      <c r="L136" s="58"/>
      <c r="M136" s="58"/>
      <c r="N136" s="56"/>
    </row>
    <row r="137" spans="1:17" ht="15.5" x14ac:dyDescent="0.35">
      <c r="A137" s="56"/>
      <c r="B137" s="56"/>
      <c r="C137" s="56"/>
      <c r="D137" s="56"/>
      <c r="E137" s="56"/>
      <c r="F137" s="56"/>
      <c r="G137" s="56"/>
      <c r="H137" s="56"/>
      <c r="I137" s="56"/>
      <c r="J137" s="58"/>
      <c r="K137" s="58" t="s">
        <v>52</v>
      </c>
      <c r="L137" s="58"/>
      <c r="M137" s="58"/>
      <c r="N137" s="56"/>
    </row>
    <row r="138" spans="1:17" ht="15.5" x14ac:dyDescent="0.35">
      <c r="A138" s="56"/>
      <c r="B138" s="56"/>
      <c r="C138" s="56"/>
      <c r="D138" s="56"/>
      <c r="E138" s="56"/>
      <c r="F138" s="56"/>
      <c r="G138" s="56"/>
      <c r="H138" s="56"/>
      <c r="I138" s="56"/>
      <c r="J138" s="59"/>
      <c r="K138" s="59" t="s">
        <v>79</v>
      </c>
      <c r="L138" s="59" t="s">
        <v>80</v>
      </c>
      <c r="M138" s="59"/>
      <c r="N138" s="56"/>
    </row>
    <row r="139" spans="1:17" ht="15.5" x14ac:dyDescent="0.35">
      <c r="A139" s="56"/>
      <c r="B139" s="56"/>
      <c r="C139" s="56"/>
      <c r="D139" s="56"/>
      <c r="E139" s="56"/>
      <c r="F139" s="56"/>
      <c r="G139" s="56"/>
      <c r="H139" s="56"/>
      <c r="I139" s="56"/>
      <c r="J139" s="59"/>
      <c r="K139" s="60" t="s">
        <v>81</v>
      </c>
      <c r="L139" s="61" t="s">
        <v>99</v>
      </c>
      <c r="M139" s="60"/>
      <c r="N139" s="56"/>
    </row>
    <row r="140" spans="1:17" ht="15.5" x14ac:dyDescent="0.35">
      <c r="A140" s="56"/>
      <c r="B140" s="56"/>
      <c r="C140" s="56"/>
      <c r="D140" s="56"/>
      <c r="E140" s="56"/>
      <c r="F140" s="56"/>
      <c r="G140" s="56"/>
      <c r="H140" s="56"/>
      <c r="I140" s="56"/>
      <c r="J140" s="59"/>
      <c r="K140" s="59"/>
      <c r="L140" s="62"/>
      <c r="M140" s="59"/>
      <c r="N140" s="56"/>
    </row>
    <row r="141" spans="1:17" ht="15.5" x14ac:dyDescent="0.35">
      <c r="A141" s="56"/>
      <c r="B141" s="56"/>
      <c r="C141" s="56"/>
      <c r="D141" s="56"/>
      <c r="E141" s="56"/>
      <c r="F141" s="63"/>
      <c r="G141" s="63"/>
      <c r="H141" s="63"/>
      <c r="I141" s="56"/>
      <c r="J141" s="56"/>
      <c r="K141" s="56"/>
      <c r="L141" s="56"/>
      <c r="M141" s="56"/>
      <c r="N141" s="56"/>
    </row>
    <row r="142" spans="1:17" ht="17.5" x14ac:dyDescent="0.35">
      <c r="A142" s="64" t="s">
        <v>98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7" ht="17.5" x14ac:dyDescent="0.35">
      <c r="A143" s="64" t="s">
        <v>82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7" ht="18" x14ac:dyDescent="0.4">
      <c r="A144" s="65"/>
      <c r="B144" s="65"/>
      <c r="C144" s="66"/>
      <c r="D144" s="66"/>
      <c r="E144" s="67"/>
      <c r="F144" s="67"/>
      <c r="G144" s="66"/>
      <c r="H144" s="66"/>
      <c r="I144" s="65"/>
      <c r="J144" s="65"/>
      <c r="K144" s="65"/>
      <c r="L144" s="65"/>
      <c r="M144" s="65"/>
      <c r="N144" s="65"/>
    </row>
    <row r="145" spans="1:14" ht="18.5" thickBot="1" x14ac:dyDescent="0.4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8" t="s">
        <v>83</v>
      </c>
      <c r="M145" s="65"/>
      <c r="N145" s="65"/>
    </row>
    <row r="146" spans="1:14" ht="17.5" x14ac:dyDescent="0.35">
      <c r="A146" s="69" t="s">
        <v>62</v>
      </c>
      <c r="B146" s="70" t="s">
        <v>30</v>
      </c>
      <c r="C146" s="71" t="s">
        <v>20</v>
      </c>
      <c r="D146" s="72"/>
      <c r="E146" s="71" t="s">
        <v>84</v>
      </c>
      <c r="F146" s="72"/>
      <c r="G146" s="71" t="s">
        <v>22</v>
      </c>
      <c r="H146" s="72"/>
      <c r="I146" s="71" t="s">
        <v>23</v>
      </c>
      <c r="J146" s="73"/>
      <c r="K146" s="74" t="s">
        <v>85</v>
      </c>
      <c r="L146" s="74"/>
      <c r="M146" s="74" t="s">
        <v>86</v>
      </c>
      <c r="N146" s="74"/>
    </row>
    <row r="147" spans="1:14" ht="17.5" x14ac:dyDescent="0.35">
      <c r="A147" s="69"/>
      <c r="B147" s="70"/>
      <c r="C147" s="75" t="s">
        <v>87</v>
      </c>
      <c r="D147" s="76" t="s">
        <v>88</v>
      </c>
      <c r="E147" s="75" t="s">
        <v>87</v>
      </c>
      <c r="F147" s="76" t="s">
        <v>88</v>
      </c>
      <c r="G147" s="75" t="s">
        <v>87</v>
      </c>
      <c r="H147" s="76" t="s">
        <v>88</v>
      </c>
      <c r="I147" s="75" t="s">
        <v>87</v>
      </c>
      <c r="J147" s="76" t="s">
        <v>88</v>
      </c>
      <c r="K147" s="77" t="s">
        <v>87</v>
      </c>
      <c r="L147" s="78" t="s">
        <v>88</v>
      </c>
      <c r="M147" s="79" t="s">
        <v>87</v>
      </c>
      <c r="N147" s="80" t="s">
        <v>88</v>
      </c>
    </row>
    <row r="148" spans="1:14" ht="18" x14ac:dyDescent="0.4">
      <c r="A148" s="81">
        <v>1</v>
      </c>
      <c r="B148" s="82" t="s">
        <v>33</v>
      </c>
      <c r="C148" s="83">
        <v>2581</v>
      </c>
      <c r="D148" s="83">
        <v>2611</v>
      </c>
      <c r="E148" s="83">
        <v>274.419143653871</v>
      </c>
      <c r="F148" s="85">
        <v>517</v>
      </c>
      <c r="G148" s="83">
        <v>242.78176447299413</v>
      </c>
      <c r="H148" s="83">
        <v>242.78176447299413</v>
      </c>
      <c r="I148" s="84">
        <v>1248.98</v>
      </c>
      <c r="J148" s="83">
        <v>1276</v>
      </c>
      <c r="K148" s="83">
        <v>401</v>
      </c>
      <c r="L148" s="83">
        <v>401</v>
      </c>
      <c r="M148" s="83">
        <v>996</v>
      </c>
      <c r="N148" s="83">
        <v>996</v>
      </c>
    </row>
    <row r="149" spans="1:14" ht="18" x14ac:dyDescent="0.4">
      <c r="A149" s="81">
        <v>2</v>
      </c>
      <c r="B149" s="82" t="s">
        <v>34</v>
      </c>
      <c r="C149" s="83">
        <v>2503</v>
      </c>
      <c r="D149" s="83">
        <v>2532</v>
      </c>
      <c r="E149" s="83">
        <v>186.01131816466625</v>
      </c>
      <c r="F149" s="85">
        <v>349</v>
      </c>
      <c r="G149" s="83">
        <v>145.83427216334644</v>
      </c>
      <c r="H149" s="83">
        <v>145.83427216334644</v>
      </c>
      <c r="I149" s="84">
        <v>1271.83</v>
      </c>
      <c r="J149" s="83">
        <v>1272</v>
      </c>
      <c r="K149" s="83">
        <v>323</v>
      </c>
      <c r="L149" s="83">
        <v>323</v>
      </c>
      <c r="M149" s="83">
        <v>801</v>
      </c>
      <c r="N149" s="83">
        <v>801</v>
      </c>
    </row>
    <row r="150" spans="1:14" ht="18" x14ac:dyDescent="0.4">
      <c r="A150" s="81">
        <v>3</v>
      </c>
      <c r="B150" s="82" t="s">
        <v>35</v>
      </c>
      <c r="C150" s="83">
        <v>1812</v>
      </c>
      <c r="D150" s="83">
        <v>1829</v>
      </c>
      <c r="E150" s="83">
        <v>240.59061574053146</v>
      </c>
      <c r="F150" s="85">
        <v>459</v>
      </c>
      <c r="G150" s="83">
        <v>212.85327775384738</v>
      </c>
      <c r="H150" s="83">
        <v>212.85327775384738</v>
      </c>
      <c r="I150" s="84">
        <v>1096.69</v>
      </c>
      <c r="J150" s="83">
        <v>1134</v>
      </c>
      <c r="K150" s="83">
        <v>235</v>
      </c>
      <c r="L150" s="83">
        <v>235</v>
      </c>
      <c r="M150" s="83">
        <v>583</v>
      </c>
      <c r="N150" s="83">
        <v>583</v>
      </c>
    </row>
    <row r="151" spans="1:14" ht="18" x14ac:dyDescent="0.4">
      <c r="A151" s="81">
        <v>4</v>
      </c>
      <c r="B151" s="82" t="s">
        <v>36</v>
      </c>
      <c r="C151" s="83">
        <v>1733</v>
      </c>
      <c r="D151" s="83">
        <v>1752</v>
      </c>
      <c r="E151" s="83">
        <v>309.97939122821214</v>
      </c>
      <c r="F151" s="85">
        <v>586</v>
      </c>
      <c r="G151" s="83">
        <v>274.24232344217614</v>
      </c>
      <c r="H151" s="83">
        <v>274.24232344217614</v>
      </c>
      <c r="I151" s="84">
        <v>1080.46</v>
      </c>
      <c r="J151" s="83">
        <v>1117</v>
      </c>
      <c r="K151" s="83">
        <v>202</v>
      </c>
      <c r="L151" s="83">
        <v>202</v>
      </c>
      <c r="M151" s="83">
        <v>501</v>
      </c>
      <c r="N151" s="83">
        <v>501</v>
      </c>
    </row>
    <row r="152" spans="1:14" ht="18" x14ac:dyDescent="0.4">
      <c r="A152" s="81">
        <v>5</v>
      </c>
      <c r="B152" s="82" t="s">
        <v>37</v>
      </c>
      <c r="C152" s="83">
        <v>2435</v>
      </c>
      <c r="D152" s="83">
        <v>2461</v>
      </c>
      <c r="E152" s="83">
        <v>16.330561777439559</v>
      </c>
      <c r="F152" s="85">
        <v>16</v>
      </c>
      <c r="G152" s="83">
        <v>14.447835345491882</v>
      </c>
      <c r="H152" s="83">
        <v>14.447835345491882</v>
      </c>
      <c r="I152" s="84">
        <v>1485.08</v>
      </c>
      <c r="J152" s="83">
        <v>1517</v>
      </c>
      <c r="K152" s="83">
        <v>438</v>
      </c>
      <c r="L152" s="83">
        <v>438</v>
      </c>
      <c r="M152" s="83">
        <v>1084</v>
      </c>
      <c r="N152" s="83">
        <v>1084</v>
      </c>
    </row>
    <row r="153" spans="1:14" ht="18" x14ac:dyDescent="0.4">
      <c r="A153" s="86">
        <v>6</v>
      </c>
      <c r="B153" s="87" t="s">
        <v>38</v>
      </c>
      <c r="C153" s="88">
        <v>2773</v>
      </c>
      <c r="D153" s="83">
        <v>2805</v>
      </c>
      <c r="E153" s="88">
        <v>662.7540028232346</v>
      </c>
      <c r="F153" s="83">
        <v>1247</v>
      </c>
      <c r="G153" s="88">
        <v>491.29779028727029</v>
      </c>
      <c r="H153" s="88">
        <v>491.29779028727029</v>
      </c>
      <c r="I153" s="120">
        <v>1425.56</v>
      </c>
      <c r="J153" s="83">
        <v>1457</v>
      </c>
      <c r="K153" s="88">
        <v>187</v>
      </c>
      <c r="L153" s="88">
        <v>187</v>
      </c>
      <c r="M153" s="88">
        <v>464</v>
      </c>
      <c r="N153" s="88">
        <v>464</v>
      </c>
    </row>
    <row r="154" spans="1:14" ht="18" x14ac:dyDescent="0.4">
      <c r="A154" s="86">
        <v>7</v>
      </c>
      <c r="B154" s="87" t="s">
        <v>39</v>
      </c>
      <c r="C154" s="88">
        <v>3074</v>
      </c>
      <c r="D154" s="83">
        <v>3100</v>
      </c>
      <c r="E154" s="88">
        <v>96.376355778013448</v>
      </c>
      <c r="F154" s="85">
        <v>181</v>
      </c>
      <c r="G154" s="88">
        <v>85.265267567396577</v>
      </c>
      <c r="H154" s="88">
        <v>85.265267567396577</v>
      </c>
      <c r="I154" s="120">
        <v>2007.85</v>
      </c>
      <c r="J154" s="83">
        <v>2008</v>
      </c>
      <c r="K154" s="88">
        <v>452</v>
      </c>
      <c r="L154" s="88">
        <v>452</v>
      </c>
      <c r="M154" s="88">
        <v>1119</v>
      </c>
      <c r="N154" s="88">
        <v>1119</v>
      </c>
    </row>
    <row r="155" spans="1:14" ht="18" x14ac:dyDescent="0.4">
      <c r="A155" s="86">
        <v>8</v>
      </c>
      <c r="B155" s="87" t="s">
        <v>40</v>
      </c>
      <c r="C155" s="88">
        <v>2058</v>
      </c>
      <c r="D155" s="83">
        <v>2081</v>
      </c>
      <c r="E155" s="88">
        <v>237.62651948567935</v>
      </c>
      <c r="F155" s="85">
        <v>447</v>
      </c>
      <c r="G155" s="88">
        <v>173.28687449900193</v>
      </c>
      <c r="H155" s="88">
        <v>173.28687449900193</v>
      </c>
      <c r="I155" s="120">
        <v>923</v>
      </c>
      <c r="J155" s="83">
        <v>942</v>
      </c>
      <c r="K155" s="88">
        <v>315</v>
      </c>
      <c r="L155" s="88">
        <v>315</v>
      </c>
      <c r="M155" s="88">
        <v>780</v>
      </c>
      <c r="N155" s="88">
        <v>780</v>
      </c>
    </row>
    <row r="156" spans="1:14" ht="18" x14ac:dyDescent="0.4">
      <c r="A156" s="86">
        <v>9</v>
      </c>
      <c r="B156" s="87" t="s">
        <v>41</v>
      </c>
      <c r="C156" s="88">
        <v>1374</v>
      </c>
      <c r="D156" s="83">
        <v>1387</v>
      </c>
      <c r="E156" s="88">
        <v>202.89623982148242</v>
      </c>
      <c r="F156" s="85">
        <v>387</v>
      </c>
      <c r="G156" s="88">
        <v>179.50463095580182</v>
      </c>
      <c r="H156" s="88">
        <v>179.50463095580182</v>
      </c>
      <c r="I156" s="120">
        <v>847.3</v>
      </c>
      <c r="J156" s="83">
        <v>865</v>
      </c>
      <c r="K156" s="88">
        <v>180</v>
      </c>
      <c r="L156" s="88">
        <v>180</v>
      </c>
      <c r="M156" s="88">
        <v>447</v>
      </c>
      <c r="N156" s="88">
        <v>447</v>
      </c>
    </row>
    <row r="157" spans="1:14" ht="18" x14ac:dyDescent="0.4">
      <c r="A157" s="86">
        <v>10</v>
      </c>
      <c r="B157" s="87" t="s">
        <v>42</v>
      </c>
      <c r="C157" s="88">
        <v>2587</v>
      </c>
      <c r="D157" s="83">
        <v>2609</v>
      </c>
      <c r="E157" s="88">
        <v>912.14940439840188</v>
      </c>
      <c r="F157" s="83">
        <v>1715</v>
      </c>
      <c r="G157" s="88">
        <v>1578.7195621008382</v>
      </c>
      <c r="H157" s="88">
        <v>1578.7195621008382</v>
      </c>
      <c r="I157" s="120">
        <v>1721.37</v>
      </c>
      <c r="J157" s="83">
        <v>1759</v>
      </c>
      <c r="K157" s="88">
        <v>547</v>
      </c>
      <c r="L157" s="88">
        <v>547</v>
      </c>
      <c r="M157" s="88">
        <v>1356</v>
      </c>
      <c r="N157" s="88">
        <v>1356</v>
      </c>
    </row>
    <row r="158" spans="1:14" ht="18" x14ac:dyDescent="0.4">
      <c r="A158" s="86">
        <v>11</v>
      </c>
      <c r="B158" s="87" t="s">
        <v>43</v>
      </c>
      <c r="C158" s="88">
        <v>2648</v>
      </c>
      <c r="D158" s="83">
        <v>2673</v>
      </c>
      <c r="E158" s="88">
        <v>50.24240086357765</v>
      </c>
      <c r="F158" s="85">
        <v>95</v>
      </c>
      <c r="G158" s="88">
        <v>44.450028414942906</v>
      </c>
      <c r="H158" s="88">
        <v>44.450028414942906</v>
      </c>
      <c r="I158" s="120">
        <v>1602.89</v>
      </c>
      <c r="J158" s="83">
        <v>1651</v>
      </c>
      <c r="K158" s="88">
        <v>215</v>
      </c>
      <c r="L158" s="88">
        <v>215</v>
      </c>
      <c r="M158" s="88">
        <v>533</v>
      </c>
      <c r="N158" s="88">
        <v>533</v>
      </c>
    </row>
    <row r="159" spans="1:14" ht="18" x14ac:dyDescent="0.4">
      <c r="A159" s="86">
        <v>12</v>
      </c>
      <c r="B159" s="87" t="s">
        <v>44</v>
      </c>
      <c r="C159" s="88">
        <v>965</v>
      </c>
      <c r="D159" s="83">
        <v>976</v>
      </c>
      <c r="E159" s="88">
        <v>1.9386876688974355</v>
      </c>
      <c r="F159" s="85">
        <v>3</v>
      </c>
      <c r="G159" s="88">
        <v>1.7151792209169943</v>
      </c>
      <c r="H159" s="88">
        <v>1.7151792209169943</v>
      </c>
      <c r="I159" s="120">
        <v>376.96</v>
      </c>
      <c r="J159" s="83">
        <v>385</v>
      </c>
      <c r="K159" s="88">
        <v>124</v>
      </c>
      <c r="L159" s="88">
        <v>124</v>
      </c>
      <c r="M159" s="88">
        <v>307</v>
      </c>
      <c r="N159" s="88">
        <v>307</v>
      </c>
    </row>
    <row r="160" spans="1:14" ht="18" x14ac:dyDescent="0.4">
      <c r="A160" s="81">
        <v>13</v>
      </c>
      <c r="B160" s="82" t="s">
        <v>45</v>
      </c>
      <c r="C160" s="83">
        <v>2122</v>
      </c>
      <c r="D160" s="83">
        <v>2144</v>
      </c>
      <c r="E160" s="83">
        <v>310.59715143405811</v>
      </c>
      <c r="F160" s="89">
        <v>584</v>
      </c>
      <c r="G160" s="83">
        <v>217.99464335903397</v>
      </c>
      <c r="H160" s="83">
        <v>217.99464335903397</v>
      </c>
      <c r="I160" s="84">
        <v>1366.72</v>
      </c>
      <c r="J160" s="83">
        <v>1410</v>
      </c>
      <c r="K160" s="83">
        <v>14.831283763142059</v>
      </c>
      <c r="L160" s="83">
        <v>14.831283763142059</v>
      </c>
      <c r="M160" s="83">
        <v>37</v>
      </c>
      <c r="N160" s="83">
        <v>37</v>
      </c>
    </row>
    <row r="161" spans="1:14" ht="18" x14ac:dyDescent="0.4">
      <c r="A161" s="81">
        <v>14</v>
      </c>
      <c r="B161" s="82" t="s">
        <v>46</v>
      </c>
      <c r="C161" s="83">
        <v>1919</v>
      </c>
      <c r="D161" s="83">
        <v>1940</v>
      </c>
      <c r="E161" s="83">
        <v>486.08820716193446</v>
      </c>
      <c r="F161" s="85">
        <v>914</v>
      </c>
      <c r="G161" s="83">
        <v>462.60655041694167</v>
      </c>
      <c r="H161" s="83">
        <v>462.60655041694167</v>
      </c>
      <c r="I161" s="84">
        <v>1123.52</v>
      </c>
      <c r="J161" s="83">
        <v>1162</v>
      </c>
      <c r="K161" s="83">
        <v>98</v>
      </c>
      <c r="L161" s="83">
        <v>98</v>
      </c>
      <c r="M161" s="83">
        <v>242</v>
      </c>
      <c r="N161" s="83">
        <v>242</v>
      </c>
    </row>
    <row r="162" spans="1:14" ht="18" x14ac:dyDescent="0.4">
      <c r="A162" s="81"/>
      <c r="B162" s="82"/>
      <c r="C162" s="83"/>
      <c r="D162" s="90"/>
      <c r="E162" s="83"/>
      <c r="F162" s="85"/>
      <c r="G162" s="83"/>
      <c r="H162" s="83"/>
      <c r="I162" s="84"/>
      <c r="J162" s="90"/>
      <c r="K162" s="83"/>
      <c r="L162" s="83"/>
      <c r="M162" s="83"/>
      <c r="N162" s="83"/>
    </row>
    <row r="163" spans="1:14" ht="18" x14ac:dyDescent="0.35">
      <c r="A163" s="81"/>
      <c r="B163" s="91" t="s">
        <v>71</v>
      </c>
      <c r="C163" s="92">
        <f>SUM(C148:C162)</f>
        <v>30584</v>
      </c>
      <c r="D163" s="92">
        <f>SUM(D148:D161)</f>
        <v>30900</v>
      </c>
      <c r="E163" s="92">
        <f>SUM(E148:E162)</f>
        <v>3987.9999999999991</v>
      </c>
      <c r="F163" s="92">
        <f>SUM(F148:F161)</f>
        <v>7500</v>
      </c>
      <c r="G163" s="92">
        <f>SUM(G148:G162)</f>
        <v>4125</v>
      </c>
      <c r="H163" s="92">
        <f>SUM(H148:H162)</f>
        <v>4125</v>
      </c>
      <c r="I163" s="92">
        <f>SUM(I148:I161)</f>
        <v>17578.21</v>
      </c>
      <c r="J163" s="92">
        <f>SUM(J148:J161)</f>
        <v>17955</v>
      </c>
      <c r="K163" s="92">
        <f>SUM(K148:K162)</f>
        <v>3731.831283763142</v>
      </c>
      <c r="L163" s="92">
        <f>SUM(L148:L162)</f>
        <v>3731.831283763142</v>
      </c>
      <c r="M163" s="92">
        <f>SUM(M148:M161)</f>
        <v>9250</v>
      </c>
      <c r="N163" s="92">
        <f>SUM(N148:N161)</f>
        <v>9250</v>
      </c>
    </row>
    <row r="164" spans="1:14" ht="15.5" x14ac:dyDescent="0.3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</row>
    <row r="165" spans="1:14" ht="15.5" x14ac:dyDescent="0.35">
      <c r="A165" s="56"/>
      <c r="B165" s="56"/>
      <c r="C165" s="56"/>
      <c r="D165" s="93"/>
      <c r="E165" s="56"/>
      <c r="F165" s="93"/>
      <c r="G165" s="56"/>
      <c r="H165" s="93"/>
      <c r="I165" s="56"/>
      <c r="J165" s="93"/>
      <c r="K165" s="56"/>
      <c r="L165" s="93"/>
      <c r="M165" s="93"/>
      <c r="N165" s="93"/>
    </row>
    <row r="166" spans="1:14" ht="18" x14ac:dyDescent="0.4">
      <c r="A166" s="56"/>
      <c r="B166" s="56"/>
      <c r="C166" s="56"/>
      <c r="D166" s="56"/>
      <c r="E166" s="56"/>
      <c r="F166" s="56"/>
      <c r="G166" s="56"/>
      <c r="H166" s="56"/>
      <c r="I166" s="67" t="s">
        <v>89</v>
      </c>
      <c r="J166" s="67"/>
      <c r="K166" s="67"/>
      <c r="L166" s="67"/>
      <c r="M166" s="67"/>
      <c r="N166" s="67"/>
    </row>
    <row r="167" spans="1:14" ht="18" x14ac:dyDescent="0.4">
      <c r="A167" s="56"/>
      <c r="B167" s="56"/>
      <c r="C167" s="56"/>
      <c r="D167" s="56"/>
      <c r="E167" s="56"/>
      <c r="F167" s="56"/>
      <c r="G167" s="56"/>
      <c r="H167" s="56"/>
      <c r="I167" s="67" t="s">
        <v>73</v>
      </c>
      <c r="J167" s="67"/>
      <c r="K167" s="67"/>
      <c r="L167" s="67"/>
      <c r="M167" s="67"/>
      <c r="N167" s="67"/>
    </row>
    <row r="168" spans="1:14" ht="18" x14ac:dyDescent="0.4">
      <c r="A168" s="56"/>
      <c r="B168" s="56"/>
      <c r="C168" s="56"/>
      <c r="D168" s="56"/>
      <c r="E168" s="56"/>
      <c r="F168" s="56"/>
      <c r="G168" s="56"/>
      <c r="H168" s="56"/>
      <c r="I168" s="65"/>
      <c r="J168" s="65"/>
      <c r="K168" s="65"/>
      <c r="L168" s="65"/>
      <c r="M168" s="65"/>
      <c r="N168" s="65"/>
    </row>
    <row r="169" spans="1:14" ht="18" x14ac:dyDescent="0.4">
      <c r="A169" s="56"/>
      <c r="B169" s="56"/>
      <c r="C169" s="56"/>
      <c r="D169" s="56"/>
      <c r="E169" s="56"/>
      <c r="F169" s="56"/>
      <c r="G169" s="56"/>
      <c r="H169" s="56"/>
      <c r="I169" s="65"/>
      <c r="J169" s="65"/>
      <c r="K169" s="65"/>
      <c r="L169" s="65"/>
      <c r="M169" s="65"/>
      <c r="N169" s="65"/>
    </row>
    <row r="170" spans="1:14" ht="18" x14ac:dyDescent="0.4">
      <c r="A170" s="56"/>
      <c r="B170" s="56"/>
      <c r="C170" s="56"/>
      <c r="D170" s="56"/>
      <c r="E170" s="56"/>
      <c r="F170" s="56"/>
      <c r="G170" s="56"/>
      <c r="H170" s="56"/>
      <c r="I170" s="65"/>
      <c r="J170" s="65"/>
      <c r="K170" s="65"/>
      <c r="L170" s="65"/>
      <c r="M170" s="65"/>
      <c r="N170" s="65"/>
    </row>
    <row r="171" spans="1:14" ht="17.5" x14ac:dyDescent="0.35">
      <c r="A171" s="56"/>
      <c r="B171" s="56"/>
      <c r="C171" s="56"/>
      <c r="D171" s="56"/>
      <c r="E171" s="56"/>
      <c r="F171" s="56"/>
      <c r="G171" s="56"/>
      <c r="H171" s="56"/>
      <c r="I171" s="94" t="s">
        <v>90</v>
      </c>
      <c r="J171" s="94"/>
      <c r="K171" s="94"/>
      <c r="L171" s="94"/>
      <c r="M171" s="94"/>
      <c r="N171" s="94"/>
    </row>
    <row r="172" spans="1:14" ht="18" x14ac:dyDescent="0.4">
      <c r="A172" s="56"/>
      <c r="B172" s="56"/>
      <c r="C172" s="56"/>
      <c r="D172" s="56"/>
      <c r="E172" s="56"/>
      <c r="F172" s="56"/>
      <c r="G172" s="56"/>
      <c r="H172" s="56"/>
      <c r="I172" s="67" t="s">
        <v>91</v>
      </c>
      <c r="J172" s="67"/>
      <c r="K172" s="67"/>
      <c r="L172" s="67"/>
      <c r="M172" s="67"/>
      <c r="N172" s="67"/>
    </row>
  </sheetData>
  <mergeCells count="21">
    <mergeCell ref="K146:L146"/>
    <mergeCell ref="M146:N146"/>
    <mergeCell ref="I166:N166"/>
    <mergeCell ref="I167:N167"/>
    <mergeCell ref="I171:N171"/>
    <mergeCell ref="I172:N172"/>
    <mergeCell ref="I136:J136"/>
    <mergeCell ref="A142:N142"/>
    <mergeCell ref="A143:N143"/>
    <mergeCell ref="E144:F144"/>
    <mergeCell ref="A146:A147"/>
    <mergeCell ref="B146:B147"/>
    <mergeCell ref="C146:D146"/>
    <mergeCell ref="E146:F146"/>
    <mergeCell ref="G146:H146"/>
    <mergeCell ref="I146:J146"/>
    <mergeCell ref="A2:Q2"/>
    <mergeCell ref="A3:Q3"/>
    <mergeCell ref="A4:Q4"/>
    <mergeCell ref="N129:P129"/>
    <mergeCell ref="N130:P1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2021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2013-10-11T12:23:04Z</dcterms:created>
  <dcterms:modified xsi:type="dcterms:W3CDTF">2021-11-08T04:42:09Z</dcterms:modified>
</cp:coreProperties>
</file>