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umkm\"/>
    </mc:Choice>
  </mc:AlternateContent>
  <xr:revisionPtr revIDLastSave="0" documentId="13_ncr:1_{4C0AE555-796A-48B3-9C2F-AA43EA3BBBA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2" l="1"/>
  <c r="L12" i="2"/>
  <c r="N12" i="2" s="1"/>
  <c r="N11" i="2"/>
  <c r="M11" i="2"/>
  <c r="L11" i="2"/>
  <c r="M10" i="2"/>
  <c r="M13" i="2" s="1"/>
  <c r="L10" i="2"/>
  <c r="L13" i="2" s="1"/>
  <c r="N10" i="2" l="1"/>
  <c r="N13" i="2" s="1"/>
  <c r="B48" i="2"/>
  <c r="B49" i="2" s="1"/>
  <c r="P13" i="2"/>
  <c r="F13" i="2"/>
  <c r="E13" i="2"/>
  <c r="W12" i="2"/>
  <c r="T12" i="2"/>
  <c r="S12" i="2"/>
  <c r="Q12" i="2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<sst xmlns="http://schemas.openxmlformats.org/spreadsheetml/2006/main" count="90" uniqueCount="42">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</sst>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3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B6" zoomScaleNormal="100" zoomScaleSheetLayoutView="100" zoomScalePageLayoutView="70" workbookViewId="0">
      <selection activeCell="F12" sqref="F12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9" ht="18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9" ht="18" x14ac:dyDescent="0.25">
      <c r="A3" s="79" t="s">
        <v>36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9" ht="18" x14ac:dyDescent="0.25">
      <c r="A4" s="79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7" spans="1:29" s="1" customFormat="1" ht="37.5" customHeight="1" x14ac:dyDescent="0.25">
      <c r="A7" s="73" t="s">
        <v>2</v>
      </c>
      <c r="B7" s="73" t="s">
        <v>3</v>
      </c>
      <c r="C7" s="80" t="s">
        <v>4</v>
      </c>
      <c r="D7" s="80" t="s">
        <v>5</v>
      </c>
      <c r="E7" s="80" t="s">
        <v>6</v>
      </c>
      <c r="F7" s="80" t="s">
        <v>7</v>
      </c>
      <c r="G7" s="73" t="s">
        <v>8</v>
      </c>
      <c r="H7" s="73"/>
      <c r="I7" s="73"/>
      <c r="J7" s="65" t="s">
        <v>9</v>
      </c>
      <c r="K7" s="65" t="s">
        <v>10</v>
      </c>
      <c r="L7" s="73" t="s">
        <v>11</v>
      </c>
      <c r="M7" s="73"/>
      <c r="N7" s="73"/>
      <c r="O7" s="73" t="s">
        <v>12</v>
      </c>
      <c r="P7" s="73"/>
      <c r="Q7" s="73"/>
      <c r="R7" s="73"/>
      <c r="S7" s="73"/>
      <c r="T7" s="73"/>
      <c r="U7" s="73"/>
      <c r="V7" s="73"/>
      <c r="W7" s="73"/>
      <c r="X7" s="45"/>
      <c r="Y7" s="45"/>
      <c r="Z7" s="45"/>
      <c r="AA7" s="45"/>
      <c r="AB7" s="45"/>
      <c r="AC7" s="45"/>
    </row>
    <row r="8" spans="1:29" ht="24.75" customHeight="1" x14ac:dyDescent="0.2">
      <c r="A8" s="73"/>
      <c r="B8" s="73"/>
      <c r="C8" s="80"/>
      <c r="D8" s="80"/>
      <c r="E8" s="80"/>
      <c r="F8" s="80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4">
        <v>3</v>
      </c>
      <c r="D9" s="74"/>
      <c r="E9" s="74"/>
      <c r="F9" s="74"/>
      <c r="G9" s="74">
        <v>4</v>
      </c>
      <c r="H9" s="74"/>
      <c r="I9" s="74"/>
      <c r="J9" s="64">
        <v>5</v>
      </c>
      <c r="K9" s="64">
        <v>6</v>
      </c>
      <c r="L9" s="74">
        <v>7</v>
      </c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13384-359+925+482+2018+53+2813+783+2121-2756</f>
        <v>19464</v>
      </c>
      <c r="M10" s="11">
        <f>15506-359+236+1928+74+2235+100+2018+47+2000-4321+750+2112</f>
        <v>22326</v>
      </c>
      <c r="N10" s="11">
        <f>L10+M10</f>
        <v>41790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2823+101+19+6+100+5+37+100-407+100+29+1333-2706</f>
        <v>1540</v>
      </c>
      <c r="M11" s="11">
        <f>1742+40+79+80+20+63+15+20-57+157-300+157+407+50+1450</f>
        <v>3923</v>
      </c>
      <c r="N11" s="11">
        <f>L11+M11</f>
        <v>5463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66+3+7+7</f>
        <v>83</v>
      </c>
      <c r="N12" s="11">
        <f>L12+M12</f>
        <v>437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70">
        <f>C10</f>
        <v>47690</v>
      </c>
      <c r="D13" s="33">
        <f>D10</f>
        <v>41790</v>
      </c>
      <c r="E13" s="3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0">SUM(K10:K12)</f>
        <v>11155411340519</v>
      </c>
      <c r="L13" s="13">
        <f t="shared" si="0"/>
        <v>21358</v>
      </c>
      <c r="M13" s="13">
        <f t="shared" si="0"/>
        <v>26332</v>
      </c>
      <c r="N13" s="33">
        <f>SUM(N10:N12)</f>
        <v>47690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33">
        <f>SUM(T10:T12)</f>
        <v>19740</v>
      </c>
      <c r="U13" s="13">
        <f t="shared" si="1"/>
        <v>637</v>
      </c>
      <c r="V13" s="13">
        <f t="shared" si="1"/>
        <v>2830</v>
      </c>
      <c r="W13" s="3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6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6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75" t="s">
        <v>41</v>
      </c>
      <c r="C28" s="75"/>
      <c r="D28" s="75"/>
      <c r="E28" s="75"/>
      <c r="F28" s="24"/>
      <c r="G28" s="25"/>
      <c r="H28" s="24"/>
      <c r="I28" s="24"/>
      <c r="J28" s="24"/>
      <c r="K28" s="24"/>
      <c r="L28" s="43"/>
      <c r="M28" s="24"/>
      <c r="N28" s="76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6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7"/>
      <c r="K35" s="78"/>
      <c r="L35" s="7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8"/>
      <c r="K36" s="78"/>
      <c r="L36" s="7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8"/>
      <c r="K37" s="78"/>
      <c r="L37" s="7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9" ht="18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9" ht="18" x14ac:dyDescent="0.25">
      <c r="A3" s="79" t="s">
        <v>36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9" ht="18" x14ac:dyDescent="0.25">
      <c r="A4" s="79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7" spans="1:29" s="1" customFormat="1" ht="37.5" customHeight="1" x14ac:dyDescent="0.25">
      <c r="A7" s="73" t="s">
        <v>2</v>
      </c>
      <c r="B7" s="73" t="s">
        <v>3</v>
      </c>
      <c r="C7" s="80" t="s">
        <v>4</v>
      </c>
      <c r="D7" s="80" t="s">
        <v>5</v>
      </c>
      <c r="E7" s="80" t="s">
        <v>6</v>
      </c>
      <c r="F7" s="80" t="s">
        <v>7</v>
      </c>
      <c r="G7" s="73" t="s">
        <v>8</v>
      </c>
      <c r="H7" s="73"/>
      <c r="I7" s="73"/>
      <c r="J7" s="6" t="s">
        <v>9</v>
      </c>
      <c r="K7" s="6" t="s">
        <v>10</v>
      </c>
      <c r="L7" s="73" t="s">
        <v>11</v>
      </c>
      <c r="M7" s="73"/>
      <c r="N7" s="73"/>
      <c r="O7" s="73" t="s">
        <v>12</v>
      </c>
      <c r="P7" s="73"/>
      <c r="Q7" s="73"/>
      <c r="R7" s="73"/>
      <c r="S7" s="73"/>
      <c r="T7" s="73"/>
      <c r="U7" s="73"/>
      <c r="V7" s="73"/>
      <c r="W7" s="73"/>
      <c r="X7" s="45"/>
      <c r="Y7" s="45"/>
      <c r="Z7" s="45"/>
      <c r="AA7" s="45"/>
      <c r="AB7" s="45"/>
      <c r="AC7" s="45"/>
    </row>
    <row r="8" spans="1:29" ht="24.75" customHeight="1" x14ac:dyDescent="0.2">
      <c r="A8" s="73"/>
      <c r="B8" s="73"/>
      <c r="C8" s="80"/>
      <c r="D8" s="80"/>
      <c r="E8" s="80"/>
      <c r="F8" s="80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4">
        <v>3</v>
      </c>
      <c r="D9" s="74"/>
      <c r="E9" s="74"/>
      <c r="F9" s="74"/>
      <c r="G9" s="74">
        <v>4</v>
      </c>
      <c r="H9" s="74"/>
      <c r="I9" s="74"/>
      <c r="J9" s="8">
        <v>5</v>
      </c>
      <c r="K9" s="8">
        <v>6</v>
      </c>
      <c r="L9" s="74">
        <v>7</v>
      </c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6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6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6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6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7" t="s">
        <v>37</v>
      </c>
      <c r="K35" s="78"/>
      <c r="L35" s="7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8"/>
      <c r="K36" s="78"/>
      <c r="L36" s="7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8"/>
      <c r="K37" s="78"/>
      <c r="L37" s="7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2026-01-28T08:13:35Z</cp:lastPrinted>
  <dcterms:created xsi:type="dcterms:W3CDTF">2019-12-09T07:18:00Z</dcterms:created>
  <dcterms:modified xsi:type="dcterms:W3CDTF">2026-04-13T02:24:36Z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