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3250" windowHeight="12570"/>
  </bookViews>
  <sheets>
    <sheet name="Sheet1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4" i="1"/>
  <c r="R14"/>
  <c r="P14"/>
  <c r="N14"/>
  <c r="L14"/>
  <c r="J14"/>
  <c r="I14"/>
  <c r="O14" s="1"/>
  <c r="G14"/>
  <c r="E14"/>
  <c r="D14"/>
  <c r="F14" s="1"/>
  <c r="U13"/>
  <c r="S13"/>
  <c r="Q13"/>
  <c r="O13"/>
  <c r="M13"/>
  <c r="K13"/>
  <c r="H13"/>
  <c r="F13"/>
  <c r="C13"/>
  <c r="B13"/>
  <c r="A13"/>
  <c r="U12"/>
  <c r="S12"/>
  <c r="Q12"/>
  <c r="O12"/>
  <c r="M12"/>
  <c r="K12"/>
  <c r="H12"/>
  <c r="F12"/>
  <c r="C12"/>
  <c r="B12"/>
  <c r="A12"/>
  <c r="U11"/>
  <c r="S11"/>
  <c r="Q11"/>
  <c r="O11"/>
  <c r="M11"/>
  <c r="K11"/>
  <c r="H11"/>
  <c r="F11"/>
  <c r="C11"/>
  <c r="B11"/>
  <c r="A11"/>
  <c r="J5"/>
  <c r="I5"/>
  <c r="H14" l="1"/>
  <c r="K14"/>
  <c r="Q14"/>
  <c r="U14"/>
  <c r="M14"/>
  <c r="S14"/>
</calcChain>
</file>

<file path=xl/sharedStrings.xml><?xml version="1.0" encoding="utf-8"?>
<sst xmlns="http://schemas.openxmlformats.org/spreadsheetml/2006/main" count="38" uniqueCount="22">
  <si>
    <t>TABEL 23</t>
  </si>
  <si>
    <t>NO</t>
  </si>
  <si>
    <t>KECAMATAN</t>
  </si>
  <si>
    <t>PUSKESMAS</t>
  </si>
  <si>
    <t>IBU HAMIL</t>
  </si>
  <si>
    <t>IBU BERSALIN/NIFAS</t>
  </si>
  <si>
    <t>JUMLAH</t>
  </si>
  <si>
    <t>K1</t>
  </si>
  <si>
    <t>K4*</t>
  </si>
  <si>
    <t>PERSALINAN DITOLONG NAKES</t>
  </si>
  <si>
    <t>PERSALINAN DI FASYANKES**</t>
  </si>
  <si>
    <t>KF1</t>
  </si>
  <si>
    <t>KF2</t>
  </si>
  <si>
    <t>KF3</t>
  </si>
  <si>
    <t xml:space="preserve">IBU NIFAS MENDAPAT VIT A </t>
  </si>
  <si>
    <t>%</t>
  </si>
  <si>
    <t>JUMLAH (KAB/KOTA)</t>
  </si>
  <si>
    <t xml:space="preserve">Keterangan: *cakupan K4 sama dengan indikator SPM "persentase ibu hamil mendapatkan pelayanan kesehatan ibu hamil"
</t>
  </si>
  <si>
    <t xml:space="preserve">                 ** persalinan di fasyankes sama dengan indikator SPM "persentase ibu bersalin mendapatkan pelayanan persalinan"
</t>
  </si>
  <si>
    <t>CAKUPAN PELAYANAN KESEHATAN PADA IBU HAMIL, IBU BERSALIN, DAN IBU NIFAS MENURUT   PUSKESMAS</t>
  </si>
  <si>
    <t>WILAYAH KECAMATAN MRANGGEN</t>
  </si>
  <si>
    <t>Sumber: Seksi Kesehatan Keluarga dan Gizi (DINAS KESEHATAN KABUPATEN DEMAK)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</si>
</sst>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164" formatCode="_-* #,##0_-;\-* #,##0_-;_-* &quot;-&quot;_-;_-@_-"/>
    <numFmt numFmtId="165" formatCode="_-* #,##0.00_-;\-* #,##0.00_-;_-* &quot;-&quot;??_-;_-@_-"/>
    <numFmt numFmtId="166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3" fontId="2" fillId="0" borderId="7" xfId="2" applyNumberFormat="1" applyFont="1" applyBorder="1" applyAlignment="1">
      <alignment vertical="center"/>
    </xf>
    <xf numFmtId="166" fontId="2" fillId="0" borderId="7" xfId="2" applyNumberFormat="1" applyFont="1" applyBorder="1" applyAlignment="1">
      <alignment vertical="center"/>
    </xf>
    <xf numFmtId="166" fontId="2" fillId="0" borderId="8" xfId="3" applyNumberFormat="1" applyFont="1" applyBorder="1" applyAlignment="1">
      <alignment vertical="center"/>
    </xf>
    <xf numFmtId="3" fontId="2" fillId="0" borderId="7" xfId="1" applyNumberFormat="1" applyFont="1" applyBorder="1" applyAlignment="1">
      <alignment vertical="center"/>
    </xf>
    <xf numFmtId="166" fontId="2" fillId="0" borderId="7" xfId="0" applyNumberFormat="1" applyFont="1" applyBorder="1" applyAlignment="1">
      <alignment vertical="center"/>
    </xf>
    <xf numFmtId="166" fontId="2" fillId="0" borderId="7" xfId="3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3" fontId="6" fillId="0" borderId="16" xfId="2" applyNumberFormat="1" applyFont="1" applyBorder="1" applyAlignment="1">
      <alignment vertical="center"/>
    </xf>
    <xf numFmtId="166" fontId="6" fillId="0" borderId="16" xfId="2" applyNumberFormat="1" applyFont="1" applyBorder="1" applyAlignment="1">
      <alignment vertical="center"/>
    </xf>
    <xf numFmtId="166" fontId="6" fillId="0" borderId="16" xfId="3" applyNumberFormat="1" applyFont="1" applyBorder="1" applyAlignment="1">
      <alignment vertical="center"/>
    </xf>
    <xf numFmtId="166" fontId="6" fillId="0" borderId="16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quotePrefix="1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2" fillId="0" borderId="6" xfId="0" quotePrefix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4">
    <cellStyle name="Comma" xfId="1" builtinId="3"/>
    <cellStyle name="Comma [0]" xfId="2" builtinId="6"/>
    <cellStyle name="Comma [0] 2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NKES%20%20DEMAK/Downloads/PROFIL%20Dinas%20Kesehatan%202020/PROFIL%20Dinas%20Kesehatan%202020/REKAP%20TABEL%202020...upda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  <sheetDataSet>
      <sheetData sheetId="0"/>
      <sheetData sheetId="1">
        <row r="5">
          <cell r="E5" t="str">
            <v>KABUPATEN/KOTA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>MRANGGEN</v>
          </cell>
          <cell r="C9" t="str">
            <v>Puskesmas Mranggen I</v>
          </cell>
        </row>
        <row r="10">
          <cell r="A10">
            <v>2</v>
          </cell>
          <cell r="B10" t="str">
            <v>MRANGGEN</v>
          </cell>
          <cell r="C10" t="str">
            <v>Puskesmas Mranggen II</v>
          </cell>
        </row>
        <row r="11">
          <cell r="A11">
            <v>3</v>
          </cell>
          <cell r="B11" t="str">
            <v>MRANGGEN</v>
          </cell>
          <cell r="C11" t="str">
            <v>Puskesmas Mranggen III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workbookViewId="0">
      <selection activeCell="M19" sqref="M19"/>
    </sheetView>
  </sheetViews>
  <sheetFormatPr defaultRowHeight="15"/>
  <cols>
    <col min="1" max="1" width="5.7109375" customWidth="1"/>
    <col min="2" max="2" width="21.7109375" customWidth="1"/>
    <col min="3" max="3" width="29.42578125" bestFit="1" customWidth="1"/>
    <col min="4" max="21" width="10.28515625" customWidth="1"/>
  </cols>
  <sheetData>
    <row r="1" spans="1: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6.5">
      <c r="A3" s="29" t="s">
        <v>19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16.5">
      <c r="A4" s="3"/>
      <c r="B4" s="3"/>
      <c r="C4" s="3"/>
      <c r="D4" s="3"/>
      <c r="E4" s="3"/>
      <c r="F4" s="3"/>
      <c r="G4" s="3"/>
      <c r="H4" s="3" t="s">
        <v>20</v>
      </c>
      <c r="I4" s="4"/>
      <c r="J4" s="5"/>
      <c r="K4" s="6"/>
      <c r="L4" s="6"/>
      <c r="M4" s="6"/>
      <c r="N4" s="6"/>
      <c r="O4" s="6"/>
      <c r="P4" s="6"/>
      <c r="Q4" s="6"/>
      <c r="R4" s="6"/>
      <c r="S4" s="6"/>
      <c r="T4" s="3"/>
      <c r="U4" s="3"/>
    </row>
    <row r="5" spans="1:21" ht="16.5">
      <c r="A5" s="3"/>
      <c r="B5" s="3"/>
      <c r="C5" s="3"/>
      <c r="D5" s="3"/>
      <c r="E5" s="3"/>
      <c r="F5" s="3"/>
      <c r="G5" s="3"/>
      <c r="H5" s="3"/>
      <c r="I5" s="4" t="str">
        <f>'[1]1'!E6</f>
        <v xml:space="preserve">TAHUN </v>
      </c>
      <c r="J5" s="5">
        <f>'[1]1'!F6</f>
        <v>2020</v>
      </c>
      <c r="K5" s="6"/>
      <c r="L5" s="6"/>
      <c r="M5" s="6"/>
      <c r="N5" s="6"/>
      <c r="O5" s="6"/>
      <c r="P5" s="6"/>
      <c r="Q5" s="6"/>
      <c r="R5" s="6"/>
      <c r="S5" s="6"/>
      <c r="T5" s="3"/>
      <c r="U5" s="3"/>
    </row>
    <row r="6" spans="1:21" ht="15.75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>
      <c r="A7" s="30" t="s">
        <v>1</v>
      </c>
      <c r="B7" s="30" t="s">
        <v>2</v>
      </c>
      <c r="C7" s="30" t="s">
        <v>3</v>
      </c>
      <c r="D7" s="33" t="s">
        <v>4</v>
      </c>
      <c r="E7" s="34"/>
      <c r="F7" s="34"/>
      <c r="G7" s="34"/>
      <c r="H7" s="34"/>
      <c r="I7" s="35" t="s">
        <v>5</v>
      </c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7"/>
    </row>
    <row r="8" spans="1:21">
      <c r="A8" s="31"/>
      <c r="B8" s="31"/>
      <c r="C8" s="31"/>
      <c r="D8" s="38" t="s">
        <v>6</v>
      </c>
      <c r="E8" s="27" t="s">
        <v>7</v>
      </c>
      <c r="F8" s="28"/>
      <c r="G8" s="27" t="s">
        <v>8</v>
      </c>
      <c r="H8" s="28"/>
      <c r="I8" s="38" t="s">
        <v>6</v>
      </c>
      <c r="J8" s="27" t="s">
        <v>9</v>
      </c>
      <c r="K8" s="28"/>
      <c r="L8" s="27" t="s">
        <v>10</v>
      </c>
      <c r="M8" s="28"/>
      <c r="N8" s="27" t="s">
        <v>11</v>
      </c>
      <c r="O8" s="28"/>
      <c r="P8" s="27" t="s">
        <v>12</v>
      </c>
      <c r="Q8" s="28"/>
      <c r="R8" s="27" t="s">
        <v>13</v>
      </c>
      <c r="S8" s="28"/>
      <c r="T8" s="27" t="s">
        <v>14</v>
      </c>
      <c r="U8" s="28"/>
    </row>
    <row r="9" spans="1:21">
      <c r="A9" s="32"/>
      <c r="B9" s="32"/>
      <c r="C9" s="32"/>
      <c r="D9" s="32"/>
      <c r="E9" s="8" t="s">
        <v>6</v>
      </c>
      <c r="F9" s="8" t="s">
        <v>15</v>
      </c>
      <c r="G9" s="8" t="s">
        <v>6</v>
      </c>
      <c r="H9" s="8" t="s">
        <v>15</v>
      </c>
      <c r="I9" s="32"/>
      <c r="J9" s="8" t="s">
        <v>6</v>
      </c>
      <c r="K9" s="8" t="s">
        <v>15</v>
      </c>
      <c r="L9" s="8" t="s">
        <v>6</v>
      </c>
      <c r="M9" s="8" t="s">
        <v>15</v>
      </c>
      <c r="N9" s="8" t="s">
        <v>6</v>
      </c>
      <c r="O9" s="8" t="s">
        <v>15</v>
      </c>
      <c r="P9" s="8" t="s">
        <v>6</v>
      </c>
      <c r="Q9" s="8" t="s">
        <v>15</v>
      </c>
      <c r="R9" s="8" t="s">
        <v>6</v>
      </c>
      <c r="S9" s="8" t="s">
        <v>15</v>
      </c>
      <c r="T9" s="8" t="s">
        <v>6</v>
      </c>
      <c r="U9" s="8" t="s">
        <v>15</v>
      </c>
    </row>
    <row r="10" spans="1:2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9">
        <v>15</v>
      </c>
      <c r="P10" s="9">
        <v>16</v>
      </c>
      <c r="Q10" s="9">
        <v>17</v>
      </c>
      <c r="R10" s="9">
        <v>18</v>
      </c>
      <c r="S10" s="9">
        <v>19</v>
      </c>
      <c r="T10" s="9">
        <v>20</v>
      </c>
      <c r="U10" s="9">
        <v>21</v>
      </c>
    </row>
    <row r="11" spans="1:21">
      <c r="A11" s="10">
        <f>'[1]9'!A9</f>
        <v>1</v>
      </c>
      <c r="B11" s="11" t="str">
        <f>'[1]9'!B9</f>
        <v>MRANGGEN</v>
      </c>
      <c r="C11" s="11" t="str">
        <f>'[1]9'!C9</f>
        <v>Puskesmas Mranggen I</v>
      </c>
      <c r="D11" s="12">
        <v>1066</v>
      </c>
      <c r="E11" s="12">
        <v>1066</v>
      </c>
      <c r="F11" s="13">
        <f t="shared" ref="F11:F13" si="0">E11/D11*100</f>
        <v>100</v>
      </c>
      <c r="G11" s="12">
        <v>1063</v>
      </c>
      <c r="H11" s="13">
        <f t="shared" ref="H11:H13" si="1">G11/D11*100</f>
        <v>99.718574108818018</v>
      </c>
      <c r="I11" s="12">
        <v>1013</v>
      </c>
      <c r="J11" s="12">
        <v>1013</v>
      </c>
      <c r="K11" s="13">
        <f t="shared" ref="K11" si="2">J11/I11*100</f>
        <v>100</v>
      </c>
      <c r="L11" s="12">
        <v>1013</v>
      </c>
      <c r="M11" s="13">
        <f>L11/I11*100</f>
        <v>100</v>
      </c>
      <c r="N11" s="12">
        <v>1013</v>
      </c>
      <c r="O11" s="14">
        <f>N11/I11*100</f>
        <v>100</v>
      </c>
      <c r="P11" s="12">
        <v>1013</v>
      </c>
      <c r="Q11" s="14">
        <f>P11/I11*100</f>
        <v>100</v>
      </c>
      <c r="R11" s="12">
        <v>1013</v>
      </c>
      <c r="S11" s="14">
        <f>R11/I11*100</f>
        <v>100</v>
      </c>
      <c r="T11" s="15">
        <v>1013</v>
      </c>
      <c r="U11" s="16">
        <f t="shared" ref="U11:U13" si="3">T11/I11*100</f>
        <v>100</v>
      </c>
    </row>
    <row r="12" spans="1:21">
      <c r="A12" s="10">
        <f>'[1]9'!A10</f>
        <v>2</v>
      </c>
      <c r="B12" s="11" t="str">
        <f>'[1]9'!B10</f>
        <v>MRANGGEN</v>
      </c>
      <c r="C12" s="11" t="str">
        <f>'[1]9'!C10</f>
        <v>Puskesmas Mranggen II</v>
      </c>
      <c r="D12" s="12">
        <v>954</v>
      </c>
      <c r="E12" s="12">
        <v>954</v>
      </c>
      <c r="F12" s="13">
        <f>E12/D12*100</f>
        <v>100</v>
      </c>
      <c r="G12" s="12">
        <v>954</v>
      </c>
      <c r="H12" s="13">
        <f t="shared" si="1"/>
        <v>100</v>
      </c>
      <c r="I12" s="12">
        <v>907</v>
      </c>
      <c r="J12" s="12">
        <v>907</v>
      </c>
      <c r="K12" s="13">
        <f>J12/I12*100</f>
        <v>100</v>
      </c>
      <c r="L12" s="12">
        <v>907</v>
      </c>
      <c r="M12" s="13">
        <f>L12/I12*100</f>
        <v>100</v>
      </c>
      <c r="N12" s="12">
        <v>907</v>
      </c>
      <c r="O12" s="17">
        <f t="shared" ref="O12" si="4">N12/I12*100</f>
        <v>100</v>
      </c>
      <c r="P12" s="12">
        <v>907</v>
      </c>
      <c r="Q12" s="17">
        <f>P12/I12*100</f>
        <v>100</v>
      </c>
      <c r="R12" s="12">
        <v>906</v>
      </c>
      <c r="S12" s="17">
        <f>R12/I12*100</f>
        <v>99.889746416758541</v>
      </c>
      <c r="T12" s="15">
        <v>907</v>
      </c>
      <c r="U12" s="16">
        <f t="shared" si="3"/>
        <v>100</v>
      </c>
    </row>
    <row r="13" spans="1:21">
      <c r="A13" s="10">
        <f>'[1]9'!A11</f>
        <v>3</v>
      </c>
      <c r="B13" s="11" t="str">
        <f>'[1]9'!B11</f>
        <v>MRANGGEN</v>
      </c>
      <c r="C13" s="11" t="str">
        <f>'[1]9'!C11</f>
        <v>Puskesmas Mranggen III</v>
      </c>
      <c r="D13" s="12">
        <v>956</v>
      </c>
      <c r="E13" s="12">
        <v>956</v>
      </c>
      <c r="F13" s="13">
        <f t="shared" si="0"/>
        <v>100</v>
      </c>
      <c r="G13" s="12">
        <v>951</v>
      </c>
      <c r="H13" s="13">
        <f t="shared" si="1"/>
        <v>99.476987447698733</v>
      </c>
      <c r="I13" s="12">
        <v>899</v>
      </c>
      <c r="J13" s="12">
        <v>899</v>
      </c>
      <c r="K13" s="13">
        <f>J13/I13*100</f>
        <v>100</v>
      </c>
      <c r="L13" s="12">
        <v>899</v>
      </c>
      <c r="M13" s="13">
        <f t="shared" ref="M13" si="5">L13/I13*100</f>
        <v>100</v>
      </c>
      <c r="N13" s="12">
        <v>898</v>
      </c>
      <c r="O13" s="17">
        <f>N13/I13*100</f>
        <v>99.888765294771957</v>
      </c>
      <c r="P13" s="12">
        <v>898</v>
      </c>
      <c r="Q13" s="17">
        <f t="shared" ref="Q13" si="6">P13/I13*100</f>
        <v>99.888765294771957</v>
      </c>
      <c r="R13" s="12">
        <v>898</v>
      </c>
      <c r="S13" s="17">
        <f t="shared" ref="S13" si="7">R13/I13*100</f>
        <v>99.888765294771957</v>
      </c>
      <c r="T13" s="15">
        <v>898</v>
      </c>
      <c r="U13" s="16">
        <f t="shared" si="3"/>
        <v>99.888765294771957</v>
      </c>
    </row>
    <row r="14" spans="1:21" ht="16.5" thickBot="1">
      <c r="A14" s="18" t="s">
        <v>16</v>
      </c>
      <c r="B14" s="19"/>
      <c r="C14" s="20"/>
      <c r="D14" s="21">
        <f>SUM(D11:D13)</f>
        <v>2976</v>
      </c>
      <c r="E14" s="21">
        <f>SUM(E11:E13)</f>
        <v>2976</v>
      </c>
      <c r="F14" s="22">
        <f>E14/D14*100</f>
        <v>100</v>
      </c>
      <c r="G14" s="21">
        <f>SUM(G11:G13)</f>
        <v>2968</v>
      </c>
      <c r="H14" s="22">
        <f>G14/D14*100</f>
        <v>99.731182795698928</v>
      </c>
      <c r="I14" s="21">
        <f>SUM(I11:I13)</f>
        <v>2819</v>
      </c>
      <c r="J14" s="21">
        <f>SUM(J11:J13)</f>
        <v>2819</v>
      </c>
      <c r="K14" s="22">
        <f>J14/I14*100</f>
        <v>100</v>
      </c>
      <c r="L14" s="21">
        <f>SUM(L11:L13)</f>
        <v>2819</v>
      </c>
      <c r="M14" s="22">
        <f>L14/I14*100</f>
        <v>100</v>
      </c>
      <c r="N14" s="21">
        <f>SUM(N11:N13)</f>
        <v>2818</v>
      </c>
      <c r="O14" s="23">
        <f>N14/I14*100</f>
        <v>99.964526427811279</v>
      </c>
      <c r="P14" s="21">
        <f>SUM(P11:P13)</f>
        <v>2818</v>
      </c>
      <c r="Q14" s="23">
        <f>P14/I14*100</f>
        <v>99.964526427811279</v>
      </c>
      <c r="R14" s="21">
        <f>SUM(R11:R13)</f>
        <v>2817</v>
      </c>
      <c r="S14" s="23">
        <f>R14/I14*100</f>
        <v>99.929052855622558</v>
      </c>
      <c r="T14" s="21">
        <f>SUM(T11:T13)</f>
        <v>2818</v>
      </c>
      <c r="U14" s="24">
        <f>T14/I14*100</f>
        <v>99.964526427811279</v>
      </c>
    </row>
    <row r="15" spans="1:2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"/>
      <c r="U15" s="2"/>
    </row>
    <row r="16" spans="1:21">
      <c r="A16" s="26" t="s">
        <v>21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6" t="s">
        <v>17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6" t="s">
        <v>18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</sheetData>
  <mergeCells count="16">
    <mergeCell ref="T8:U8"/>
    <mergeCell ref="A3:U3"/>
    <mergeCell ref="A7:A9"/>
    <mergeCell ref="B7:B9"/>
    <mergeCell ref="C7:C9"/>
    <mergeCell ref="D7:H7"/>
    <mergeCell ref="I7:U7"/>
    <mergeCell ref="D8:D9"/>
    <mergeCell ref="E8:F8"/>
    <mergeCell ref="G8:H8"/>
    <mergeCell ref="I8:I9"/>
    <mergeCell ref="J8:K8"/>
    <mergeCell ref="L8:M8"/>
    <mergeCell ref="N8:O8"/>
    <mergeCell ref="P8:Q8"/>
    <mergeCell ref="R8:S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DINKES  DEMAK</dc:creator>
  <cp:lastModifiedBy>Lenovo</cp:lastModifiedBy>
  <dcterms:created xsi:type="dcterms:W3CDTF">2021-07-05T02:34:13Z</dcterms:created>
  <dcterms:modified xsi:type="dcterms:W3CDTF">2021-10-01T04:00:02Z</dcterms:modified>
</cp:coreProperties>
</file>