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calcMode="manual" iterate="1" iterateCount="1000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" l="1"/>
  <c r="O38" i="1"/>
  <c r="N38" i="1"/>
  <c r="M38" i="1"/>
  <c r="L38" i="1"/>
  <c r="K38" i="1"/>
  <c r="J38" i="1"/>
  <c r="I38" i="1"/>
  <c r="H38" i="1"/>
  <c r="G38" i="1"/>
  <c r="F38" i="1"/>
  <c r="E38" i="1"/>
  <c r="D38" i="1"/>
  <c r="P37" i="1"/>
  <c r="O37" i="1"/>
  <c r="N37" i="1"/>
  <c r="L37" i="1"/>
  <c r="J37" i="1"/>
  <c r="H37" i="1"/>
  <c r="F37" i="1"/>
  <c r="C37" i="1"/>
  <c r="B37" i="1"/>
  <c r="A37" i="1"/>
  <c r="P36" i="1"/>
  <c r="O36" i="1"/>
  <c r="N36" i="1"/>
  <c r="L36" i="1"/>
  <c r="J36" i="1"/>
  <c r="H36" i="1"/>
  <c r="F36" i="1"/>
  <c r="C36" i="1"/>
  <c r="B36" i="1"/>
  <c r="A36" i="1"/>
  <c r="P35" i="1"/>
  <c r="O35" i="1"/>
  <c r="N35" i="1"/>
  <c r="L35" i="1"/>
  <c r="J35" i="1"/>
  <c r="H35" i="1"/>
  <c r="F35" i="1"/>
  <c r="C35" i="1"/>
  <c r="B35" i="1"/>
  <c r="A35" i="1"/>
  <c r="P34" i="1"/>
  <c r="O34" i="1"/>
  <c r="N34" i="1"/>
  <c r="L34" i="1"/>
  <c r="J34" i="1"/>
  <c r="H34" i="1"/>
  <c r="F34" i="1"/>
  <c r="C34" i="1"/>
  <c r="B34" i="1"/>
  <c r="A34" i="1"/>
  <c r="P33" i="1"/>
  <c r="O33" i="1"/>
  <c r="N33" i="1"/>
  <c r="L33" i="1"/>
  <c r="J33" i="1"/>
  <c r="H33" i="1"/>
  <c r="F33" i="1"/>
  <c r="C33" i="1"/>
  <c r="B33" i="1"/>
  <c r="A33" i="1"/>
  <c r="P32" i="1"/>
  <c r="O32" i="1"/>
  <c r="N32" i="1"/>
  <c r="L32" i="1"/>
  <c r="J32" i="1"/>
  <c r="H32" i="1"/>
  <c r="F32" i="1"/>
  <c r="C32" i="1"/>
  <c r="B32" i="1"/>
  <c r="A32" i="1"/>
  <c r="P31" i="1"/>
  <c r="O31" i="1"/>
  <c r="N31" i="1"/>
  <c r="L31" i="1"/>
  <c r="J31" i="1"/>
  <c r="H31" i="1"/>
  <c r="F31" i="1"/>
  <c r="C31" i="1"/>
  <c r="B31" i="1"/>
  <c r="A31" i="1"/>
  <c r="P30" i="1"/>
  <c r="O30" i="1"/>
  <c r="N30" i="1"/>
  <c r="L30" i="1"/>
  <c r="J30" i="1"/>
  <c r="H30" i="1"/>
  <c r="F30" i="1"/>
  <c r="C30" i="1"/>
  <c r="B30" i="1"/>
  <c r="A30" i="1"/>
  <c r="P29" i="1"/>
  <c r="O29" i="1"/>
  <c r="N29" i="1"/>
  <c r="L29" i="1"/>
  <c r="J29" i="1"/>
  <c r="H29" i="1"/>
  <c r="F29" i="1"/>
  <c r="C29" i="1"/>
  <c r="B29" i="1"/>
  <c r="A29" i="1"/>
  <c r="P28" i="1"/>
  <c r="O28" i="1"/>
  <c r="N28" i="1"/>
  <c r="L28" i="1"/>
  <c r="J28" i="1"/>
  <c r="H28" i="1"/>
  <c r="F28" i="1"/>
  <c r="C28" i="1"/>
  <c r="B28" i="1"/>
  <c r="A28" i="1"/>
  <c r="P27" i="1"/>
  <c r="O27" i="1"/>
  <c r="N27" i="1"/>
  <c r="L27" i="1"/>
  <c r="J27" i="1"/>
  <c r="H27" i="1"/>
  <c r="F27" i="1"/>
  <c r="C27" i="1"/>
  <c r="B27" i="1"/>
  <c r="A27" i="1"/>
  <c r="P26" i="1"/>
  <c r="O26" i="1"/>
  <c r="N26" i="1"/>
  <c r="L26" i="1"/>
  <c r="J26" i="1"/>
  <c r="H26" i="1"/>
  <c r="F26" i="1"/>
  <c r="C26" i="1"/>
  <c r="B26" i="1"/>
  <c r="A26" i="1"/>
  <c r="P25" i="1"/>
  <c r="O25" i="1"/>
  <c r="N25" i="1"/>
  <c r="L25" i="1"/>
  <c r="J25" i="1"/>
  <c r="H25" i="1"/>
  <c r="F25" i="1"/>
  <c r="C25" i="1"/>
  <c r="B25" i="1"/>
  <c r="A25" i="1"/>
  <c r="P24" i="1"/>
  <c r="O24" i="1"/>
  <c r="N24" i="1"/>
  <c r="L24" i="1"/>
  <c r="J24" i="1"/>
  <c r="H24" i="1"/>
  <c r="F24" i="1"/>
  <c r="C24" i="1"/>
  <c r="B24" i="1"/>
  <c r="A24" i="1"/>
  <c r="P23" i="1"/>
  <c r="O23" i="1"/>
  <c r="N23" i="1"/>
  <c r="L23" i="1"/>
  <c r="J23" i="1"/>
  <c r="H23" i="1"/>
  <c r="F23" i="1"/>
  <c r="C23" i="1"/>
  <c r="B23" i="1"/>
  <c r="A23" i="1"/>
  <c r="P22" i="1"/>
  <c r="O22" i="1"/>
  <c r="N22" i="1"/>
  <c r="L22" i="1"/>
  <c r="J22" i="1"/>
  <c r="H22" i="1"/>
  <c r="F22" i="1"/>
  <c r="C22" i="1"/>
  <c r="B22" i="1"/>
  <c r="A22" i="1"/>
  <c r="P21" i="1"/>
  <c r="O21" i="1"/>
  <c r="N21" i="1"/>
  <c r="L21" i="1"/>
  <c r="J21" i="1"/>
  <c r="H21" i="1"/>
  <c r="F21" i="1"/>
  <c r="C21" i="1"/>
  <c r="B21" i="1"/>
  <c r="A21" i="1"/>
  <c r="P20" i="1"/>
  <c r="O20" i="1"/>
  <c r="N20" i="1"/>
  <c r="L20" i="1"/>
  <c r="J20" i="1"/>
  <c r="H20" i="1"/>
  <c r="F20" i="1"/>
  <c r="C20" i="1"/>
  <c r="B20" i="1"/>
  <c r="A20" i="1"/>
  <c r="P19" i="1"/>
  <c r="O19" i="1"/>
  <c r="N19" i="1"/>
  <c r="L19" i="1"/>
  <c r="J19" i="1"/>
  <c r="H19" i="1"/>
  <c r="F19" i="1"/>
  <c r="C19" i="1"/>
  <c r="B19" i="1"/>
  <c r="A19" i="1"/>
  <c r="P18" i="1"/>
  <c r="O18" i="1"/>
  <c r="N18" i="1"/>
  <c r="L18" i="1"/>
  <c r="J18" i="1"/>
  <c r="H18" i="1"/>
  <c r="F18" i="1"/>
  <c r="C18" i="1"/>
  <c r="B18" i="1"/>
  <c r="A18" i="1"/>
  <c r="P17" i="1"/>
  <c r="O17" i="1"/>
  <c r="N17" i="1"/>
  <c r="L17" i="1"/>
  <c r="J17" i="1"/>
  <c r="H17" i="1"/>
  <c r="F17" i="1"/>
  <c r="C17" i="1"/>
  <c r="B17" i="1"/>
  <c r="A17" i="1"/>
  <c r="P16" i="1"/>
  <c r="O16" i="1"/>
  <c r="N16" i="1"/>
  <c r="L16" i="1"/>
  <c r="J16" i="1"/>
  <c r="H16" i="1"/>
  <c r="F16" i="1"/>
  <c r="C16" i="1"/>
  <c r="B16" i="1"/>
  <c r="A16" i="1"/>
  <c r="P15" i="1"/>
  <c r="O15" i="1"/>
  <c r="N15" i="1"/>
  <c r="L15" i="1"/>
  <c r="J15" i="1"/>
  <c r="H15" i="1"/>
  <c r="F15" i="1"/>
  <c r="C15" i="1"/>
  <c r="B15" i="1"/>
  <c r="A15" i="1"/>
  <c r="P14" i="1"/>
  <c r="O14" i="1"/>
  <c r="N14" i="1"/>
  <c r="L14" i="1"/>
  <c r="J14" i="1"/>
  <c r="H14" i="1"/>
  <c r="F14" i="1"/>
  <c r="C14" i="1"/>
  <c r="B14" i="1"/>
  <c r="A14" i="1"/>
  <c r="P13" i="1"/>
  <c r="O13" i="1"/>
  <c r="N13" i="1"/>
  <c r="L13" i="1"/>
  <c r="J13" i="1"/>
  <c r="H13" i="1"/>
  <c r="F13" i="1"/>
  <c r="C13" i="1"/>
  <c r="B13" i="1"/>
  <c r="A13" i="1"/>
  <c r="P12" i="1"/>
  <c r="O12" i="1"/>
  <c r="N12" i="1"/>
  <c r="L12" i="1"/>
  <c r="J12" i="1"/>
  <c r="H12" i="1"/>
  <c r="F12" i="1"/>
  <c r="C12" i="1"/>
  <c r="B12" i="1"/>
  <c r="A12" i="1"/>
  <c r="P11" i="1"/>
  <c r="O11" i="1"/>
  <c r="N11" i="1"/>
  <c r="L11" i="1"/>
  <c r="J11" i="1"/>
  <c r="H11" i="1"/>
  <c r="F11" i="1"/>
  <c r="C11" i="1"/>
  <c r="B11" i="1"/>
  <c r="A11" i="1"/>
  <c r="G5" i="1"/>
  <c r="H4" i="1"/>
  <c r="G4" i="1"/>
</calcChain>
</file>

<file path=xl/sharedStrings.xml><?xml version="1.0" encoding="utf-8"?>
<sst xmlns="http://schemas.openxmlformats.org/spreadsheetml/2006/main" count="28" uniqueCount="18">
  <si>
    <t>TABEL 24</t>
  </si>
  <si>
    <t>CAKUPAN IMUNISASI Td PADA IBU HAMIL MENURUT KECAMATAN DAN PUSKESMAS</t>
  </si>
  <si>
    <t>2020 SEMESTER I</t>
  </si>
  <si>
    <t>NO</t>
  </si>
  <si>
    <t>KECAMATAN</t>
  </si>
  <si>
    <t>PUSKESMAS</t>
  </si>
  <si>
    <t>JUMLAH IBU HAMIL</t>
  </si>
  <si>
    <t>IMUNISASI Td PADA IBU HAMIL</t>
  </si>
  <si>
    <t>Td1</t>
  </si>
  <si>
    <t>Td2</t>
  </si>
  <si>
    <t>Td3</t>
  </si>
  <si>
    <t>Td4</t>
  </si>
  <si>
    <t>Td5</t>
  </si>
  <si>
    <t>Td2+</t>
  </si>
  <si>
    <t>JUMLAH</t>
  </si>
  <si>
    <t>%</t>
  </si>
  <si>
    <t>JUMLAH (KAB/KOTA)</t>
  </si>
  <si>
    <t>Sumber: Seksi Surveilans dan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</si>
</sst>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" fontId="2" fillId="0" borderId="13" xfId="1" applyNumberFormat="1" applyFont="1" applyBorder="1" applyAlignment="1">
      <alignment vertical="center"/>
    </xf>
    <xf numFmtId="37" fontId="2" fillId="0" borderId="2" xfId="2" applyNumberFormat="1" applyFont="1" applyBorder="1" applyAlignment="1">
      <alignment vertical="center"/>
    </xf>
    <xf numFmtId="164" fontId="2" fillId="0" borderId="2" xfId="2" applyNumberFormat="1" applyFont="1" applyBorder="1" applyAlignment="1">
      <alignment vertical="center"/>
    </xf>
    <xf numFmtId="3" fontId="2" fillId="0" borderId="2" xfId="1" applyNumberFormat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37" fontId="7" fillId="0" borderId="14" xfId="2" applyNumberFormat="1" applyFont="1" applyBorder="1" applyAlignment="1">
      <alignment vertical="center"/>
    </xf>
    <xf numFmtId="164" fontId="7" fillId="0" borderId="14" xfId="2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3">
    <cellStyle name="Comma [0]" xfId="1" builtinId="6"/>
    <cellStyle name="Comma [0]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A4" sqref="A4"/>
    </sheetView>
  </sheetViews>
  <sheetFormatPr defaultRowHeight="15" x14ac:dyDescent="0.25"/>
  <cols>
    <col min="1" max="1" width="5.7109375" customWidth="1"/>
    <col min="2" max="2" width="21.7109375" customWidth="1"/>
    <col min="3" max="3" width="29.5703125" bestFit="1" customWidth="1"/>
    <col min="4" max="4" width="15.28515625" customWidth="1"/>
    <col min="5" max="16" width="10.7109375" customWidth="1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6.5" x14ac:dyDescent="0.25">
      <c r="A4" s="4"/>
      <c r="B4" s="4"/>
      <c r="C4" s="4"/>
      <c r="D4" s="4"/>
      <c r="E4" s="4"/>
      <c r="F4" s="5"/>
      <c r="G4" s="5" t="str">
        <f ca="1">'[1]1'!E5</f>
        <v>KABUPATEN/KOTA</v>
      </c>
      <c r="H4" s="6" t="str">
        <f ca="1">'[1]1'!F5</f>
        <v>DEMAK</v>
      </c>
      <c r="I4" s="4"/>
      <c r="J4" s="4"/>
      <c r="K4" s="3"/>
      <c r="L4" s="3"/>
      <c r="M4" s="3"/>
      <c r="N4" s="3"/>
      <c r="O4" s="3"/>
      <c r="P4" s="3"/>
    </row>
    <row r="5" spans="1:16" ht="16.5" x14ac:dyDescent="0.25">
      <c r="A5" s="4"/>
      <c r="B5" s="4"/>
      <c r="C5" s="4"/>
      <c r="D5" s="4"/>
      <c r="E5" s="4"/>
      <c r="F5" s="5"/>
      <c r="G5" s="5" t="str">
        <f ca="1">'[1]1'!E6</f>
        <v xml:space="preserve">TAHUN </v>
      </c>
      <c r="H5" s="6" t="s">
        <v>2</v>
      </c>
      <c r="I5" s="4"/>
      <c r="J5" s="4"/>
      <c r="K5" s="3"/>
      <c r="L5" s="3"/>
      <c r="M5" s="3"/>
      <c r="N5" s="3"/>
      <c r="O5" s="3"/>
      <c r="P5" s="3"/>
    </row>
    <row r="6" spans="1:16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8" t="s">
        <v>3</v>
      </c>
      <c r="B7" s="8" t="s">
        <v>4</v>
      </c>
      <c r="C7" s="8" t="s">
        <v>5</v>
      </c>
      <c r="D7" s="9" t="s">
        <v>6</v>
      </c>
      <c r="E7" s="10" t="s">
        <v>7</v>
      </c>
      <c r="F7" s="11"/>
      <c r="G7" s="11"/>
      <c r="H7" s="11"/>
      <c r="I7" s="11"/>
      <c r="J7" s="11"/>
      <c r="K7" s="11"/>
      <c r="L7" s="11"/>
      <c r="M7" s="11"/>
      <c r="N7" s="12"/>
      <c r="O7" s="13"/>
      <c r="P7" s="14"/>
    </row>
    <row r="8" spans="1:16" x14ac:dyDescent="0.25">
      <c r="A8" s="8"/>
      <c r="B8" s="8"/>
      <c r="C8" s="8"/>
      <c r="D8" s="9"/>
      <c r="E8" s="15" t="s">
        <v>8</v>
      </c>
      <c r="F8" s="16"/>
      <c r="G8" s="15" t="s">
        <v>9</v>
      </c>
      <c r="H8" s="16"/>
      <c r="I8" s="15" t="s">
        <v>10</v>
      </c>
      <c r="J8" s="16"/>
      <c r="K8" s="15" t="s">
        <v>11</v>
      </c>
      <c r="L8" s="16"/>
      <c r="M8" s="15" t="s">
        <v>12</v>
      </c>
      <c r="N8" s="17"/>
      <c r="O8" s="15" t="s">
        <v>13</v>
      </c>
      <c r="P8" s="17"/>
    </row>
    <row r="9" spans="1:16" x14ac:dyDescent="0.25">
      <c r="A9" s="18"/>
      <c r="B9" s="18"/>
      <c r="C9" s="18"/>
      <c r="D9" s="19"/>
      <c r="E9" s="20" t="s">
        <v>14</v>
      </c>
      <c r="F9" s="21" t="s">
        <v>15</v>
      </c>
      <c r="G9" s="20" t="s">
        <v>14</v>
      </c>
      <c r="H9" s="21" t="s">
        <v>15</v>
      </c>
      <c r="I9" s="20" t="s">
        <v>14</v>
      </c>
      <c r="J9" s="21" t="s">
        <v>15</v>
      </c>
      <c r="K9" s="20" t="s">
        <v>14</v>
      </c>
      <c r="L9" s="21" t="s">
        <v>15</v>
      </c>
      <c r="M9" s="20" t="s">
        <v>14</v>
      </c>
      <c r="N9" s="21" t="s">
        <v>15</v>
      </c>
      <c r="O9" s="20" t="s">
        <v>14</v>
      </c>
      <c r="P9" s="21" t="s">
        <v>15</v>
      </c>
    </row>
    <row r="10" spans="1:16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  <c r="L10" s="22">
        <v>12</v>
      </c>
      <c r="M10" s="22">
        <v>13</v>
      </c>
      <c r="N10" s="22">
        <v>14</v>
      </c>
      <c r="O10" s="22">
        <v>15</v>
      </c>
      <c r="P10" s="22">
        <v>16</v>
      </c>
    </row>
    <row r="11" spans="1:16" x14ac:dyDescent="0.25">
      <c r="A11" s="23">
        <f ca="1">'[1]9'!A9</f>
        <v>1</v>
      </c>
      <c r="B11" s="24" t="str">
        <f ca="1">'[1]9'!B9</f>
        <v>MRANGGEN</v>
      </c>
      <c r="C11" s="24" t="str">
        <f ca="1">'[1]9'!C9</f>
        <v>Puskesmas Mranggen I</v>
      </c>
      <c r="D11" s="25">
        <v>1064</v>
      </c>
      <c r="E11" s="26">
        <v>0</v>
      </c>
      <c r="F11" s="27">
        <f ca="1">E11/$D11*100</f>
        <v>0</v>
      </c>
      <c r="G11" s="26">
        <v>0</v>
      </c>
      <c r="H11" s="27">
        <f ca="1">G11/$D11*100</f>
        <v>0</v>
      </c>
      <c r="I11" s="26">
        <v>0</v>
      </c>
      <c r="J11" s="27">
        <f ca="1">I11/$D11*100</f>
        <v>0</v>
      </c>
      <c r="K11" s="26">
        <v>0</v>
      </c>
      <c r="L11" s="27">
        <f ca="1">K11/$D11*100</f>
        <v>0</v>
      </c>
      <c r="M11" s="26">
        <v>0</v>
      </c>
      <c r="N11" s="27">
        <f ca="1">M11/$D11*100</f>
        <v>0</v>
      </c>
      <c r="O11" s="26">
        <f ca="1">SUM(G11,I11,K11,M11)</f>
        <v>0</v>
      </c>
      <c r="P11" s="27">
        <f ca="1">O11/$D11*100</f>
        <v>0</v>
      </c>
    </row>
    <row r="12" spans="1:16" x14ac:dyDescent="0.25">
      <c r="A12" s="23">
        <f ca="1">'[1]9'!A10</f>
        <v>2</v>
      </c>
      <c r="B12" s="24" t="str">
        <f ca="1">'[1]9'!B10</f>
        <v>MRANGGEN</v>
      </c>
      <c r="C12" s="24" t="str">
        <f ca="1">'[1]9'!C10</f>
        <v>Puskesmas Mranggen II</v>
      </c>
      <c r="D12" s="28">
        <v>956</v>
      </c>
      <c r="E12" s="26">
        <v>0</v>
      </c>
      <c r="F12" s="27">
        <f t="shared" ref="F12:F37" ca="1" si="0">E12/$D12*100</f>
        <v>0</v>
      </c>
      <c r="G12" s="26">
        <v>0</v>
      </c>
      <c r="H12" s="27">
        <f t="shared" ref="H12:H37" ca="1" si="1">G12/$D12*100</f>
        <v>0</v>
      </c>
      <c r="I12" s="26">
        <v>0</v>
      </c>
      <c r="J12" s="27">
        <f t="shared" ref="J12:J37" ca="1" si="2">I12/$D12*100</f>
        <v>0</v>
      </c>
      <c r="K12" s="26">
        <v>0</v>
      </c>
      <c r="L12" s="27">
        <f t="shared" ref="L12:L37" ca="1" si="3">K12/$D12*100</f>
        <v>0</v>
      </c>
      <c r="M12" s="26">
        <v>0</v>
      </c>
      <c r="N12" s="27">
        <f t="shared" ref="N12:N37" ca="1" si="4">M12/$D12*100</f>
        <v>0</v>
      </c>
      <c r="O12" s="26">
        <f t="shared" ref="O12:O37" ca="1" si="5">SUM(G12,I12,K12,M12)</f>
        <v>0</v>
      </c>
      <c r="P12" s="27">
        <f t="shared" ref="P12:P37" ca="1" si="6">O12/$D12*100</f>
        <v>0</v>
      </c>
    </row>
    <row r="13" spans="1:16" x14ac:dyDescent="0.25">
      <c r="A13" s="23">
        <f ca="1">'[1]9'!A11</f>
        <v>3</v>
      </c>
      <c r="B13" s="24" t="str">
        <f ca="1">'[1]9'!B11</f>
        <v>MRANGGEN</v>
      </c>
      <c r="C13" s="24" t="str">
        <f ca="1">'[1]9'!C11</f>
        <v>Puskesmas Mranggen III</v>
      </c>
      <c r="D13" s="28">
        <v>953</v>
      </c>
      <c r="E13" s="26">
        <v>0</v>
      </c>
      <c r="F13" s="27">
        <f t="shared" ca="1" si="0"/>
        <v>0</v>
      </c>
      <c r="G13" s="26">
        <v>0</v>
      </c>
      <c r="H13" s="27">
        <f t="shared" ca="1" si="1"/>
        <v>0</v>
      </c>
      <c r="I13" s="26">
        <v>0</v>
      </c>
      <c r="J13" s="27">
        <f t="shared" ca="1" si="2"/>
        <v>0</v>
      </c>
      <c r="K13" s="26">
        <v>0</v>
      </c>
      <c r="L13" s="27">
        <f t="shared" ca="1" si="3"/>
        <v>0</v>
      </c>
      <c r="M13" s="26">
        <v>0</v>
      </c>
      <c r="N13" s="27">
        <f t="shared" ca="1" si="4"/>
        <v>0</v>
      </c>
      <c r="O13" s="26">
        <f t="shared" ca="1" si="5"/>
        <v>0</v>
      </c>
      <c r="P13" s="27">
        <f t="shared" ca="1" si="6"/>
        <v>0</v>
      </c>
    </row>
    <row r="14" spans="1:16" x14ac:dyDescent="0.25">
      <c r="A14" s="23">
        <f ca="1">'[1]9'!A12</f>
        <v>4</v>
      </c>
      <c r="B14" s="24" t="str">
        <f ca="1">'[1]9'!B12</f>
        <v>KARANGAWEN</v>
      </c>
      <c r="C14" s="24" t="str">
        <f ca="1">'[1]9'!C12</f>
        <v>Puskesmas Karangawen I</v>
      </c>
      <c r="D14" s="28">
        <v>767</v>
      </c>
      <c r="E14" s="26">
        <v>0</v>
      </c>
      <c r="F14" s="27">
        <f t="shared" ca="1" si="0"/>
        <v>0</v>
      </c>
      <c r="G14" s="26">
        <v>0</v>
      </c>
      <c r="H14" s="27">
        <f t="shared" ca="1" si="1"/>
        <v>0</v>
      </c>
      <c r="I14" s="26">
        <v>0</v>
      </c>
      <c r="J14" s="27">
        <f t="shared" ca="1" si="2"/>
        <v>0</v>
      </c>
      <c r="K14" s="26">
        <v>0</v>
      </c>
      <c r="L14" s="27">
        <f t="shared" ca="1" si="3"/>
        <v>0</v>
      </c>
      <c r="M14" s="26">
        <v>0</v>
      </c>
      <c r="N14" s="27">
        <f t="shared" ca="1" si="4"/>
        <v>0</v>
      </c>
      <c r="O14" s="26">
        <f t="shared" ca="1" si="5"/>
        <v>0</v>
      </c>
      <c r="P14" s="27">
        <f t="shared" ca="1" si="6"/>
        <v>0</v>
      </c>
    </row>
    <row r="15" spans="1:16" x14ac:dyDescent="0.25">
      <c r="A15" s="23">
        <f ca="1">'[1]9'!A13</f>
        <v>5</v>
      </c>
      <c r="B15" s="24" t="str">
        <f ca="1">'[1]9'!B13</f>
        <v>KARANGAWEN</v>
      </c>
      <c r="C15" s="24" t="str">
        <f ca="1">'[1]9'!C13</f>
        <v>Puskesmas Karangawen II</v>
      </c>
      <c r="D15" s="28">
        <v>981</v>
      </c>
      <c r="E15" s="26">
        <v>0</v>
      </c>
      <c r="F15" s="27">
        <f t="shared" ca="1" si="0"/>
        <v>0</v>
      </c>
      <c r="G15" s="26">
        <v>0</v>
      </c>
      <c r="H15" s="27">
        <f t="shared" ca="1" si="1"/>
        <v>0</v>
      </c>
      <c r="I15" s="26">
        <v>0</v>
      </c>
      <c r="J15" s="27">
        <f t="shared" ca="1" si="2"/>
        <v>0</v>
      </c>
      <c r="K15" s="26">
        <v>0</v>
      </c>
      <c r="L15" s="27">
        <f t="shared" ca="1" si="3"/>
        <v>0</v>
      </c>
      <c r="M15" s="26">
        <v>0</v>
      </c>
      <c r="N15" s="27">
        <f t="shared" ca="1" si="4"/>
        <v>0</v>
      </c>
      <c r="O15" s="26">
        <f t="shared" ca="1" si="5"/>
        <v>0</v>
      </c>
      <c r="P15" s="27">
        <f t="shared" ca="1" si="6"/>
        <v>0</v>
      </c>
    </row>
    <row r="16" spans="1:16" x14ac:dyDescent="0.25">
      <c r="A16" s="23">
        <f ca="1">'[1]9'!A14</f>
        <v>6</v>
      </c>
      <c r="B16" s="24" t="str">
        <f ca="1">'[1]9'!B14</f>
        <v>GUNTUR</v>
      </c>
      <c r="C16" s="24" t="str">
        <f ca="1">'[1]9'!C14</f>
        <v>Puskesmas Guntur I</v>
      </c>
      <c r="D16" s="28">
        <v>961.19999999999993</v>
      </c>
      <c r="E16" s="26">
        <v>0</v>
      </c>
      <c r="F16" s="27">
        <f t="shared" ca="1" si="0"/>
        <v>0</v>
      </c>
      <c r="G16" s="26">
        <v>0</v>
      </c>
      <c r="H16" s="27">
        <f t="shared" ca="1" si="1"/>
        <v>0</v>
      </c>
      <c r="I16" s="26">
        <v>0</v>
      </c>
      <c r="J16" s="27">
        <f t="shared" ca="1" si="2"/>
        <v>0</v>
      </c>
      <c r="K16" s="26">
        <v>0</v>
      </c>
      <c r="L16" s="27">
        <f t="shared" ca="1" si="3"/>
        <v>0</v>
      </c>
      <c r="M16" s="26">
        <v>0</v>
      </c>
      <c r="N16" s="27">
        <f t="shared" ca="1" si="4"/>
        <v>0</v>
      </c>
      <c r="O16" s="26">
        <f t="shared" ca="1" si="5"/>
        <v>0</v>
      </c>
      <c r="P16" s="27">
        <f t="shared" ca="1" si="6"/>
        <v>0</v>
      </c>
    </row>
    <row r="17" spans="1:16" x14ac:dyDescent="0.25">
      <c r="A17" s="23">
        <f ca="1">'[1]9'!A15</f>
        <v>7</v>
      </c>
      <c r="B17" s="24" t="str">
        <f ca="1">'[1]9'!B15</f>
        <v>GUNTUR</v>
      </c>
      <c r="C17" s="24" t="str">
        <f ca="1">'[1]9'!C15</f>
        <v>Puskesmas Guntur II</v>
      </c>
      <c r="D17" s="28">
        <v>779</v>
      </c>
      <c r="E17" s="26">
        <v>0</v>
      </c>
      <c r="F17" s="27">
        <f t="shared" ca="1" si="0"/>
        <v>0</v>
      </c>
      <c r="G17" s="26">
        <v>0</v>
      </c>
      <c r="H17" s="27">
        <f t="shared" ca="1" si="1"/>
        <v>0</v>
      </c>
      <c r="I17" s="26">
        <v>0</v>
      </c>
      <c r="J17" s="27">
        <f t="shared" ca="1" si="2"/>
        <v>0</v>
      </c>
      <c r="K17" s="26">
        <v>0</v>
      </c>
      <c r="L17" s="27">
        <f t="shared" ca="1" si="3"/>
        <v>0</v>
      </c>
      <c r="M17" s="26">
        <v>0</v>
      </c>
      <c r="N17" s="27">
        <f t="shared" ca="1" si="4"/>
        <v>0</v>
      </c>
      <c r="O17" s="26">
        <f t="shared" ca="1" si="5"/>
        <v>0</v>
      </c>
      <c r="P17" s="27">
        <f t="shared" ca="1" si="6"/>
        <v>0</v>
      </c>
    </row>
    <row r="18" spans="1:16" x14ac:dyDescent="0.25">
      <c r="A18" s="23">
        <f ca="1">'[1]9'!A16</f>
        <v>8</v>
      </c>
      <c r="B18" s="24" t="str">
        <f ca="1">'[1]9'!B16</f>
        <v>SAYUNG</v>
      </c>
      <c r="C18" s="24" t="str">
        <f ca="1">'[1]9'!C16</f>
        <v>Puskesmas Sayung I</v>
      </c>
      <c r="D18" s="28">
        <v>812</v>
      </c>
      <c r="E18" s="26">
        <v>0</v>
      </c>
      <c r="F18" s="27">
        <f t="shared" ca="1" si="0"/>
        <v>0</v>
      </c>
      <c r="G18" s="26">
        <v>0</v>
      </c>
      <c r="H18" s="27">
        <f t="shared" ca="1" si="1"/>
        <v>0</v>
      </c>
      <c r="I18" s="26">
        <v>0</v>
      </c>
      <c r="J18" s="27">
        <f t="shared" ca="1" si="2"/>
        <v>0</v>
      </c>
      <c r="K18" s="26">
        <v>0</v>
      </c>
      <c r="L18" s="27">
        <f t="shared" ca="1" si="3"/>
        <v>0</v>
      </c>
      <c r="M18" s="26">
        <v>0</v>
      </c>
      <c r="N18" s="27">
        <f t="shared" ca="1" si="4"/>
        <v>0</v>
      </c>
      <c r="O18" s="26">
        <f t="shared" ca="1" si="5"/>
        <v>0</v>
      </c>
      <c r="P18" s="27">
        <f t="shared" ca="1" si="6"/>
        <v>0</v>
      </c>
    </row>
    <row r="19" spans="1:16" x14ac:dyDescent="0.25">
      <c r="A19" s="23">
        <f ca="1">'[1]9'!A17</f>
        <v>9</v>
      </c>
      <c r="B19" s="24" t="str">
        <f ca="1">'[1]9'!B17</f>
        <v>SAYUNG</v>
      </c>
      <c r="C19" s="24" t="str">
        <f ca="1">'[1]9'!C17</f>
        <v>Puskesmas Sayung II</v>
      </c>
      <c r="D19" s="28">
        <v>1136</v>
      </c>
      <c r="E19" s="26">
        <v>0</v>
      </c>
      <c r="F19" s="27">
        <f t="shared" ca="1" si="0"/>
        <v>0</v>
      </c>
      <c r="G19" s="26">
        <v>0</v>
      </c>
      <c r="H19" s="27">
        <f t="shared" ca="1" si="1"/>
        <v>0</v>
      </c>
      <c r="I19" s="26">
        <v>0</v>
      </c>
      <c r="J19" s="27">
        <f t="shared" ca="1" si="2"/>
        <v>0</v>
      </c>
      <c r="K19" s="26">
        <v>0</v>
      </c>
      <c r="L19" s="27">
        <f t="shared" ca="1" si="3"/>
        <v>0</v>
      </c>
      <c r="M19" s="26">
        <v>0</v>
      </c>
      <c r="N19" s="27">
        <f t="shared" ca="1" si="4"/>
        <v>0</v>
      </c>
      <c r="O19" s="26">
        <f t="shared" ca="1" si="5"/>
        <v>0</v>
      </c>
      <c r="P19" s="27">
        <f t="shared" ca="1" si="6"/>
        <v>0</v>
      </c>
    </row>
    <row r="20" spans="1:16" x14ac:dyDescent="0.25">
      <c r="A20" s="23">
        <f ca="1">'[1]9'!A18</f>
        <v>10</v>
      </c>
      <c r="B20" s="24" t="str">
        <f ca="1">'[1]9'!B18</f>
        <v>KARANGTENGAH</v>
      </c>
      <c r="C20" s="24" t="str">
        <f ca="1">'[1]9'!C18</f>
        <v>Puskesmas Karang Tengah</v>
      </c>
      <c r="D20" s="28">
        <v>1311</v>
      </c>
      <c r="E20" s="26">
        <v>0</v>
      </c>
      <c r="F20" s="27">
        <f t="shared" ca="1" si="0"/>
        <v>0</v>
      </c>
      <c r="G20" s="26">
        <v>0</v>
      </c>
      <c r="H20" s="27">
        <f t="shared" ca="1" si="1"/>
        <v>0</v>
      </c>
      <c r="I20" s="26">
        <v>0</v>
      </c>
      <c r="J20" s="27">
        <f t="shared" ca="1" si="2"/>
        <v>0</v>
      </c>
      <c r="K20" s="26">
        <v>0</v>
      </c>
      <c r="L20" s="27">
        <f t="shared" ca="1" si="3"/>
        <v>0</v>
      </c>
      <c r="M20" s="26">
        <v>0</v>
      </c>
      <c r="N20" s="27">
        <f t="shared" ca="1" si="4"/>
        <v>0</v>
      </c>
      <c r="O20" s="26">
        <f t="shared" ca="1" si="5"/>
        <v>0</v>
      </c>
      <c r="P20" s="27">
        <f t="shared" ca="1" si="6"/>
        <v>0</v>
      </c>
    </row>
    <row r="21" spans="1:16" x14ac:dyDescent="0.25">
      <c r="A21" s="23">
        <f ca="1">'[1]9'!A19</f>
        <v>11</v>
      </c>
      <c r="B21" s="24" t="str">
        <f ca="1">'[1]9'!B19</f>
        <v>BONANG</v>
      </c>
      <c r="C21" s="24" t="str">
        <f ca="1">'[1]9'!C19</f>
        <v>Puskesmas Bonang I</v>
      </c>
      <c r="D21" s="28">
        <v>1183</v>
      </c>
      <c r="E21" s="26">
        <v>0</v>
      </c>
      <c r="F21" s="27">
        <f t="shared" ca="1" si="0"/>
        <v>0</v>
      </c>
      <c r="G21" s="26">
        <v>0</v>
      </c>
      <c r="H21" s="27">
        <f t="shared" ca="1" si="1"/>
        <v>0</v>
      </c>
      <c r="I21" s="26">
        <v>0</v>
      </c>
      <c r="J21" s="27">
        <f t="shared" ca="1" si="2"/>
        <v>0</v>
      </c>
      <c r="K21" s="26">
        <v>0</v>
      </c>
      <c r="L21" s="27">
        <f t="shared" ca="1" si="3"/>
        <v>0</v>
      </c>
      <c r="M21" s="26">
        <v>0</v>
      </c>
      <c r="N21" s="27">
        <f t="shared" ca="1" si="4"/>
        <v>0</v>
      </c>
      <c r="O21" s="26">
        <f t="shared" ca="1" si="5"/>
        <v>0</v>
      </c>
      <c r="P21" s="27">
        <f t="shared" ca="1" si="6"/>
        <v>0</v>
      </c>
    </row>
    <row r="22" spans="1:16" x14ac:dyDescent="0.25">
      <c r="A22" s="23">
        <f ca="1">'[1]9'!A20</f>
        <v>12</v>
      </c>
      <c r="B22" s="24" t="str">
        <f ca="1">'[1]9'!B20</f>
        <v>BONANG</v>
      </c>
      <c r="C22" s="24" t="str">
        <f ca="1">'[1]9'!C20</f>
        <v>Puskesmas Bonang II</v>
      </c>
      <c r="D22" s="28">
        <v>888</v>
      </c>
      <c r="E22" s="26">
        <v>0</v>
      </c>
      <c r="F22" s="27">
        <f t="shared" ca="1" si="0"/>
        <v>0</v>
      </c>
      <c r="G22" s="26">
        <v>0</v>
      </c>
      <c r="H22" s="27">
        <f t="shared" ca="1" si="1"/>
        <v>0</v>
      </c>
      <c r="I22" s="26">
        <v>0</v>
      </c>
      <c r="J22" s="27">
        <f t="shared" ca="1" si="2"/>
        <v>0</v>
      </c>
      <c r="K22" s="26">
        <v>0</v>
      </c>
      <c r="L22" s="27">
        <f t="shared" ca="1" si="3"/>
        <v>0</v>
      </c>
      <c r="M22" s="26">
        <v>0</v>
      </c>
      <c r="N22" s="27">
        <f t="shared" ca="1" si="4"/>
        <v>0</v>
      </c>
      <c r="O22" s="26">
        <f t="shared" ca="1" si="5"/>
        <v>0</v>
      </c>
      <c r="P22" s="27">
        <f t="shared" ca="1" si="6"/>
        <v>0</v>
      </c>
    </row>
    <row r="23" spans="1:16" x14ac:dyDescent="0.25">
      <c r="A23" s="23">
        <f ca="1">'[1]9'!A21</f>
        <v>13</v>
      </c>
      <c r="B23" s="24" t="str">
        <f ca="1">'[1]9'!B21</f>
        <v>DEMAK</v>
      </c>
      <c r="C23" s="24" t="str">
        <f ca="1">'[1]9'!C21</f>
        <v>Puskesmas Demak I</v>
      </c>
      <c r="D23" s="28">
        <v>756</v>
      </c>
      <c r="E23" s="26">
        <v>0</v>
      </c>
      <c r="F23" s="27">
        <f t="shared" ca="1" si="0"/>
        <v>0</v>
      </c>
      <c r="G23" s="26">
        <v>0</v>
      </c>
      <c r="H23" s="27">
        <f t="shared" ca="1" si="1"/>
        <v>0</v>
      </c>
      <c r="I23" s="26">
        <v>0</v>
      </c>
      <c r="J23" s="27">
        <f t="shared" ca="1" si="2"/>
        <v>0</v>
      </c>
      <c r="K23" s="26">
        <v>0</v>
      </c>
      <c r="L23" s="27">
        <f t="shared" ca="1" si="3"/>
        <v>0</v>
      </c>
      <c r="M23" s="26">
        <v>0</v>
      </c>
      <c r="N23" s="27">
        <f t="shared" ca="1" si="4"/>
        <v>0</v>
      </c>
      <c r="O23" s="26">
        <f t="shared" ca="1" si="5"/>
        <v>0</v>
      </c>
      <c r="P23" s="27">
        <f t="shared" ca="1" si="6"/>
        <v>0</v>
      </c>
    </row>
    <row r="24" spans="1:16" x14ac:dyDescent="0.25">
      <c r="A24" s="23">
        <f ca="1">'[1]9'!A22</f>
        <v>14</v>
      </c>
      <c r="B24" s="24" t="str">
        <f ca="1">'[1]9'!B22</f>
        <v>DEMAK</v>
      </c>
      <c r="C24" s="24" t="str">
        <f ca="1">'[1]9'!C22</f>
        <v>Puskesmas Demak II</v>
      </c>
      <c r="D24" s="28">
        <v>630</v>
      </c>
      <c r="E24" s="26">
        <v>0</v>
      </c>
      <c r="F24" s="27">
        <f t="shared" ca="1" si="0"/>
        <v>0</v>
      </c>
      <c r="G24" s="26">
        <v>0</v>
      </c>
      <c r="H24" s="27">
        <f t="shared" ca="1" si="1"/>
        <v>0</v>
      </c>
      <c r="I24" s="26">
        <v>0</v>
      </c>
      <c r="J24" s="27">
        <f t="shared" ca="1" si="2"/>
        <v>0</v>
      </c>
      <c r="K24" s="26">
        <v>0</v>
      </c>
      <c r="L24" s="27">
        <f t="shared" ca="1" si="3"/>
        <v>0</v>
      </c>
      <c r="M24" s="26">
        <v>0</v>
      </c>
      <c r="N24" s="27">
        <f t="shared" ca="1" si="4"/>
        <v>0</v>
      </c>
      <c r="O24" s="26">
        <f t="shared" ca="1" si="5"/>
        <v>0</v>
      </c>
      <c r="P24" s="27">
        <f t="shared" ca="1" si="6"/>
        <v>0</v>
      </c>
    </row>
    <row r="25" spans="1:16" x14ac:dyDescent="0.25">
      <c r="A25" s="23">
        <f ca="1">'[1]9'!A23</f>
        <v>15</v>
      </c>
      <c r="B25" s="24" t="str">
        <f ca="1">'[1]9'!B23</f>
        <v>DEMAK</v>
      </c>
      <c r="C25" s="24" t="str">
        <f ca="1">'[1]9'!C23</f>
        <v>Puskesmas Demak III</v>
      </c>
      <c r="D25" s="28">
        <v>642</v>
      </c>
      <c r="E25" s="26">
        <v>0</v>
      </c>
      <c r="F25" s="27">
        <f t="shared" ca="1" si="0"/>
        <v>0</v>
      </c>
      <c r="G25" s="26">
        <v>0</v>
      </c>
      <c r="H25" s="27">
        <f t="shared" ca="1" si="1"/>
        <v>0</v>
      </c>
      <c r="I25" s="26">
        <v>0</v>
      </c>
      <c r="J25" s="27">
        <f t="shared" ca="1" si="2"/>
        <v>0</v>
      </c>
      <c r="K25" s="26">
        <v>0</v>
      </c>
      <c r="L25" s="27">
        <f t="shared" ca="1" si="3"/>
        <v>0</v>
      </c>
      <c r="M25" s="26">
        <v>0</v>
      </c>
      <c r="N25" s="27">
        <f t="shared" ca="1" si="4"/>
        <v>0</v>
      </c>
      <c r="O25" s="26">
        <f t="shared" ca="1" si="5"/>
        <v>0</v>
      </c>
      <c r="P25" s="27">
        <f t="shared" ca="1" si="6"/>
        <v>0</v>
      </c>
    </row>
    <row r="26" spans="1:16" x14ac:dyDescent="0.25">
      <c r="A26" s="23">
        <f ca="1">'[1]9'!A24</f>
        <v>16</v>
      </c>
      <c r="B26" s="24" t="str">
        <f ca="1">'[1]9'!B24</f>
        <v>WONOSALAM</v>
      </c>
      <c r="C26" s="24" t="str">
        <f ca="1">'[1]9'!C24</f>
        <v>Puskesmas Wonosalam I</v>
      </c>
      <c r="D26" s="28">
        <v>779</v>
      </c>
      <c r="E26" s="26">
        <v>0</v>
      </c>
      <c r="F26" s="27">
        <f t="shared" ca="1" si="0"/>
        <v>0</v>
      </c>
      <c r="G26" s="26">
        <v>0</v>
      </c>
      <c r="H26" s="27">
        <f t="shared" ca="1" si="1"/>
        <v>0</v>
      </c>
      <c r="I26" s="26">
        <v>0</v>
      </c>
      <c r="J26" s="27">
        <f t="shared" ca="1" si="2"/>
        <v>0</v>
      </c>
      <c r="K26" s="26">
        <v>0</v>
      </c>
      <c r="L26" s="27">
        <f t="shared" ca="1" si="3"/>
        <v>0</v>
      </c>
      <c r="M26" s="26">
        <v>0</v>
      </c>
      <c r="N26" s="27">
        <f t="shared" ca="1" si="4"/>
        <v>0</v>
      </c>
      <c r="O26" s="26">
        <f t="shared" ca="1" si="5"/>
        <v>0</v>
      </c>
      <c r="P26" s="27">
        <f t="shared" ca="1" si="6"/>
        <v>0</v>
      </c>
    </row>
    <row r="27" spans="1:16" x14ac:dyDescent="0.25">
      <c r="A27" s="23">
        <f ca="1">'[1]9'!A25</f>
        <v>17</v>
      </c>
      <c r="B27" s="24" t="str">
        <f ca="1">'[1]9'!B25</f>
        <v>WONOSALAM</v>
      </c>
      <c r="C27" s="24" t="str">
        <f ca="1">'[1]9'!C25</f>
        <v>Puskesmas Wonosalam II</v>
      </c>
      <c r="D27" s="28">
        <v>704</v>
      </c>
      <c r="E27" s="26">
        <v>0</v>
      </c>
      <c r="F27" s="27">
        <f t="shared" ca="1" si="0"/>
        <v>0</v>
      </c>
      <c r="G27" s="26">
        <v>0</v>
      </c>
      <c r="H27" s="27">
        <f t="shared" ca="1" si="1"/>
        <v>0</v>
      </c>
      <c r="I27" s="26">
        <v>0</v>
      </c>
      <c r="J27" s="27">
        <f t="shared" ca="1" si="2"/>
        <v>0</v>
      </c>
      <c r="K27" s="26">
        <v>0</v>
      </c>
      <c r="L27" s="27">
        <f t="shared" ca="1" si="3"/>
        <v>0</v>
      </c>
      <c r="M27" s="26">
        <v>0</v>
      </c>
      <c r="N27" s="27">
        <f t="shared" ca="1" si="4"/>
        <v>0</v>
      </c>
      <c r="O27" s="26">
        <f t="shared" ca="1" si="5"/>
        <v>0</v>
      </c>
      <c r="P27" s="27">
        <f t="shared" ca="1" si="6"/>
        <v>0</v>
      </c>
    </row>
    <row r="28" spans="1:16" x14ac:dyDescent="0.25">
      <c r="A28" s="23">
        <f ca="1">'[1]9'!A26</f>
        <v>18</v>
      </c>
      <c r="B28" s="24" t="str">
        <f ca="1">'[1]9'!B26</f>
        <v>DEMPET</v>
      </c>
      <c r="C28" s="24" t="str">
        <f ca="1">'[1]9'!C26</f>
        <v>Puskesmas Dempet</v>
      </c>
      <c r="D28" s="28">
        <v>938</v>
      </c>
      <c r="E28" s="26">
        <v>0</v>
      </c>
      <c r="F28" s="27">
        <f t="shared" ca="1" si="0"/>
        <v>0</v>
      </c>
      <c r="G28" s="26">
        <v>0</v>
      </c>
      <c r="H28" s="27">
        <f t="shared" ca="1" si="1"/>
        <v>0</v>
      </c>
      <c r="I28" s="26">
        <v>0</v>
      </c>
      <c r="J28" s="27">
        <f t="shared" ca="1" si="2"/>
        <v>0</v>
      </c>
      <c r="K28" s="26">
        <v>0</v>
      </c>
      <c r="L28" s="27">
        <f t="shared" ca="1" si="3"/>
        <v>0</v>
      </c>
      <c r="M28" s="26">
        <v>0</v>
      </c>
      <c r="N28" s="27">
        <f t="shared" ca="1" si="4"/>
        <v>0</v>
      </c>
      <c r="O28" s="26">
        <f t="shared" ca="1" si="5"/>
        <v>0</v>
      </c>
      <c r="P28" s="27">
        <f t="shared" ca="1" si="6"/>
        <v>0</v>
      </c>
    </row>
    <row r="29" spans="1:16" x14ac:dyDescent="0.25">
      <c r="A29" s="23">
        <f ca="1">'[1]9'!A27</f>
        <v>19</v>
      </c>
      <c r="B29" s="24" t="str">
        <f ca="1">'[1]9'!B27</f>
        <v>KEBONAGUNG</v>
      </c>
      <c r="C29" s="24" t="str">
        <f ca="1">'[1]9'!C27</f>
        <v xml:space="preserve">Puskesmas Kebonagung </v>
      </c>
      <c r="D29" s="28">
        <v>682</v>
      </c>
      <c r="E29" s="26">
        <v>0</v>
      </c>
      <c r="F29" s="27">
        <f t="shared" ca="1" si="0"/>
        <v>0</v>
      </c>
      <c r="G29" s="26">
        <v>0</v>
      </c>
      <c r="H29" s="27">
        <f t="shared" ca="1" si="1"/>
        <v>0</v>
      </c>
      <c r="I29" s="26">
        <v>0</v>
      </c>
      <c r="J29" s="27">
        <f t="shared" ca="1" si="2"/>
        <v>0</v>
      </c>
      <c r="K29" s="26">
        <v>0</v>
      </c>
      <c r="L29" s="27">
        <f t="shared" ca="1" si="3"/>
        <v>0</v>
      </c>
      <c r="M29" s="26">
        <v>0</v>
      </c>
      <c r="N29" s="27">
        <f t="shared" ca="1" si="4"/>
        <v>0</v>
      </c>
      <c r="O29" s="26">
        <f t="shared" ca="1" si="5"/>
        <v>0</v>
      </c>
      <c r="P29" s="27">
        <f t="shared" ca="1" si="6"/>
        <v>0</v>
      </c>
    </row>
    <row r="30" spans="1:16" x14ac:dyDescent="0.25">
      <c r="A30" s="23">
        <f ca="1">'[1]9'!A28</f>
        <v>20</v>
      </c>
      <c r="B30" s="24" t="str">
        <f ca="1">'[1]9'!B28</f>
        <v>GAJAH</v>
      </c>
      <c r="C30" s="24" t="str">
        <f ca="1">'[1]9'!C28</f>
        <v>Puskesmas Gajah I</v>
      </c>
      <c r="D30" s="28">
        <v>574</v>
      </c>
      <c r="E30" s="26">
        <v>0</v>
      </c>
      <c r="F30" s="27">
        <f t="shared" ca="1" si="0"/>
        <v>0</v>
      </c>
      <c r="G30" s="26">
        <v>0</v>
      </c>
      <c r="H30" s="27">
        <f t="shared" ca="1" si="1"/>
        <v>0</v>
      </c>
      <c r="I30" s="26">
        <v>0</v>
      </c>
      <c r="J30" s="27">
        <f t="shared" ca="1" si="2"/>
        <v>0</v>
      </c>
      <c r="K30" s="26">
        <v>0</v>
      </c>
      <c r="L30" s="27">
        <f t="shared" ca="1" si="3"/>
        <v>0</v>
      </c>
      <c r="M30" s="26">
        <v>0</v>
      </c>
      <c r="N30" s="27">
        <f t="shared" ca="1" si="4"/>
        <v>0</v>
      </c>
      <c r="O30" s="26">
        <f t="shared" ca="1" si="5"/>
        <v>0</v>
      </c>
      <c r="P30" s="27">
        <f t="shared" ca="1" si="6"/>
        <v>0</v>
      </c>
    </row>
    <row r="31" spans="1:16" x14ac:dyDescent="0.25">
      <c r="A31" s="23">
        <f ca="1">'[1]9'!A29</f>
        <v>21</v>
      </c>
      <c r="B31" s="24" t="str">
        <f ca="1">'[1]9'!B29</f>
        <v>GAJAH</v>
      </c>
      <c r="C31" s="24" t="str">
        <f ca="1">'[1]9'!C29</f>
        <v>Puskesmas Gajah II</v>
      </c>
      <c r="D31" s="28">
        <v>379</v>
      </c>
      <c r="E31" s="26">
        <v>0</v>
      </c>
      <c r="F31" s="27">
        <f t="shared" ca="1" si="0"/>
        <v>0</v>
      </c>
      <c r="G31" s="26">
        <v>0</v>
      </c>
      <c r="H31" s="27">
        <f t="shared" ca="1" si="1"/>
        <v>0</v>
      </c>
      <c r="I31" s="26">
        <v>0</v>
      </c>
      <c r="J31" s="27">
        <f t="shared" ca="1" si="2"/>
        <v>0</v>
      </c>
      <c r="K31" s="26">
        <v>0</v>
      </c>
      <c r="L31" s="27">
        <f t="shared" ca="1" si="3"/>
        <v>0</v>
      </c>
      <c r="M31" s="26">
        <v>0</v>
      </c>
      <c r="N31" s="27">
        <f t="shared" ca="1" si="4"/>
        <v>0</v>
      </c>
      <c r="O31" s="26">
        <f t="shared" ca="1" si="5"/>
        <v>0</v>
      </c>
      <c r="P31" s="27">
        <f t="shared" ca="1" si="6"/>
        <v>0</v>
      </c>
    </row>
    <row r="32" spans="1:16" x14ac:dyDescent="0.25">
      <c r="A32" s="23">
        <f ca="1">'[1]9'!A30</f>
        <v>22</v>
      </c>
      <c r="B32" s="24" t="str">
        <f ca="1">'[1]9'!B30</f>
        <v>KARANGANYAR</v>
      </c>
      <c r="C32" s="24" t="str">
        <f ca="1">'[1]9'!C30</f>
        <v>Puskesmas Karanganyar I</v>
      </c>
      <c r="D32" s="28">
        <v>568</v>
      </c>
      <c r="E32" s="26">
        <v>0</v>
      </c>
      <c r="F32" s="27">
        <f t="shared" ca="1" si="0"/>
        <v>0</v>
      </c>
      <c r="G32" s="26">
        <v>0</v>
      </c>
      <c r="H32" s="27">
        <f t="shared" ca="1" si="1"/>
        <v>0</v>
      </c>
      <c r="I32" s="26">
        <v>0</v>
      </c>
      <c r="J32" s="27">
        <f t="shared" ca="1" si="2"/>
        <v>0</v>
      </c>
      <c r="K32" s="26">
        <v>0</v>
      </c>
      <c r="L32" s="27">
        <f t="shared" ca="1" si="3"/>
        <v>0</v>
      </c>
      <c r="M32" s="26">
        <v>0</v>
      </c>
      <c r="N32" s="27">
        <f t="shared" ca="1" si="4"/>
        <v>0</v>
      </c>
      <c r="O32" s="26">
        <f t="shared" ca="1" si="5"/>
        <v>0</v>
      </c>
      <c r="P32" s="27">
        <f t="shared" ca="1" si="6"/>
        <v>0</v>
      </c>
    </row>
    <row r="33" spans="1:16" x14ac:dyDescent="0.25">
      <c r="A33" s="23">
        <f ca="1">'[1]9'!A31</f>
        <v>23</v>
      </c>
      <c r="B33" s="24" t="str">
        <f ca="1">'[1]9'!B31</f>
        <v>KARANGANYAR</v>
      </c>
      <c r="C33" s="24" t="str">
        <f ca="1">'[1]9'!C31</f>
        <v>Puskesmas Karanganyar II</v>
      </c>
      <c r="D33" s="28">
        <v>730.4</v>
      </c>
      <c r="E33" s="26">
        <v>0</v>
      </c>
      <c r="F33" s="27">
        <f t="shared" ca="1" si="0"/>
        <v>0</v>
      </c>
      <c r="G33" s="26">
        <v>0</v>
      </c>
      <c r="H33" s="27">
        <f t="shared" ca="1" si="1"/>
        <v>0</v>
      </c>
      <c r="I33" s="26">
        <v>0</v>
      </c>
      <c r="J33" s="27">
        <f t="shared" ca="1" si="2"/>
        <v>0</v>
      </c>
      <c r="K33" s="26">
        <v>0</v>
      </c>
      <c r="L33" s="27">
        <f t="shared" ca="1" si="3"/>
        <v>0</v>
      </c>
      <c r="M33" s="26">
        <v>0</v>
      </c>
      <c r="N33" s="27">
        <f t="shared" ca="1" si="4"/>
        <v>0</v>
      </c>
      <c r="O33" s="26">
        <f t="shared" ca="1" si="5"/>
        <v>0</v>
      </c>
      <c r="P33" s="27">
        <f t="shared" ca="1" si="6"/>
        <v>0</v>
      </c>
    </row>
    <row r="34" spans="1:16" x14ac:dyDescent="0.25">
      <c r="A34" s="23">
        <f ca="1">'[1]9'!A32</f>
        <v>24</v>
      </c>
      <c r="B34" s="24" t="str">
        <f ca="1">'[1]9'!B32</f>
        <v>MIJEN</v>
      </c>
      <c r="C34" s="24" t="str">
        <f ca="1">'[1]9'!C32</f>
        <v>Puskesmas Mijen I</v>
      </c>
      <c r="D34" s="28">
        <v>577</v>
      </c>
      <c r="E34" s="26">
        <v>0</v>
      </c>
      <c r="F34" s="27">
        <f t="shared" ca="1" si="0"/>
        <v>0</v>
      </c>
      <c r="G34" s="26">
        <v>0</v>
      </c>
      <c r="H34" s="27">
        <f t="shared" ca="1" si="1"/>
        <v>0</v>
      </c>
      <c r="I34" s="26">
        <v>0</v>
      </c>
      <c r="J34" s="27">
        <f t="shared" ca="1" si="2"/>
        <v>0</v>
      </c>
      <c r="K34" s="26">
        <v>0</v>
      </c>
      <c r="L34" s="27">
        <f t="shared" ca="1" si="3"/>
        <v>0</v>
      </c>
      <c r="M34" s="26">
        <v>0</v>
      </c>
      <c r="N34" s="27">
        <f t="shared" ca="1" si="4"/>
        <v>0</v>
      </c>
      <c r="O34" s="26">
        <f t="shared" ca="1" si="5"/>
        <v>0</v>
      </c>
      <c r="P34" s="27">
        <f t="shared" ca="1" si="6"/>
        <v>0</v>
      </c>
    </row>
    <row r="35" spans="1:16" x14ac:dyDescent="0.25">
      <c r="A35" s="23">
        <f ca="1">'[1]9'!A33</f>
        <v>25</v>
      </c>
      <c r="B35" s="24" t="str">
        <f ca="1">'[1]9'!B33</f>
        <v>MIJEN</v>
      </c>
      <c r="C35" s="24" t="str">
        <f ca="1">'[1]9'!C33</f>
        <v>Puskesmas Mijen II</v>
      </c>
      <c r="D35" s="28">
        <v>496</v>
      </c>
      <c r="E35" s="26">
        <v>0</v>
      </c>
      <c r="F35" s="27">
        <f t="shared" ca="1" si="0"/>
        <v>0</v>
      </c>
      <c r="G35" s="26">
        <v>0</v>
      </c>
      <c r="H35" s="27">
        <f t="shared" ca="1" si="1"/>
        <v>0</v>
      </c>
      <c r="I35" s="26">
        <v>0</v>
      </c>
      <c r="J35" s="27">
        <f t="shared" ca="1" si="2"/>
        <v>0</v>
      </c>
      <c r="K35" s="26">
        <v>0</v>
      </c>
      <c r="L35" s="27">
        <f t="shared" ca="1" si="3"/>
        <v>0</v>
      </c>
      <c r="M35" s="26">
        <v>0</v>
      </c>
      <c r="N35" s="27">
        <f t="shared" ca="1" si="4"/>
        <v>0</v>
      </c>
      <c r="O35" s="26">
        <f t="shared" ca="1" si="5"/>
        <v>0</v>
      </c>
      <c r="P35" s="27">
        <f t="shared" ca="1" si="6"/>
        <v>0</v>
      </c>
    </row>
    <row r="36" spans="1:16" x14ac:dyDescent="0.25">
      <c r="A36" s="23">
        <f ca="1">'[1]9'!A34</f>
        <v>26</v>
      </c>
      <c r="B36" s="24" t="str">
        <f ca="1">'[1]9'!B34</f>
        <v>WEDUNG</v>
      </c>
      <c r="C36" s="24" t="str">
        <f ca="1">'[1]9'!C34</f>
        <v>Puskesmas Wedung I</v>
      </c>
      <c r="D36" s="28">
        <v>1015</v>
      </c>
      <c r="E36" s="26">
        <v>0</v>
      </c>
      <c r="F36" s="27">
        <f t="shared" ca="1" si="0"/>
        <v>0</v>
      </c>
      <c r="G36" s="26">
        <v>0</v>
      </c>
      <c r="H36" s="27">
        <f t="shared" ca="1" si="1"/>
        <v>0</v>
      </c>
      <c r="I36" s="26">
        <v>0</v>
      </c>
      <c r="J36" s="27">
        <f t="shared" ca="1" si="2"/>
        <v>0</v>
      </c>
      <c r="K36" s="26">
        <v>0</v>
      </c>
      <c r="L36" s="27">
        <f t="shared" ca="1" si="3"/>
        <v>0</v>
      </c>
      <c r="M36" s="26">
        <v>0</v>
      </c>
      <c r="N36" s="27">
        <f t="shared" ca="1" si="4"/>
        <v>0</v>
      </c>
      <c r="O36" s="26">
        <f t="shared" ca="1" si="5"/>
        <v>0</v>
      </c>
      <c r="P36" s="27">
        <f t="shared" ca="1" si="6"/>
        <v>0</v>
      </c>
    </row>
    <row r="37" spans="1:16" x14ac:dyDescent="0.25">
      <c r="A37" s="23">
        <f ca="1">'[1]9'!A35</f>
        <v>27</v>
      </c>
      <c r="B37" s="24" t="str">
        <f ca="1">'[1]9'!B35</f>
        <v>WEDUNG</v>
      </c>
      <c r="C37" s="24" t="str">
        <f ca="1">'[1]9'!C35</f>
        <v>Puskesmas Wedung II</v>
      </c>
      <c r="D37" s="29">
        <v>718</v>
      </c>
      <c r="E37" s="26">
        <v>0</v>
      </c>
      <c r="F37" s="27">
        <f t="shared" ca="1" si="0"/>
        <v>0</v>
      </c>
      <c r="G37" s="26">
        <v>0</v>
      </c>
      <c r="H37" s="27">
        <f t="shared" ca="1" si="1"/>
        <v>0</v>
      </c>
      <c r="I37" s="26">
        <v>0</v>
      </c>
      <c r="J37" s="27">
        <f t="shared" ca="1" si="2"/>
        <v>0</v>
      </c>
      <c r="K37" s="26">
        <v>0</v>
      </c>
      <c r="L37" s="27">
        <f t="shared" ca="1" si="3"/>
        <v>0</v>
      </c>
      <c r="M37" s="26">
        <v>0</v>
      </c>
      <c r="N37" s="27">
        <f t="shared" ca="1" si="4"/>
        <v>0</v>
      </c>
      <c r="O37" s="26">
        <f t="shared" ca="1" si="5"/>
        <v>0</v>
      </c>
      <c r="P37" s="27">
        <f t="shared" ca="1" si="6"/>
        <v>0</v>
      </c>
    </row>
    <row r="38" spans="1:16" ht="16.5" thickBot="1" x14ac:dyDescent="0.3">
      <c r="A38" s="30" t="s">
        <v>16</v>
      </c>
      <c r="B38" s="31"/>
      <c r="C38" s="32"/>
      <c r="D38" s="33">
        <f ca="1">SUM(D11:D37)</f>
        <v>21979.600000000002</v>
      </c>
      <c r="E38" s="33">
        <f ca="1">SUM(E11:E37)</f>
        <v>0</v>
      </c>
      <c r="F38" s="34">
        <f ca="1">E38/$D38*100</f>
        <v>0</v>
      </c>
      <c r="G38" s="33">
        <f ca="1">SUM(G11:G37)</f>
        <v>0</v>
      </c>
      <c r="H38" s="34">
        <f ca="1">G38/$D38*100</f>
        <v>0</v>
      </c>
      <c r="I38" s="33">
        <f ca="1">SUM(I11:I37)</f>
        <v>0</v>
      </c>
      <c r="J38" s="34">
        <f ca="1">I38/$D38*100</f>
        <v>0</v>
      </c>
      <c r="K38" s="33">
        <f ca="1">SUM(K11:K37)</f>
        <v>0</v>
      </c>
      <c r="L38" s="34">
        <f ca="1">K38/$D38*100</f>
        <v>0</v>
      </c>
      <c r="M38" s="33">
        <f ca="1">SUM(M11:M37)</f>
        <v>0</v>
      </c>
      <c r="N38" s="34">
        <f ca="1">M38/$D38*100</f>
        <v>0</v>
      </c>
      <c r="O38" s="33">
        <f ca="1">SUM(O11:O37)</f>
        <v>0</v>
      </c>
      <c r="P38" s="34">
        <f ca="1">O38/$D38*100</f>
        <v>0</v>
      </c>
    </row>
    <row r="39" spans="1:16" x14ac:dyDescent="0.25">
      <c r="A39" s="13"/>
      <c r="B39" s="13"/>
      <c r="C39" s="13"/>
      <c r="D39" s="13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1:16" x14ac:dyDescent="0.25">
      <c r="A40" s="36" t="s">
        <v>17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</sheetData>
  <mergeCells count="5">
    <mergeCell ref="A7:A9"/>
    <mergeCell ref="B7:B9"/>
    <mergeCell ref="C7:C9"/>
    <mergeCell ref="D7:D9"/>
    <mergeCell ref="E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2020-08-18T02:29:21Z</dcterms:created>
  <dcterms:modified xsi:type="dcterms:W3CDTF">2020-08-18T02:29:47Z</dcterms:modified>
</cp:coreProperties>
</file>