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UGM\"/>
    </mc:Choice>
  </mc:AlternateContent>
  <bookViews>
    <workbookView xWindow="240" yWindow="75" windowWidth="20115" windowHeight="7995"/>
  </bookViews>
  <sheets>
    <sheet name="LAP BULANAN 2019" sheetId="3" r:id="rId1"/>
  </sheets>
  <definedNames>
    <definedName name="_xlnm.Print_Area" localSheetId="0">'LAP BULANAN 2019'!#REF!</definedName>
  </definedNames>
  <calcPr calcId="152511"/>
</workbook>
</file>

<file path=xl/calcChain.xml><?xml version="1.0" encoding="utf-8"?>
<calcChain xmlns="http://schemas.openxmlformats.org/spreadsheetml/2006/main">
  <c r="O136" i="3" l="1"/>
  <c r="Q136" i="3" s="1"/>
  <c r="O135" i="3"/>
  <c r="Q135" i="3" s="1"/>
  <c r="O134" i="3"/>
  <c r="Q134" i="3" s="1"/>
  <c r="O133" i="3"/>
  <c r="Q133" i="3" s="1"/>
  <c r="O132" i="3"/>
  <c r="Q132" i="3" s="1"/>
  <c r="P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O109" i="3"/>
  <c r="Q109" i="3" s="1"/>
  <c r="O108" i="3"/>
  <c r="Q108" i="3" s="1"/>
  <c r="O107" i="3"/>
  <c r="Q107" i="3" s="1"/>
  <c r="O106" i="3"/>
  <c r="Q106" i="3" s="1"/>
  <c r="O105" i="3"/>
  <c r="Q105" i="3" s="1"/>
  <c r="O104" i="3"/>
  <c r="Q104" i="3" s="1"/>
  <c r="O103" i="3"/>
  <c r="Q103" i="3" s="1"/>
  <c r="O102" i="3"/>
  <c r="Q102" i="3" s="1"/>
  <c r="O101" i="3"/>
  <c r="Q101" i="3" s="1"/>
  <c r="O100" i="3"/>
  <c r="Q100" i="3" s="1"/>
  <c r="O99" i="3"/>
  <c r="Q99" i="3" s="1"/>
  <c r="O98" i="3"/>
  <c r="Q98" i="3" s="1"/>
  <c r="O97" i="3"/>
  <c r="Q97" i="3" s="1"/>
  <c r="O96" i="3"/>
  <c r="O111" i="3" s="1"/>
  <c r="Q111" i="3" s="1"/>
  <c r="P87" i="3"/>
  <c r="N87" i="3"/>
  <c r="M87" i="3"/>
  <c r="L87" i="3"/>
  <c r="K87" i="3"/>
  <c r="J87" i="3"/>
  <c r="I87" i="3"/>
  <c r="H87" i="3"/>
  <c r="G87" i="3"/>
  <c r="F87" i="3"/>
  <c r="E87" i="3"/>
  <c r="D87" i="3"/>
  <c r="C87" i="3"/>
  <c r="O85" i="3"/>
  <c r="Q85" i="3" s="1"/>
  <c r="O84" i="3"/>
  <c r="Q84" i="3" s="1"/>
  <c r="O83" i="3"/>
  <c r="Q83" i="3" s="1"/>
  <c r="O82" i="3"/>
  <c r="Q82" i="3" s="1"/>
  <c r="O81" i="3"/>
  <c r="Q81" i="3" s="1"/>
  <c r="O80" i="3"/>
  <c r="Q80" i="3" s="1"/>
  <c r="O79" i="3"/>
  <c r="Q79" i="3" s="1"/>
  <c r="O78" i="3"/>
  <c r="Q78" i="3" s="1"/>
  <c r="O77" i="3"/>
  <c r="Q77" i="3" s="1"/>
  <c r="O76" i="3"/>
  <c r="Q76" i="3" s="1"/>
  <c r="O75" i="3"/>
  <c r="Q75" i="3" s="1"/>
  <c r="O74" i="3"/>
  <c r="Q74" i="3" s="1"/>
  <c r="O73" i="3"/>
  <c r="Q73" i="3" s="1"/>
  <c r="O72" i="3"/>
  <c r="Q72" i="3" s="1"/>
  <c r="P66" i="3"/>
  <c r="N66" i="3"/>
  <c r="M66" i="3"/>
  <c r="L66" i="3"/>
  <c r="K66" i="3"/>
  <c r="J66" i="3"/>
  <c r="I66" i="3"/>
  <c r="H66" i="3"/>
  <c r="G66" i="3"/>
  <c r="F66" i="3"/>
  <c r="E66" i="3"/>
  <c r="D66" i="3"/>
  <c r="C66" i="3"/>
  <c r="O64" i="3"/>
  <c r="Q64" i="3" s="1"/>
  <c r="O63" i="3"/>
  <c r="Q63" i="3" s="1"/>
  <c r="O62" i="3"/>
  <c r="Q62" i="3" s="1"/>
  <c r="O61" i="3"/>
  <c r="Q61" i="3" s="1"/>
  <c r="O60" i="3"/>
  <c r="Q60" i="3" s="1"/>
  <c r="O59" i="3"/>
  <c r="Q59" i="3" s="1"/>
  <c r="O58" i="3"/>
  <c r="Q58" i="3" s="1"/>
  <c r="O57" i="3"/>
  <c r="Q57" i="3" s="1"/>
  <c r="O56" i="3"/>
  <c r="Q56" i="3" s="1"/>
  <c r="O55" i="3"/>
  <c r="Q55" i="3" s="1"/>
  <c r="O54" i="3"/>
  <c r="Q54" i="3" s="1"/>
  <c r="O53" i="3"/>
  <c r="Q53" i="3" s="1"/>
  <c r="O52" i="3"/>
  <c r="Q52" i="3" s="1"/>
  <c r="O51" i="3"/>
  <c r="O66" i="3" s="1"/>
  <c r="Q66" i="3" s="1"/>
  <c r="P44" i="3"/>
  <c r="N44" i="3"/>
  <c r="M44" i="3"/>
  <c r="L44" i="3"/>
  <c r="K44" i="3"/>
  <c r="J44" i="3"/>
  <c r="I44" i="3"/>
  <c r="H44" i="3"/>
  <c r="G44" i="3"/>
  <c r="F44" i="3"/>
  <c r="E44" i="3"/>
  <c r="D44" i="3"/>
  <c r="C44" i="3"/>
  <c r="O42" i="3"/>
  <c r="Q42" i="3" s="1"/>
  <c r="O41" i="3"/>
  <c r="Q41" i="3" s="1"/>
  <c r="O40" i="3"/>
  <c r="Q40" i="3" s="1"/>
  <c r="O39" i="3"/>
  <c r="Q39" i="3" s="1"/>
  <c r="O38" i="3"/>
  <c r="Q38" i="3" s="1"/>
  <c r="O37" i="3"/>
  <c r="Q37" i="3" s="1"/>
  <c r="O36" i="3"/>
  <c r="Q36" i="3" s="1"/>
  <c r="O35" i="3"/>
  <c r="Q35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P24" i="3"/>
  <c r="N24" i="3"/>
  <c r="M24" i="3"/>
  <c r="L24" i="3"/>
  <c r="K24" i="3"/>
  <c r="J24" i="3"/>
  <c r="I24" i="3"/>
  <c r="H24" i="3"/>
  <c r="G24" i="3"/>
  <c r="F24" i="3"/>
  <c r="E24" i="3"/>
  <c r="D24" i="3"/>
  <c r="C24" i="3"/>
  <c r="O22" i="3"/>
  <c r="Q22" i="3" s="1"/>
  <c r="O21" i="3"/>
  <c r="Q21" i="3" s="1"/>
  <c r="O20" i="3"/>
  <c r="Q20" i="3" s="1"/>
  <c r="O19" i="3"/>
  <c r="Q19" i="3" s="1"/>
  <c r="O18" i="3"/>
  <c r="Q18" i="3" s="1"/>
  <c r="O17" i="3"/>
  <c r="Q17" i="3" s="1"/>
  <c r="O16" i="3"/>
  <c r="Q16" i="3" s="1"/>
  <c r="O15" i="3"/>
  <c r="Q15" i="3" s="1"/>
  <c r="O14" i="3"/>
  <c r="Q14" i="3" s="1"/>
  <c r="O13" i="3"/>
  <c r="Q13" i="3" s="1"/>
  <c r="O12" i="3"/>
  <c r="Q12" i="3" s="1"/>
  <c r="O11" i="3"/>
  <c r="Q11" i="3" s="1"/>
  <c r="O10" i="3"/>
  <c r="Q10" i="3" s="1"/>
  <c r="O9" i="3"/>
  <c r="O24" i="3" s="1"/>
  <c r="Q24" i="3" s="1"/>
  <c r="Q9" i="3" l="1"/>
  <c r="Q51" i="3"/>
  <c r="Q96" i="3"/>
  <c r="O87" i="3"/>
  <c r="Q87" i="3" s="1"/>
  <c r="O44" i="3"/>
  <c r="Q44" i="3" s="1"/>
</calcChain>
</file>

<file path=xl/sharedStrings.xml><?xml version="1.0" encoding="utf-8"?>
<sst xmlns="http://schemas.openxmlformats.org/spreadsheetml/2006/main" count="216" uniqueCount="58">
  <si>
    <t>LAPORAN PENYALURAN PUPUK BERSUBSIDI</t>
  </si>
  <si>
    <t>PUPUK UREA</t>
  </si>
  <si>
    <t>satuan ton</t>
  </si>
  <si>
    <t>NO</t>
  </si>
  <si>
    <t>KECAMATAN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</si>
  <si>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</si>
  <si>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</si>
  <si>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</si>
  <si>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</si>
  <si>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</si>
  <si>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</si>
  <si>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</si>
  <si>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</si>
  <si>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</si>
  <si>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</si>
  <si>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</si>
  <si>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</si>
  <si>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</si>
  <si>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DEMAK</t>
  </si>
  <si>
    <t>BONANG</t>
  </si>
  <si>
    <t>WONOSALAM</t>
  </si>
  <si>
    <t>DEMPET</t>
  </si>
  <si>
    <t>GUNTUR</t>
  </si>
  <si>
    <t>SAYUNG</t>
  </si>
  <si>
    <t>MRANGGEN</t>
  </si>
  <si>
    <t>KARANGAWEN</t>
  </si>
  <si>
    <t>MIJEN</t>
  </si>
  <si>
    <t>WEDUNG</t>
  </si>
  <si>
    <t>GAJAH</t>
  </si>
  <si>
    <t>KARANGANYAR</t>
  </si>
  <si>
    <t>PUPUK ZA</t>
  </si>
  <si>
    <t>PUPUK NPK</t>
  </si>
  <si>
    <t>PUPUK ORGANIK</t>
  </si>
  <si>
    <t>Kepala Dinas Pertanian dan Pangan</t>
  </si>
  <si>
    <t>Kabupaten Demak</t>
  </si>
  <si>
    <t>Ir. WIBOWO, MM.</t>
  </si>
  <si>
    <t>NIP. 19610412 198608 1 001</t>
  </si>
  <si>
    <t>JUMLAH</t>
  </si>
  <si>
    <t>PUPUK SP 36</t>
  </si>
  <si>
    <t xml:space="preserve">DI KABUPATEN DEMAK  </t>
  </si>
  <si>
    <t>TAHUN 2019</t>
  </si>
  <si>
    <t>ALOKASI</t>
  </si>
  <si>
    <t>%</t>
  </si>
  <si>
    <t>KARANGTENGAH</t>
  </si>
  <si>
    <t>KEBONAGUNG</t>
  </si>
  <si>
    <t>REKAP LAPORAN PENYALURAN PUPUK BERSUBSIDI</t>
  </si>
  <si>
    <t>KABUPATEN DEMAK 2019</t>
  </si>
  <si>
    <t>JENIS PUPUK</t>
  </si>
  <si>
    <t>PENYALURAN / BLN</t>
  </si>
  <si>
    <t>Pebruari</t>
  </si>
  <si>
    <t>UREA</t>
  </si>
  <si>
    <t>SP 36</t>
  </si>
  <si>
    <t>ZA</t>
  </si>
  <si>
    <t>NPK</t>
  </si>
  <si>
    <t>PETROGANIK</t>
  </si>
  <si>
    <t>REALOKASI 1</t>
  </si>
  <si>
    <t>x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</si>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</sst>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5" fillId="0" borderId="1" xfId="0" applyFont="1" applyBorder="1" applyAlignment="1">
      <alignment horizontal="center" vertical="center"/>
    </xf>
    <xf numFmtId="9" fontId="0" fillId="0" borderId="1" xfId="0" applyNumberFormat="1" applyBorder="1"/>
    <xf numFmtId="2" fontId="0" fillId="0" borderId="1" xfId="0" applyNumberFormat="1" applyFill="1" applyBorder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/>
    <xf numFmtId="0" fontId="0" fillId="0" borderId="1" xfId="0" applyBorder="1" applyAlignment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" xfId="0" builtinId="0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abSelected="1" workbookViewId="0">
      <selection activeCell="C9" sqref="C9"/>
    </sheetView>
  </sheetViews>
  <sheetFormatPr defaultRowHeight="15" x14ac:dyDescent="0.25"/>
  <cols>
    <col min="1" max="1" width="4.7109375" customWidth="1"/>
    <col min="2" max="2" width="17.42578125" customWidth="1"/>
    <col min="3" max="15" width="10.7109375" customWidth="1"/>
    <col min="16" max="16" width="12.140625" customWidth="1"/>
  </cols>
  <sheetData>
    <row r="1" spans="1:17" ht="18.7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8.75" x14ac:dyDescent="0.3">
      <c r="A2" s="2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8.75" x14ac:dyDescent="0.3">
      <c r="A3" s="22" t="s">
        <v>40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6" spans="1:17" x14ac:dyDescent="0.25">
      <c r="A6" t="s">
        <v>1</v>
      </c>
      <c r="O6" s="1" t="s">
        <v>2</v>
      </c>
    </row>
    <row r="7" spans="1:17" ht="15.75" x14ac:dyDescent="0.25">
      <c r="A7" s="13" t="s">
        <v>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12</v>
      </c>
      <c r="K7" s="13" t="s">
        <v>13</v>
      </c>
      <c r="L7" s="13" t="s">
        <v>14</v>
      </c>
      <c r="M7" s="13" t="s">
        <v>15</v>
      </c>
      <c r="N7" s="13" t="s">
        <v>16</v>
      </c>
      <c r="O7" s="13" t="s">
        <v>17</v>
      </c>
      <c r="P7" s="10" t="s">
        <v>41</v>
      </c>
      <c r="Q7" s="2" t="s">
        <v>42</v>
      </c>
    </row>
    <row r="8" spans="1:17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  <c r="P8" s="5"/>
      <c r="Q8" s="5"/>
    </row>
    <row r="9" spans="1:17" x14ac:dyDescent="0.25">
      <c r="A9" s="4">
        <v>1</v>
      </c>
      <c r="B9" s="5" t="s">
        <v>19</v>
      </c>
      <c r="C9" s="11">
        <v>173.5</v>
      </c>
      <c r="D9" s="11">
        <v>89</v>
      </c>
      <c r="E9" s="11">
        <v>219.6</v>
      </c>
      <c r="F9" s="11">
        <v>524.6</v>
      </c>
      <c r="G9" s="11">
        <v>241.8</v>
      </c>
      <c r="H9" s="11">
        <v>120</v>
      </c>
      <c r="I9" s="11">
        <v>84.5</v>
      </c>
      <c r="J9" s="5">
        <v>90.5</v>
      </c>
      <c r="K9" s="5"/>
      <c r="L9" s="5"/>
      <c r="M9" s="5"/>
      <c r="N9" s="5"/>
      <c r="O9" s="12">
        <f>SUM(C9:N9)</f>
        <v>1543.5</v>
      </c>
      <c r="P9" s="11">
        <v>2295</v>
      </c>
      <c r="Q9" s="14">
        <f t="shared" ref="Q9:Q22" si="0">(O9/P9)</f>
        <v>0.67254901960784319</v>
      </c>
    </row>
    <row r="10" spans="1:17" x14ac:dyDescent="0.25">
      <c r="A10" s="4">
        <v>2</v>
      </c>
      <c r="B10" s="5" t="s">
        <v>18</v>
      </c>
      <c r="C10" s="11">
        <v>205.5</v>
      </c>
      <c r="D10" s="11">
        <v>97.5</v>
      </c>
      <c r="E10" s="11">
        <v>279</v>
      </c>
      <c r="F10" s="11">
        <v>428.5</v>
      </c>
      <c r="G10" s="11">
        <v>173</v>
      </c>
      <c r="H10" s="11">
        <v>55.5</v>
      </c>
      <c r="I10" s="11">
        <v>98</v>
      </c>
      <c r="J10" s="5">
        <v>84.5</v>
      </c>
      <c r="K10" s="5"/>
      <c r="L10" s="5"/>
      <c r="M10" s="5"/>
      <c r="N10" s="5"/>
      <c r="O10" s="12">
        <f>SUM(C10:N10)</f>
        <v>1421.5</v>
      </c>
      <c r="P10" s="11">
        <v>1903</v>
      </c>
      <c r="Q10" s="14">
        <f t="shared" si="0"/>
        <v>0.74697845507094063</v>
      </c>
    </row>
    <row r="11" spans="1:17" x14ac:dyDescent="0.25">
      <c r="A11" s="4">
        <v>3</v>
      </c>
      <c r="B11" s="5" t="s">
        <v>21</v>
      </c>
      <c r="C11" s="11">
        <v>60.5</v>
      </c>
      <c r="D11" s="11">
        <v>208</v>
      </c>
      <c r="E11" s="11">
        <v>468.5</v>
      </c>
      <c r="F11" s="11">
        <v>274</v>
      </c>
      <c r="G11" s="11">
        <v>237.3</v>
      </c>
      <c r="H11" s="11">
        <v>71.25</v>
      </c>
      <c r="I11" s="11">
        <v>107.95</v>
      </c>
      <c r="J11" s="5"/>
      <c r="K11" s="5"/>
      <c r="L11" s="5"/>
      <c r="M11" s="5"/>
      <c r="N11" s="5"/>
      <c r="O11" s="12">
        <f>SUM(C11:N11)</f>
        <v>1427.5</v>
      </c>
      <c r="P11" s="11">
        <v>2448</v>
      </c>
      <c r="Q11" s="14">
        <f t="shared" si="0"/>
        <v>0.5831290849673203</v>
      </c>
    </row>
    <row r="12" spans="1:17" x14ac:dyDescent="0.25">
      <c r="A12" s="4">
        <v>4</v>
      </c>
      <c r="B12" s="5" t="s">
        <v>28</v>
      </c>
      <c r="C12" s="11">
        <v>91</v>
      </c>
      <c r="D12" s="11">
        <v>162</v>
      </c>
      <c r="E12" s="11">
        <v>574</v>
      </c>
      <c r="F12" s="11">
        <v>270</v>
      </c>
      <c r="G12" s="11">
        <v>102</v>
      </c>
      <c r="H12" s="11">
        <v>11</v>
      </c>
      <c r="I12" s="11">
        <v>41</v>
      </c>
      <c r="J12" s="5"/>
      <c r="K12" s="5"/>
      <c r="L12" s="5"/>
      <c r="M12" s="5"/>
      <c r="N12" s="5"/>
      <c r="O12" s="12">
        <f>SUM(C12:N12)</f>
        <v>1251</v>
      </c>
      <c r="P12" s="11">
        <v>2022</v>
      </c>
      <c r="Q12" s="14">
        <f t="shared" si="0"/>
        <v>0.61869436201780414</v>
      </c>
    </row>
    <row r="13" spans="1:17" x14ac:dyDescent="0.25">
      <c r="A13" s="4">
        <v>5</v>
      </c>
      <c r="B13" s="5" t="s">
        <v>22</v>
      </c>
      <c r="C13" s="11">
        <v>274.60000000000002</v>
      </c>
      <c r="D13" s="11">
        <v>115.5</v>
      </c>
      <c r="E13" s="11">
        <v>344.1</v>
      </c>
      <c r="F13" s="11">
        <v>399.3</v>
      </c>
      <c r="G13" s="11">
        <v>176.7</v>
      </c>
      <c r="H13" s="11">
        <v>45.8</v>
      </c>
      <c r="I13" s="11">
        <v>207.85</v>
      </c>
      <c r="J13" s="5"/>
      <c r="K13" s="5"/>
      <c r="L13" s="5"/>
      <c r="M13" s="5"/>
      <c r="N13" s="5"/>
      <c r="O13" s="12">
        <f t="shared" ref="O13:O22" si="1">SUM(C13:N13)</f>
        <v>1563.85</v>
      </c>
      <c r="P13" s="11">
        <v>2597</v>
      </c>
      <c r="Q13" s="14">
        <f t="shared" si="0"/>
        <v>0.60217558721601849</v>
      </c>
    </row>
    <row r="14" spans="1:17" x14ac:dyDescent="0.25">
      <c r="A14" s="4">
        <v>6</v>
      </c>
      <c r="B14" s="5" t="s">
        <v>29</v>
      </c>
      <c r="C14" s="11">
        <v>51.9</v>
      </c>
      <c r="D14" s="11">
        <v>184.1</v>
      </c>
      <c r="E14" s="11">
        <v>427.5</v>
      </c>
      <c r="F14" s="11">
        <v>336.6</v>
      </c>
      <c r="G14" s="11">
        <v>93.9</v>
      </c>
      <c r="H14" s="11">
        <v>34.5</v>
      </c>
      <c r="I14" s="11">
        <v>21.6</v>
      </c>
      <c r="J14" s="5"/>
      <c r="K14" s="5"/>
      <c r="L14" s="5"/>
      <c r="M14" s="5"/>
      <c r="N14" s="5"/>
      <c r="O14" s="12">
        <f t="shared" si="1"/>
        <v>1150.0999999999999</v>
      </c>
      <c r="P14" s="11">
        <v>2220</v>
      </c>
      <c r="Q14" s="14">
        <f t="shared" si="0"/>
        <v>0.51806306306306305</v>
      </c>
    </row>
    <row r="15" spans="1:17" x14ac:dyDescent="0.25">
      <c r="A15" s="4">
        <v>7</v>
      </c>
      <c r="B15" s="5" t="s">
        <v>25</v>
      </c>
      <c r="C15" s="11">
        <v>329.15</v>
      </c>
      <c r="D15" s="11">
        <v>362.6</v>
      </c>
      <c r="E15" s="11">
        <v>592.79999999999995</v>
      </c>
      <c r="F15" s="11">
        <v>429.2</v>
      </c>
      <c r="G15" s="11">
        <v>223.85</v>
      </c>
      <c r="H15" s="11">
        <v>214.35</v>
      </c>
      <c r="I15" s="11">
        <v>515.45000000000005</v>
      </c>
      <c r="J15" s="5"/>
      <c r="K15" s="5"/>
      <c r="L15" s="5"/>
      <c r="M15" s="5"/>
      <c r="N15" s="5"/>
      <c r="O15" s="12">
        <f t="shared" si="1"/>
        <v>2667.3999999999996</v>
      </c>
      <c r="P15" s="11">
        <v>4583</v>
      </c>
      <c r="Q15" s="14">
        <f t="shared" si="0"/>
        <v>0.58202051058258775</v>
      </c>
    </row>
    <row r="16" spans="1:17" x14ac:dyDescent="0.25">
      <c r="A16" s="4">
        <v>8</v>
      </c>
      <c r="B16" s="5" t="s">
        <v>43</v>
      </c>
      <c r="C16" s="11">
        <v>203.5</v>
      </c>
      <c r="D16" s="11">
        <v>48</v>
      </c>
      <c r="E16" s="11">
        <v>134</v>
      </c>
      <c r="F16" s="11">
        <v>301</v>
      </c>
      <c r="G16" s="11">
        <v>505</v>
      </c>
      <c r="H16" s="11">
        <v>65.5</v>
      </c>
      <c r="I16" s="11">
        <v>101.5</v>
      </c>
      <c r="J16" s="5"/>
      <c r="K16" s="5"/>
      <c r="L16" s="5"/>
      <c r="M16" s="5"/>
      <c r="N16" s="5"/>
      <c r="O16" s="12">
        <f t="shared" si="1"/>
        <v>1358.5</v>
      </c>
      <c r="P16" s="11">
        <v>1938</v>
      </c>
      <c r="Q16" s="14">
        <f t="shared" si="0"/>
        <v>0.7009803921568627</v>
      </c>
    </row>
    <row r="17" spans="1:18" x14ac:dyDescent="0.25">
      <c r="A17" s="4">
        <v>9</v>
      </c>
      <c r="B17" s="5" t="s">
        <v>44</v>
      </c>
      <c r="C17" s="11">
        <v>116.8</v>
      </c>
      <c r="D17" s="11">
        <v>39.799999999999997</v>
      </c>
      <c r="E17" s="11">
        <v>180.9</v>
      </c>
      <c r="F17" s="11">
        <v>373.7</v>
      </c>
      <c r="G17" s="11">
        <v>214.4</v>
      </c>
      <c r="H17" s="11">
        <v>25.1</v>
      </c>
      <c r="I17" s="11">
        <v>24.3</v>
      </c>
      <c r="J17" s="5"/>
      <c r="K17" s="5"/>
      <c r="L17" s="5"/>
      <c r="M17" s="5"/>
      <c r="N17" s="5"/>
      <c r="O17" s="12">
        <f t="shared" si="1"/>
        <v>975</v>
      </c>
      <c r="P17" s="11">
        <v>1382</v>
      </c>
      <c r="Q17" s="14">
        <f t="shared" si="0"/>
        <v>0.70549927641099852</v>
      </c>
      <c r="R17">
        <v>1</v>
      </c>
    </row>
    <row r="18" spans="1:18" x14ac:dyDescent="0.25">
      <c r="A18" s="4">
        <v>10</v>
      </c>
      <c r="B18" s="5" t="s">
        <v>26</v>
      </c>
      <c r="C18" s="11">
        <v>170.1</v>
      </c>
      <c r="D18" s="11">
        <v>71</v>
      </c>
      <c r="E18" s="11">
        <v>253.9</v>
      </c>
      <c r="F18" s="11">
        <v>365</v>
      </c>
      <c r="G18" s="11">
        <v>338</v>
      </c>
      <c r="H18" s="11">
        <v>81</v>
      </c>
      <c r="I18" s="11">
        <v>97.5</v>
      </c>
      <c r="J18" s="5"/>
      <c r="K18" s="5"/>
      <c r="L18" s="5"/>
      <c r="M18" s="5"/>
      <c r="N18" s="5"/>
      <c r="O18" s="12">
        <f t="shared" si="1"/>
        <v>1376.5</v>
      </c>
      <c r="P18" s="11">
        <v>2349</v>
      </c>
      <c r="Q18" s="14">
        <f t="shared" si="0"/>
        <v>0.58599404001702848</v>
      </c>
    </row>
    <row r="19" spans="1:18" x14ac:dyDescent="0.25">
      <c r="A19" s="4">
        <v>11</v>
      </c>
      <c r="B19" s="5" t="s">
        <v>24</v>
      </c>
      <c r="C19" s="11">
        <v>297</v>
      </c>
      <c r="D19" s="11">
        <v>139</v>
      </c>
      <c r="E19" s="11">
        <v>546</v>
      </c>
      <c r="F19" s="11">
        <v>539</v>
      </c>
      <c r="G19" s="11">
        <v>337</v>
      </c>
      <c r="H19" s="11">
        <v>167</v>
      </c>
      <c r="I19" s="11">
        <v>231</v>
      </c>
      <c r="J19" s="5"/>
      <c r="K19" s="5"/>
      <c r="L19" s="5"/>
      <c r="M19" s="5"/>
      <c r="N19" s="5"/>
      <c r="O19" s="12">
        <f t="shared" si="1"/>
        <v>2256</v>
      </c>
      <c r="P19" s="11">
        <v>3613</v>
      </c>
      <c r="Q19" s="14">
        <f t="shared" si="0"/>
        <v>0.62441184611126488</v>
      </c>
    </row>
    <row r="20" spans="1:18" x14ac:dyDescent="0.25">
      <c r="A20" s="4">
        <v>12</v>
      </c>
      <c r="B20" s="5" t="s">
        <v>23</v>
      </c>
      <c r="C20" s="11">
        <v>102</v>
      </c>
      <c r="D20" s="11">
        <v>56</v>
      </c>
      <c r="E20" s="11">
        <v>118</v>
      </c>
      <c r="F20" s="11">
        <v>175</v>
      </c>
      <c r="G20" s="11">
        <v>176</v>
      </c>
      <c r="H20" s="11">
        <v>113</v>
      </c>
      <c r="I20" s="11">
        <v>75</v>
      </c>
      <c r="J20" s="5"/>
      <c r="K20" s="5"/>
      <c r="L20" s="5"/>
      <c r="M20" s="5"/>
      <c r="N20" s="5"/>
      <c r="O20" s="12">
        <f t="shared" si="1"/>
        <v>815</v>
      </c>
      <c r="P20" s="11">
        <v>1210</v>
      </c>
      <c r="Q20" s="14">
        <f t="shared" si="0"/>
        <v>0.67355371900826444</v>
      </c>
    </row>
    <row r="21" spans="1:18" x14ac:dyDescent="0.25">
      <c r="A21" s="4">
        <v>13</v>
      </c>
      <c r="B21" s="5" t="s">
        <v>27</v>
      </c>
      <c r="C21" s="11">
        <v>250.5</v>
      </c>
      <c r="D21" s="11">
        <v>73.7</v>
      </c>
      <c r="E21" s="11">
        <v>104.6</v>
      </c>
      <c r="F21" s="11">
        <v>264</v>
      </c>
      <c r="G21" s="11">
        <v>353.7</v>
      </c>
      <c r="H21" s="11">
        <v>113.1</v>
      </c>
      <c r="I21" s="11">
        <v>29.8</v>
      </c>
      <c r="J21" s="5"/>
      <c r="K21" s="5"/>
      <c r="L21" s="5"/>
      <c r="M21" s="5"/>
      <c r="N21" s="5"/>
      <c r="O21" s="12">
        <f t="shared" si="1"/>
        <v>1189.3999999999999</v>
      </c>
      <c r="P21" s="11">
        <v>1850</v>
      </c>
      <c r="Q21" s="14">
        <f t="shared" si="0"/>
        <v>0.64291891891891884</v>
      </c>
    </row>
    <row r="22" spans="1:18" x14ac:dyDescent="0.25">
      <c r="A22" s="4">
        <v>14</v>
      </c>
      <c r="B22" s="5" t="s">
        <v>20</v>
      </c>
      <c r="C22" s="11">
        <v>304.55</v>
      </c>
      <c r="D22" s="11">
        <v>45.4</v>
      </c>
      <c r="E22" s="11">
        <v>256.89999999999998</v>
      </c>
      <c r="F22" s="11">
        <v>404.55</v>
      </c>
      <c r="G22" s="11">
        <v>117.05</v>
      </c>
      <c r="H22" s="11">
        <v>16.95</v>
      </c>
      <c r="I22" s="11">
        <v>51.65</v>
      </c>
      <c r="J22" s="5"/>
      <c r="K22" s="5"/>
      <c r="L22" s="5"/>
      <c r="M22" s="5"/>
      <c r="N22" s="5"/>
      <c r="O22" s="12">
        <f t="shared" si="1"/>
        <v>1197.05</v>
      </c>
      <c r="P22" s="11">
        <v>2090</v>
      </c>
      <c r="Q22" s="14">
        <f t="shared" si="0"/>
        <v>0.57275119617224879</v>
      </c>
    </row>
    <row r="23" spans="1:18" x14ac:dyDescent="0.25">
      <c r="A23" s="5"/>
      <c r="B23" s="5"/>
      <c r="C23" s="11"/>
      <c r="D23" s="11"/>
      <c r="E23" s="11"/>
      <c r="F23" s="11"/>
      <c r="G23" s="11"/>
      <c r="H23" s="11"/>
      <c r="I23" s="11"/>
      <c r="J23" s="5"/>
      <c r="K23" s="5"/>
      <c r="L23" s="5"/>
      <c r="M23" s="5"/>
      <c r="N23" s="5"/>
      <c r="O23" s="11"/>
      <c r="P23" s="11"/>
      <c r="Q23" s="14"/>
    </row>
    <row r="24" spans="1:18" x14ac:dyDescent="0.25">
      <c r="A24" s="5"/>
      <c r="B24" s="5" t="s">
        <v>37</v>
      </c>
      <c r="C24" s="11">
        <f>SUM(C9:C22)</f>
        <v>2630.6000000000004</v>
      </c>
      <c r="D24" s="11">
        <f>SUM(D9:D23)</f>
        <v>1691.6000000000001</v>
      </c>
      <c r="E24" s="11">
        <f t="shared" ref="E24:N24" si="2">SUM(E9:E22)</f>
        <v>4499.8</v>
      </c>
      <c r="F24" s="11">
        <f t="shared" si="2"/>
        <v>5084.45</v>
      </c>
      <c r="G24" s="11">
        <f t="shared" si="2"/>
        <v>3289.7</v>
      </c>
      <c r="H24" s="11">
        <f t="shared" si="2"/>
        <v>1134.05</v>
      </c>
      <c r="I24" s="11">
        <f t="shared" si="2"/>
        <v>1687.1</v>
      </c>
      <c r="J24" s="6">
        <f t="shared" si="2"/>
        <v>175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6">
        <f t="shared" si="2"/>
        <v>0</v>
      </c>
      <c r="O24" s="11">
        <f>SUM(O9:O22)</f>
        <v>20192.3</v>
      </c>
      <c r="P24" s="15">
        <f>SUM(P9:P22)</f>
        <v>32500</v>
      </c>
      <c r="Q24" s="14">
        <f>(O24/P24)</f>
        <v>0.62130153846153846</v>
      </c>
    </row>
    <row r="26" spans="1:18" x14ac:dyDescent="0.25">
      <c r="A26" t="s">
        <v>38</v>
      </c>
      <c r="O26" s="1" t="s">
        <v>2</v>
      </c>
    </row>
    <row r="27" spans="1:18" x14ac:dyDescent="0.25">
      <c r="A27" s="2" t="s">
        <v>3</v>
      </c>
      <c r="B27" s="2" t="s">
        <v>4</v>
      </c>
      <c r="C27" s="2" t="s">
        <v>5</v>
      </c>
      <c r="D27" s="2" t="s">
        <v>6</v>
      </c>
      <c r="E27" s="2" t="s">
        <v>7</v>
      </c>
      <c r="F27" s="2" t="s">
        <v>8</v>
      </c>
      <c r="G27" s="2" t="s">
        <v>9</v>
      </c>
      <c r="H27" s="2" t="s">
        <v>10</v>
      </c>
      <c r="I27" s="2" t="s">
        <v>11</v>
      </c>
      <c r="J27" s="2" t="s">
        <v>12</v>
      </c>
      <c r="K27" s="2" t="s">
        <v>13</v>
      </c>
      <c r="L27" s="2" t="s">
        <v>14</v>
      </c>
      <c r="M27" s="2" t="s">
        <v>15</v>
      </c>
      <c r="N27" s="2" t="s">
        <v>16</v>
      </c>
      <c r="O27" s="2" t="s">
        <v>17</v>
      </c>
      <c r="P27" s="10" t="s">
        <v>41</v>
      </c>
      <c r="Q27" s="16" t="s">
        <v>42</v>
      </c>
    </row>
    <row r="28" spans="1:18" x14ac:dyDescent="0.25">
      <c r="A28" s="3">
        <v>1</v>
      </c>
      <c r="B28" s="3">
        <v>2</v>
      </c>
      <c r="C28" s="3">
        <v>3</v>
      </c>
      <c r="D28" s="3">
        <v>4</v>
      </c>
      <c r="E28" s="3">
        <v>5</v>
      </c>
      <c r="F28" s="3">
        <v>6</v>
      </c>
      <c r="G28" s="3">
        <v>7</v>
      </c>
      <c r="H28" s="3">
        <v>8</v>
      </c>
      <c r="I28" s="3">
        <v>9</v>
      </c>
      <c r="J28" s="3">
        <v>10</v>
      </c>
      <c r="K28" s="3">
        <v>11</v>
      </c>
      <c r="L28" s="3">
        <v>12</v>
      </c>
      <c r="M28" s="3">
        <v>13</v>
      </c>
      <c r="N28" s="3">
        <v>14</v>
      </c>
      <c r="O28" s="3">
        <v>15</v>
      </c>
      <c r="P28" s="5"/>
      <c r="Q28" s="5"/>
    </row>
    <row r="29" spans="1:18" x14ac:dyDescent="0.25">
      <c r="A29" s="4">
        <v>1</v>
      </c>
      <c r="B29" s="5" t="s">
        <v>19</v>
      </c>
      <c r="C29" s="11">
        <v>66.5</v>
      </c>
      <c r="D29" s="11">
        <v>24</v>
      </c>
      <c r="E29" s="11">
        <v>88.5</v>
      </c>
      <c r="F29" s="11">
        <v>120</v>
      </c>
      <c r="G29" s="11">
        <v>56.4</v>
      </c>
      <c r="H29" s="11">
        <v>12</v>
      </c>
      <c r="I29" s="11">
        <v>28.6</v>
      </c>
      <c r="J29" s="11">
        <v>15</v>
      </c>
      <c r="K29" s="11"/>
      <c r="L29" s="11"/>
      <c r="M29" s="11"/>
      <c r="N29" s="11"/>
      <c r="O29" s="11">
        <f t="shared" ref="O29:O42" si="3">SUM(C29:N29)</f>
        <v>411</v>
      </c>
      <c r="P29" s="6">
        <v>446</v>
      </c>
      <c r="Q29" s="14">
        <f>(O29/P29)</f>
        <v>0.92152466367713004</v>
      </c>
      <c r="R29" t="s">
        <v>56</v>
      </c>
    </row>
    <row r="30" spans="1:18" x14ac:dyDescent="0.25">
      <c r="A30" s="4">
        <v>2</v>
      </c>
      <c r="B30" s="5" t="s">
        <v>18</v>
      </c>
      <c r="C30" s="11">
        <v>36</v>
      </c>
      <c r="D30" s="11">
        <v>45</v>
      </c>
      <c r="E30" s="11">
        <v>171</v>
      </c>
      <c r="F30" s="11">
        <v>141</v>
      </c>
      <c r="G30" s="11">
        <v>31</v>
      </c>
      <c r="H30" s="11">
        <v>14</v>
      </c>
      <c r="I30" s="11">
        <v>23</v>
      </c>
      <c r="J30" s="11">
        <v>26</v>
      </c>
      <c r="K30" s="11"/>
      <c r="L30" s="11"/>
      <c r="M30" s="11"/>
      <c r="N30" s="11"/>
      <c r="O30" s="11">
        <f t="shared" si="3"/>
        <v>487</v>
      </c>
      <c r="P30" s="6">
        <v>836</v>
      </c>
      <c r="Q30" s="14">
        <f t="shared" ref="Q30:Q42" si="4">(O30/P30)</f>
        <v>0.58253588516746413</v>
      </c>
    </row>
    <row r="31" spans="1:18" x14ac:dyDescent="0.25">
      <c r="A31" s="4">
        <v>3</v>
      </c>
      <c r="B31" s="5" t="s">
        <v>21</v>
      </c>
      <c r="C31" s="11">
        <v>60</v>
      </c>
      <c r="D31" s="11">
        <v>145.19999999999999</v>
      </c>
      <c r="E31" s="11">
        <v>225.8</v>
      </c>
      <c r="F31" s="11">
        <v>131</v>
      </c>
      <c r="G31" s="11">
        <v>32.9</v>
      </c>
      <c r="H31" s="11">
        <v>33.200000000000003</v>
      </c>
      <c r="I31" s="11">
        <v>6.9</v>
      </c>
      <c r="J31" s="11"/>
      <c r="K31" s="11"/>
      <c r="L31" s="11"/>
      <c r="M31" s="11"/>
      <c r="N31" s="11"/>
      <c r="O31" s="11">
        <f t="shared" si="3"/>
        <v>635</v>
      </c>
      <c r="P31" s="6">
        <v>646</v>
      </c>
      <c r="Q31" s="14">
        <f t="shared" si="4"/>
        <v>0.98297213622291024</v>
      </c>
      <c r="R31" t="s">
        <v>57</v>
      </c>
    </row>
    <row r="32" spans="1:18" x14ac:dyDescent="0.25">
      <c r="A32" s="4">
        <v>4</v>
      </c>
      <c r="B32" s="5" t="s">
        <v>28</v>
      </c>
      <c r="C32" s="11">
        <v>45</v>
      </c>
      <c r="D32" s="11">
        <v>139.5</v>
      </c>
      <c r="E32" s="11">
        <v>132.5</v>
      </c>
      <c r="F32" s="11">
        <v>25</v>
      </c>
      <c r="G32" s="11">
        <v>21</v>
      </c>
      <c r="H32" s="11">
        <v>6.5</v>
      </c>
      <c r="I32" s="11">
        <v>13.5</v>
      </c>
      <c r="J32" s="11">
        <v>13</v>
      </c>
      <c r="K32" s="11"/>
      <c r="L32" s="11"/>
      <c r="M32" s="11"/>
      <c r="N32" s="11"/>
      <c r="O32" s="11">
        <f t="shared" si="3"/>
        <v>396</v>
      </c>
      <c r="P32" s="6">
        <v>558</v>
      </c>
      <c r="Q32" s="14">
        <f t="shared" si="4"/>
        <v>0.70967741935483875</v>
      </c>
    </row>
    <row r="33" spans="1:18" x14ac:dyDescent="0.25">
      <c r="A33" s="4">
        <v>5</v>
      </c>
      <c r="B33" s="5" t="s">
        <v>22</v>
      </c>
      <c r="C33" s="11">
        <v>56</v>
      </c>
      <c r="D33" s="11">
        <v>34</v>
      </c>
      <c r="E33" s="11">
        <v>137</v>
      </c>
      <c r="F33" s="11">
        <v>125</v>
      </c>
      <c r="G33" s="11">
        <v>24</v>
      </c>
      <c r="H33" s="11">
        <v>6</v>
      </c>
      <c r="I33" s="11">
        <v>16</v>
      </c>
      <c r="J33" s="11">
        <v>1</v>
      </c>
      <c r="K33" s="11"/>
      <c r="L33" s="11"/>
      <c r="M33" s="11"/>
      <c r="N33" s="11"/>
      <c r="O33" s="11">
        <f t="shared" si="3"/>
        <v>399</v>
      </c>
      <c r="P33" s="6">
        <v>435</v>
      </c>
      <c r="Q33" s="14">
        <f t="shared" si="4"/>
        <v>0.91724137931034477</v>
      </c>
      <c r="R33" t="s">
        <v>57</v>
      </c>
    </row>
    <row r="34" spans="1:18" x14ac:dyDescent="0.25">
      <c r="A34" s="4">
        <v>6</v>
      </c>
      <c r="B34" s="5" t="s">
        <v>29</v>
      </c>
      <c r="C34" s="11">
        <v>47</v>
      </c>
      <c r="D34" s="11">
        <v>118.5</v>
      </c>
      <c r="E34" s="11">
        <v>165.5</v>
      </c>
      <c r="F34" s="11">
        <v>146</v>
      </c>
      <c r="G34" s="11">
        <v>57.5</v>
      </c>
      <c r="H34" s="11">
        <v>12</v>
      </c>
      <c r="I34" s="11">
        <v>10.5</v>
      </c>
      <c r="J34" s="11">
        <v>74</v>
      </c>
      <c r="K34" s="11"/>
      <c r="L34" s="11"/>
      <c r="M34" s="11"/>
      <c r="N34" s="11"/>
      <c r="O34" s="11">
        <f t="shared" si="3"/>
        <v>631</v>
      </c>
      <c r="P34" s="6">
        <v>862</v>
      </c>
      <c r="Q34" s="14">
        <f t="shared" si="4"/>
        <v>0.73201856148491884</v>
      </c>
    </row>
    <row r="35" spans="1:18" x14ac:dyDescent="0.25">
      <c r="A35" s="4">
        <v>7</v>
      </c>
      <c r="B35" s="5" t="s">
        <v>25</v>
      </c>
      <c r="C35" s="11">
        <v>86</v>
      </c>
      <c r="D35" s="11">
        <v>60.15</v>
      </c>
      <c r="E35" s="11">
        <v>108.85</v>
      </c>
      <c r="F35" s="11">
        <v>119</v>
      </c>
      <c r="G35" s="11">
        <v>40</v>
      </c>
      <c r="H35" s="11">
        <v>18</v>
      </c>
      <c r="I35" s="11">
        <v>78.5</v>
      </c>
      <c r="J35" s="11"/>
      <c r="K35" s="11"/>
      <c r="L35" s="11"/>
      <c r="M35" s="11"/>
      <c r="N35" s="11"/>
      <c r="O35" s="11">
        <f t="shared" si="3"/>
        <v>510.5</v>
      </c>
      <c r="P35" s="6">
        <v>1055</v>
      </c>
      <c r="Q35" s="14">
        <f t="shared" si="4"/>
        <v>0.48388625592417062</v>
      </c>
    </row>
    <row r="36" spans="1:18" x14ac:dyDescent="0.25">
      <c r="A36" s="4">
        <v>8</v>
      </c>
      <c r="B36" s="5" t="s">
        <v>43</v>
      </c>
      <c r="C36" s="11">
        <v>18.149999999999999</v>
      </c>
      <c r="D36" s="11">
        <v>9.15</v>
      </c>
      <c r="E36" s="11">
        <v>40.200000000000003</v>
      </c>
      <c r="F36" s="11">
        <v>96.5</v>
      </c>
      <c r="G36" s="11">
        <v>46.1</v>
      </c>
      <c r="H36" s="11">
        <v>31.9</v>
      </c>
      <c r="I36" s="11">
        <v>15</v>
      </c>
      <c r="J36" s="11"/>
      <c r="K36" s="11"/>
      <c r="L36" s="11"/>
      <c r="M36" s="11"/>
      <c r="N36" s="11"/>
      <c r="O36" s="11">
        <f t="shared" si="3"/>
        <v>257</v>
      </c>
      <c r="P36" s="6">
        <v>329</v>
      </c>
      <c r="Q36" s="14">
        <f t="shared" si="4"/>
        <v>0.78115501519756836</v>
      </c>
    </row>
    <row r="37" spans="1:18" x14ac:dyDescent="0.25">
      <c r="A37" s="4">
        <v>9</v>
      </c>
      <c r="B37" s="5" t="s">
        <v>44</v>
      </c>
      <c r="C37" s="11">
        <v>143</v>
      </c>
      <c r="D37" s="11">
        <v>34.799999999999997</v>
      </c>
      <c r="E37" s="11">
        <v>91.9</v>
      </c>
      <c r="F37" s="11">
        <v>156</v>
      </c>
      <c r="G37" s="11">
        <v>78.900000000000006</v>
      </c>
      <c r="H37" s="11">
        <v>21.6</v>
      </c>
      <c r="I37" s="11">
        <v>4.2</v>
      </c>
      <c r="J37" s="11"/>
      <c r="K37" s="11"/>
      <c r="L37" s="11"/>
      <c r="M37" s="11"/>
      <c r="N37" s="11"/>
      <c r="O37" s="11">
        <f t="shared" si="3"/>
        <v>530.40000000000009</v>
      </c>
      <c r="P37" s="6">
        <v>447</v>
      </c>
      <c r="Q37" s="14">
        <f t="shared" si="4"/>
        <v>1.1865771812080539</v>
      </c>
      <c r="R37" t="s">
        <v>57</v>
      </c>
    </row>
    <row r="38" spans="1:18" x14ac:dyDescent="0.25">
      <c r="A38" s="4">
        <v>10</v>
      </c>
      <c r="B38" s="5" t="s">
        <v>26</v>
      </c>
      <c r="C38" s="11">
        <v>119.5</v>
      </c>
      <c r="D38" s="11">
        <v>84.5</v>
      </c>
      <c r="E38" s="11">
        <v>135.5</v>
      </c>
      <c r="F38" s="11">
        <v>121.5</v>
      </c>
      <c r="G38" s="11">
        <v>118.5</v>
      </c>
      <c r="H38" s="11">
        <v>43.5</v>
      </c>
      <c r="I38" s="11">
        <v>36.5</v>
      </c>
      <c r="J38" s="11">
        <v>35</v>
      </c>
      <c r="K38" s="11"/>
      <c r="L38" s="11"/>
      <c r="M38" s="11"/>
      <c r="N38" s="11"/>
      <c r="O38" s="11">
        <f t="shared" si="3"/>
        <v>694.5</v>
      </c>
      <c r="P38" s="6">
        <v>1061</v>
      </c>
      <c r="Q38" s="14">
        <f t="shared" si="4"/>
        <v>0.65457115928369458</v>
      </c>
    </row>
    <row r="39" spans="1:18" x14ac:dyDescent="0.25">
      <c r="A39" s="4">
        <v>11</v>
      </c>
      <c r="B39" s="5" t="s">
        <v>24</v>
      </c>
      <c r="C39" s="11">
        <v>55</v>
      </c>
      <c r="D39" s="11">
        <v>53</v>
      </c>
      <c r="E39" s="11">
        <v>102</v>
      </c>
      <c r="F39" s="11">
        <v>107</v>
      </c>
      <c r="G39" s="11">
        <v>43</v>
      </c>
      <c r="H39" s="11">
        <v>14</v>
      </c>
      <c r="I39" s="11">
        <v>6</v>
      </c>
      <c r="J39" s="11">
        <v>33</v>
      </c>
      <c r="K39" s="11"/>
      <c r="L39" s="11"/>
      <c r="M39" s="11"/>
      <c r="N39" s="11"/>
      <c r="O39" s="11">
        <f t="shared" si="3"/>
        <v>413</v>
      </c>
      <c r="P39" s="6">
        <v>829</v>
      </c>
      <c r="Q39" s="14">
        <f t="shared" si="4"/>
        <v>0.49819059107358266</v>
      </c>
    </row>
    <row r="40" spans="1:18" x14ac:dyDescent="0.25">
      <c r="A40" s="4">
        <v>12</v>
      </c>
      <c r="B40" s="5" t="s">
        <v>23</v>
      </c>
      <c r="C40" s="11">
        <v>41.5</v>
      </c>
      <c r="D40" s="11">
        <v>3</v>
      </c>
      <c r="E40" s="11">
        <v>30</v>
      </c>
      <c r="F40" s="11">
        <v>34.5</v>
      </c>
      <c r="G40" s="11">
        <v>46</v>
      </c>
      <c r="H40" s="11">
        <v>15.5</v>
      </c>
      <c r="I40" s="11">
        <v>13</v>
      </c>
      <c r="J40" s="11">
        <v>23</v>
      </c>
      <c r="K40" s="11"/>
      <c r="L40" s="11"/>
      <c r="M40" s="11"/>
      <c r="N40" s="11"/>
      <c r="O40" s="11">
        <f t="shared" si="3"/>
        <v>206.5</v>
      </c>
      <c r="P40" s="6">
        <v>268</v>
      </c>
      <c r="Q40" s="14">
        <f t="shared" si="4"/>
        <v>0.77052238805970152</v>
      </c>
    </row>
    <row r="41" spans="1:18" x14ac:dyDescent="0.25">
      <c r="A41" s="4">
        <v>13</v>
      </c>
      <c r="B41" s="5" t="s">
        <v>27</v>
      </c>
      <c r="C41" s="11">
        <v>103</v>
      </c>
      <c r="D41" s="11">
        <v>9.1</v>
      </c>
      <c r="E41" s="11">
        <v>53.9</v>
      </c>
      <c r="F41" s="11">
        <v>84</v>
      </c>
      <c r="G41" s="11">
        <v>86.5</v>
      </c>
      <c r="H41" s="11">
        <v>55</v>
      </c>
      <c r="I41" s="11">
        <v>22</v>
      </c>
      <c r="J41" s="11"/>
      <c r="K41" s="11"/>
      <c r="L41" s="11"/>
      <c r="M41" s="11"/>
      <c r="N41" s="11"/>
      <c r="O41" s="11">
        <f t="shared" si="3"/>
        <v>413.5</v>
      </c>
      <c r="P41" s="6">
        <v>655</v>
      </c>
      <c r="Q41" s="14">
        <f t="shared" si="4"/>
        <v>0.63129770992366407</v>
      </c>
    </row>
    <row r="42" spans="1:18" x14ac:dyDescent="0.25">
      <c r="A42" s="4">
        <v>14</v>
      </c>
      <c r="B42" s="5" t="s">
        <v>20</v>
      </c>
      <c r="C42" s="11">
        <v>30</v>
      </c>
      <c r="D42" s="11">
        <v>39</v>
      </c>
      <c r="E42" s="11">
        <v>124</v>
      </c>
      <c r="F42" s="11">
        <v>130</v>
      </c>
      <c r="G42" s="11">
        <v>15</v>
      </c>
      <c r="H42" s="11">
        <v>6</v>
      </c>
      <c r="I42" s="11">
        <v>12</v>
      </c>
      <c r="J42" s="11">
        <v>7</v>
      </c>
      <c r="K42" s="11"/>
      <c r="L42" s="11"/>
      <c r="M42" s="11"/>
      <c r="N42" s="11"/>
      <c r="O42" s="11">
        <f t="shared" si="3"/>
        <v>363</v>
      </c>
      <c r="P42" s="6">
        <v>473</v>
      </c>
      <c r="Q42" s="14">
        <f t="shared" si="4"/>
        <v>0.76744186046511631</v>
      </c>
    </row>
    <row r="43" spans="1:18" x14ac:dyDescent="0.25">
      <c r="A43" s="5"/>
      <c r="B43" s="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5"/>
      <c r="Q43" s="14"/>
    </row>
    <row r="44" spans="1:18" x14ac:dyDescent="0.25">
      <c r="A44" s="5"/>
      <c r="B44" s="5" t="s">
        <v>37</v>
      </c>
      <c r="C44" s="11">
        <f>SUM(C29:C42)</f>
        <v>906.65</v>
      </c>
      <c r="D44" s="11">
        <f>SUM(D29:D43)</f>
        <v>798.9</v>
      </c>
      <c r="E44" s="11">
        <f t="shared" ref="E44:N44" si="5">SUM(E29:E42)</f>
        <v>1606.65</v>
      </c>
      <c r="F44" s="11">
        <f t="shared" si="5"/>
        <v>1536.5</v>
      </c>
      <c r="G44" s="11">
        <f t="shared" si="5"/>
        <v>696.80000000000007</v>
      </c>
      <c r="H44" s="11">
        <f t="shared" si="5"/>
        <v>289.2</v>
      </c>
      <c r="I44" s="11">
        <f t="shared" si="5"/>
        <v>285.7</v>
      </c>
      <c r="J44" s="11">
        <f t="shared" si="5"/>
        <v>227</v>
      </c>
      <c r="K44" s="11">
        <f t="shared" si="5"/>
        <v>0</v>
      </c>
      <c r="L44" s="11">
        <f t="shared" si="5"/>
        <v>0</v>
      </c>
      <c r="M44" s="11">
        <f t="shared" si="5"/>
        <v>0</v>
      </c>
      <c r="N44" s="11">
        <f t="shared" si="5"/>
        <v>0</v>
      </c>
      <c r="O44" s="11">
        <f>SUM(O29:O42)</f>
        <v>6347.4</v>
      </c>
      <c r="P44" s="7">
        <f>SUM(P29:P42)</f>
        <v>8900</v>
      </c>
      <c r="Q44" s="14">
        <f t="shared" ref="Q44" si="6">(O44/P44)</f>
        <v>0.71319101123595496</v>
      </c>
    </row>
    <row r="48" spans="1:18" x14ac:dyDescent="0.25">
      <c r="A48" t="s">
        <v>30</v>
      </c>
      <c r="O48" s="1" t="s">
        <v>2</v>
      </c>
    </row>
    <row r="49" spans="1:18" x14ac:dyDescent="0.25">
      <c r="A49" s="2" t="s">
        <v>3</v>
      </c>
      <c r="B49" s="2" t="s">
        <v>4</v>
      </c>
      <c r="C49" s="2" t="s">
        <v>5</v>
      </c>
      <c r="D49" s="2" t="s">
        <v>6</v>
      </c>
      <c r="E49" s="2" t="s">
        <v>7</v>
      </c>
      <c r="F49" s="2" t="s">
        <v>8</v>
      </c>
      <c r="G49" s="2" t="s">
        <v>9</v>
      </c>
      <c r="H49" s="2" t="s">
        <v>10</v>
      </c>
      <c r="I49" s="2" t="s">
        <v>11</v>
      </c>
      <c r="J49" s="2" t="s">
        <v>12</v>
      </c>
      <c r="K49" s="2" t="s">
        <v>13</v>
      </c>
      <c r="L49" s="2" t="s">
        <v>14</v>
      </c>
      <c r="M49" s="2" t="s">
        <v>15</v>
      </c>
      <c r="N49" s="2" t="s">
        <v>16</v>
      </c>
      <c r="O49" s="2" t="s">
        <v>17</v>
      </c>
      <c r="P49" s="10" t="s">
        <v>41</v>
      </c>
      <c r="Q49" s="5" t="s">
        <v>42</v>
      </c>
    </row>
    <row r="50" spans="1:18" x14ac:dyDescent="0.25">
      <c r="A50" s="3">
        <v>1</v>
      </c>
      <c r="B50" s="3">
        <v>2</v>
      </c>
      <c r="C50" s="3">
        <v>3</v>
      </c>
      <c r="D50" s="3">
        <v>4</v>
      </c>
      <c r="E50" s="3">
        <v>5</v>
      </c>
      <c r="F50" s="3">
        <v>6</v>
      </c>
      <c r="G50" s="3">
        <v>7</v>
      </c>
      <c r="H50" s="3">
        <v>8</v>
      </c>
      <c r="I50" s="3">
        <v>9</v>
      </c>
      <c r="J50" s="3">
        <v>10</v>
      </c>
      <c r="K50" s="3">
        <v>11</v>
      </c>
      <c r="L50" s="3">
        <v>12</v>
      </c>
      <c r="M50" s="3">
        <v>13</v>
      </c>
      <c r="N50" s="3">
        <v>14</v>
      </c>
      <c r="O50" s="3">
        <v>15</v>
      </c>
      <c r="P50" s="5"/>
      <c r="Q50" s="5"/>
    </row>
    <row r="51" spans="1:18" x14ac:dyDescent="0.25">
      <c r="A51" s="4">
        <v>1</v>
      </c>
      <c r="B51" s="5" t="s">
        <v>19</v>
      </c>
      <c r="C51" s="11">
        <v>70</v>
      </c>
      <c r="D51" s="11">
        <v>23</v>
      </c>
      <c r="E51" s="11">
        <v>94</v>
      </c>
      <c r="F51" s="11">
        <v>142.69999999999999</v>
      </c>
      <c r="G51" s="11">
        <v>55.8</v>
      </c>
      <c r="H51" s="11">
        <v>23</v>
      </c>
      <c r="I51" s="11">
        <v>36.5</v>
      </c>
      <c r="J51" s="11">
        <v>30</v>
      </c>
      <c r="K51" s="11"/>
      <c r="L51" s="11"/>
      <c r="M51" s="11"/>
      <c r="N51" s="11"/>
      <c r="O51" s="11">
        <f t="shared" ref="O51:O64" si="7">SUM(C51:N51)</f>
        <v>475</v>
      </c>
      <c r="P51" s="6">
        <v>678</v>
      </c>
      <c r="Q51" s="14">
        <f>(O51/P51)</f>
        <v>0.70058997050147498</v>
      </c>
    </row>
    <row r="52" spans="1:18" x14ac:dyDescent="0.25">
      <c r="A52" s="4">
        <v>2</v>
      </c>
      <c r="B52" s="5" t="s">
        <v>18</v>
      </c>
      <c r="C52" s="11">
        <v>33</v>
      </c>
      <c r="D52" s="11">
        <v>41</v>
      </c>
      <c r="E52" s="11">
        <v>169</v>
      </c>
      <c r="F52" s="11">
        <v>145</v>
      </c>
      <c r="G52" s="11">
        <v>37</v>
      </c>
      <c r="H52" s="11">
        <v>39</v>
      </c>
      <c r="I52" s="11">
        <v>27</v>
      </c>
      <c r="J52" s="11">
        <v>42</v>
      </c>
      <c r="K52" s="11"/>
      <c r="L52" s="11"/>
      <c r="M52" s="11"/>
      <c r="N52" s="11"/>
      <c r="O52" s="11">
        <f t="shared" si="7"/>
        <v>533</v>
      </c>
      <c r="P52" s="6">
        <v>997</v>
      </c>
      <c r="Q52" s="14">
        <f t="shared" ref="Q52:Q64" si="8">(O52/P52)</f>
        <v>0.53460381143430291</v>
      </c>
    </row>
    <row r="53" spans="1:18" x14ac:dyDescent="0.25">
      <c r="A53" s="4">
        <v>3</v>
      </c>
      <c r="B53" s="5" t="s">
        <v>21</v>
      </c>
      <c r="C53" s="11">
        <v>56.5</v>
      </c>
      <c r="D53" s="11">
        <v>67.2</v>
      </c>
      <c r="E53" s="11">
        <v>185.3</v>
      </c>
      <c r="F53" s="11">
        <v>64</v>
      </c>
      <c r="G53" s="11">
        <v>37</v>
      </c>
      <c r="H53" s="11">
        <v>28.8</v>
      </c>
      <c r="I53" s="11">
        <v>17</v>
      </c>
      <c r="J53" s="11"/>
      <c r="K53" s="11"/>
      <c r="L53" s="11"/>
      <c r="M53" s="11"/>
      <c r="N53" s="11"/>
      <c r="O53" s="11">
        <f t="shared" si="7"/>
        <v>455.8</v>
      </c>
      <c r="P53" s="6">
        <v>714</v>
      </c>
      <c r="Q53" s="14">
        <f t="shared" si="8"/>
        <v>0.63837535014005609</v>
      </c>
    </row>
    <row r="54" spans="1:18" x14ac:dyDescent="0.25">
      <c r="A54" s="4">
        <v>4</v>
      </c>
      <c r="B54" s="5" t="s">
        <v>28</v>
      </c>
      <c r="C54" s="11">
        <v>45</v>
      </c>
      <c r="D54" s="11">
        <v>119.5</v>
      </c>
      <c r="E54" s="11">
        <v>147.25</v>
      </c>
      <c r="F54" s="11">
        <v>35</v>
      </c>
      <c r="G54" s="11">
        <v>23</v>
      </c>
      <c r="H54" s="11">
        <v>9</v>
      </c>
      <c r="I54" s="11">
        <v>6</v>
      </c>
      <c r="J54" s="11">
        <v>8.5</v>
      </c>
      <c r="K54" s="11"/>
      <c r="L54" s="11"/>
      <c r="M54" s="11"/>
      <c r="N54" s="11"/>
      <c r="O54" s="11">
        <f t="shared" si="7"/>
        <v>393.25</v>
      </c>
      <c r="P54" s="6">
        <v>687</v>
      </c>
      <c r="Q54" s="14">
        <f t="shared" si="8"/>
        <v>0.5724163027656477</v>
      </c>
    </row>
    <row r="55" spans="1:18" x14ac:dyDescent="0.25">
      <c r="A55" s="4">
        <v>5</v>
      </c>
      <c r="B55" s="5" t="s">
        <v>22</v>
      </c>
      <c r="C55" s="11">
        <v>55</v>
      </c>
      <c r="D55" s="11">
        <v>33</v>
      </c>
      <c r="E55" s="11">
        <v>119</v>
      </c>
      <c r="F55" s="11">
        <v>123</v>
      </c>
      <c r="G55" s="11">
        <v>31</v>
      </c>
      <c r="H55" s="11">
        <v>7</v>
      </c>
      <c r="I55" s="11">
        <v>11</v>
      </c>
      <c r="J55" s="11">
        <v>0</v>
      </c>
      <c r="K55" s="11"/>
      <c r="L55" s="11"/>
      <c r="M55" s="11"/>
      <c r="N55" s="11"/>
      <c r="O55" s="11">
        <f t="shared" si="7"/>
        <v>379</v>
      </c>
      <c r="P55" s="6">
        <v>378</v>
      </c>
      <c r="Q55" s="14">
        <f t="shared" si="8"/>
        <v>1.0026455026455026</v>
      </c>
      <c r="R55" t="s">
        <v>57</v>
      </c>
    </row>
    <row r="56" spans="1:18" x14ac:dyDescent="0.25">
      <c r="A56" s="4">
        <v>6</v>
      </c>
      <c r="B56" s="5" t="s">
        <v>29</v>
      </c>
      <c r="C56" s="11">
        <v>74</v>
      </c>
      <c r="D56" s="11">
        <v>112</v>
      </c>
      <c r="E56" s="11">
        <v>179.5</v>
      </c>
      <c r="F56" s="11">
        <v>175.5</v>
      </c>
      <c r="G56" s="11">
        <v>73.5</v>
      </c>
      <c r="H56" s="11">
        <v>17</v>
      </c>
      <c r="I56" s="11">
        <v>52.5</v>
      </c>
      <c r="J56" s="11">
        <v>71</v>
      </c>
      <c r="K56" s="11"/>
      <c r="L56" s="11"/>
      <c r="M56" s="11"/>
      <c r="N56" s="11"/>
      <c r="O56" s="11">
        <f t="shared" si="7"/>
        <v>755</v>
      </c>
      <c r="P56" s="6">
        <v>1311</v>
      </c>
      <c r="Q56" s="14">
        <f t="shared" si="8"/>
        <v>0.57589626239511826</v>
      </c>
    </row>
    <row r="57" spans="1:18" x14ac:dyDescent="0.25">
      <c r="A57" s="4">
        <v>7</v>
      </c>
      <c r="B57" s="5" t="s">
        <v>25</v>
      </c>
      <c r="C57" s="11">
        <v>41</v>
      </c>
      <c r="D57" s="11">
        <v>3.65</v>
      </c>
      <c r="E57" s="11">
        <v>33.35</v>
      </c>
      <c r="F57" s="11">
        <v>32</v>
      </c>
      <c r="G57" s="11">
        <v>18</v>
      </c>
      <c r="H57" s="11">
        <v>27</v>
      </c>
      <c r="I57" s="11">
        <v>55</v>
      </c>
      <c r="J57" s="11"/>
      <c r="K57" s="11"/>
      <c r="L57" s="11"/>
      <c r="M57" s="11"/>
      <c r="N57" s="11"/>
      <c r="O57" s="11">
        <f t="shared" si="7"/>
        <v>210</v>
      </c>
      <c r="P57" s="6">
        <v>288</v>
      </c>
      <c r="Q57" s="14">
        <f t="shared" si="8"/>
        <v>0.72916666666666663</v>
      </c>
    </row>
    <row r="58" spans="1:18" x14ac:dyDescent="0.25">
      <c r="A58" s="4">
        <v>8</v>
      </c>
      <c r="B58" s="5" t="s">
        <v>43</v>
      </c>
      <c r="C58" s="11">
        <v>20.9</v>
      </c>
      <c r="D58" s="11">
        <v>7.6</v>
      </c>
      <c r="E58" s="11">
        <v>42</v>
      </c>
      <c r="F58" s="11">
        <v>117.5</v>
      </c>
      <c r="G58" s="11">
        <v>50</v>
      </c>
      <c r="H58" s="11">
        <v>19</v>
      </c>
      <c r="I58" s="11">
        <v>21.5</v>
      </c>
      <c r="J58" s="11"/>
      <c r="K58" s="11"/>
      <c r="L58" s="11"/>
      <c r="M58" s="11"/>
      <c r="N58" s="11"/>
      <c r="O58" s="11">
        <f t="shared" si="7"/>
        <v>278.5</v>
      </c>
      <c r="P58" s="6">
        <v>354</v>
      </c>
      <c r="Q58" s="14">
        <f t="shared" si="8"/>
        <v>0.78672316384180796</v>
      </c>
    </row>
    <row r="59" spans="1:18" x14ac:dyDescent="0.25">
      <c r="A59" s="4">
        <v>9</v>
      </c>
      <c r="B59" s="5" t="s">
        <v>44</v>
      </c>
      <c r="C59" s="11">
        <v>145.4</v>
      </c>
      <c r="D59" s="11">
        <v>22</v>
      </c>
      <c r="E59" s="11">
        <v>71.8</v>
      </c>
      <c r="F59" s="11">
        <v>116</v>
      </c>
      <c r="G59" s="11">
        <v>74.150000000000006</v>
      </c>
      <c r="H59" s="11">
        <v>5.4</v>
      </c>
      <c r="I59" s="11">
        <v>0.75</v>
      </c>
      <c r="J59" s="11"/>
      <c r="K59" s="11"/>
      <c r="L59" s="11"/>
      <c r="M59" s="11"/>
      <c r="N59" s="11"/>
      <c r="O59" s="11">
        <f t="shared" si="7"/>
        <v>435.5</v>
      </c>
      <c r="P59" s="6">
        <v>544</v>
      </c>
      <c r="Q59" s="14">
        <f t="shared" si="8"/>
        <v>0.80055147058823528</v>
      </c>
    </row>
    <row r="60" spans="1:18" x14ac:dyDescent="0.25">
      <c r="A60" s="4">
        <v>10</v>
      </c>
      <c r="B60" s="5" t="s">
        <v>26</v>
      </c>
      <c r="C60" s="11">
        <v>131.5</v>
      </c>
      <c r="D60" s="11">
        <v>95</v>
      </c>
      <c r="E60" s="11">
        <v>130.5</v>
      </c>
      <c r="F60" s="11">
        <v>116.5</v>
      </c>
      <c r="G60" s="11">
        <v>141.5</v>
      </c>
      <c r="H60" s="11">
        <v>59.5</v>
      </c>
      <c r="I60" s="11">
        <v>36.5</v>
      </c>
      <c r="J60" s="11">
        <v>38</v>
      </c>
      <c r="K60" s="11"/>
      <c r="L60" s="11"/>
      <c r="M60" s="11"/>
      <c r="N60" s="11"/>
      <c r="O60" s="11">
        <f t="shared" si="7"/>
        <v>749</v>
      </c>
      <c r="P60" s="6">
        <v>1700</v>
      </c>
      <c r="Q60" s="14">
        <f t="shared" si="8"/>
        <v>0.44058823529411767</v>
      </c>
    </row>
    <row r="61" spans="1:18" x14ac:dyDescent="0.25">
      <c r="A61" s="4">
        <v>11</v>
      </c>
      <c r="B61" s="5" t="s">
        <v>24</v>
      </c>
      <c r="C61" s="11">
        <v>50</v>
      </c>
      <c r="D61" s="11">
        <v>55</v>
      </c>
      <c r="E61" s="11">
        <v>78</v>
      </c>
      <c r="F61" s="11">
        <v>66</v>
      </c>
      <c r="G61" s="11">
        <v>31</v>
      </c>
      <c r="H61" s="11">
        <v>39</v>
      </c>
      <c r="I61" s="11">
        <v>42</v>
      </c>
      <c r="J61" s="11">
        <v>12</v>
      </c>
      <c r="K61" s="11"/>
      <c r="L61" s="11"/>
      <c r="M61" s="11"/>
      <c r="N61" s="11"/>
      <c r="O61" s="11">
        <f t="shared" si="7"/>
        <v>373</v>
      </c>
      <c r="P61" s="6">
        <v>446</v>
      </c>
      <c r="Q61" s="14">
        <f t="shared" si="8"/>
        <v>0.83632286995515692</v>
      </c>
    </row>
    <row r="62" spans="1:18" x14ac:dyDescent="0.25">
      <c r="A62" s="4">
        <v>12</v>
      </c>
      <c r="B62" s="5" t="s">
        <v>23</v>
      </c>
      <c r="C62" s="11">
        <v>39</v>
      </c>
      <c r="D62" s="11">
        <v>0</v>
      </c>
      <c r="E62" s="11">
        <v>17.5</v>
      </c>
      <c r="F62" s="11">
        <v>28.5</v>
      </c>
      <c r="G62" s="11">
        <v>27</v>
      </c>
      <c r="H62" s="11">
        <v>10.5</v>
      </c>
      <c r="I62" s="11">
        <v>10</v>
      </c>
      <c r="J62" s="11">
        <v>8</v>
      </c>
      <c r="K62" s="11"/>
      <c r="L62" s="11"/>
      <c r="M62" s="11"/>
      <c r="N62" s="11"/>
      <c r="O62" s="11">
        <f t="shared" si="7"/>
        <v>140.5</v>
      </c>
      <c r="P62" s="6">
        <v>107</v>
      </c>
      <c r="Q62" s="14">
        <f t="shared" si="8"/>
        <v>1.3130841121495327</v>
      </c>
      <c r="R62">
        <v>1</v>
      </c>
    </row>
    <row r="63" spans="1:18" x14ac:dyDescent="0.25">
      <c r="A63" s="4">
        <v>13</v>
      </c>
      <c r="B63" s="5" t="s">
        <v>27</v>
      </c>
      <c r="C63" s="11">
        <v>108</v>
      </c>
      <c r="D63" s="11">
        <v>4.7</v>
      </c>
      <c r="E63" s="11">
        <v>49.3</v>
      </c>
      <c r="F63" s="11">
        <v>77</v>
      </c>
      <c r="G63" s="11">
        <v>98</v>
      </c>
      <c r="H63" s="11">
        <v>74</v>
      </c>
      <c r="I63" s="11">
        <v>30</v>
      </c>
      <c r="J63" s="11"/>
      <c r="K63" s="11"/>
      <c r="L63" s="11"/>
      <c r="M63" s="11"/>
      <c r="N63" s="11"/>
      <c r="O63" s="11">
        <f t="shared" si="7"/>
        <v>441</v>
      </c>
      <c r="P63" s="6">
        <v>891</v>
      </c>
      <c r="Q63" s="14">
        <f t="shared" si="8"/>
        <v>0.49494949494949497</v>
      </c>
    </row>
    <row r="64" spans="1:18" x14ac:dyDescent="0.25">
      <c r="A64" s="4">
        <v>14</v>
      </c>
      <c r="B64" s="5" t="s">
        <v>20</v>
      </c>
      <c r="C64" s="11">
        <v>31</v>
      </c>
      <c r="D64" s="11">
        <v>37</v>
      </c>
      <c r="E64" s="11">
        <v>127</v>
      </c>
      <c r="F64" s="11">
        <v>136</v>
      </c>
      <c r="G64" s="11">
        <v>24</v>
      </c>
      <c r="H64" s="11">
        <v>14</v>
      </c>
      <c r="I64" s="11">
        <v>8</v>
      </c>
      <c r="J64" s="11">
        <v>5</v>
      </c>
      <c r="K64" s="11"/>
      <c r="L64" s="11"/>
      <c r="M64" s="11"/>
      <c r="N64" s="11"/>
      <c r="O64" s="11">
        <f t="shared" si="7"/>
        <v>382</v>
      </c>
      <c r="P64" s="6">
        <v>505</v>
      </c>
      <c r="Q64" s="14">
        <f t="shared" si="8"/>
        <v>0.75643564356435644</v>
      </c>
    </row>
    <row r="65" spans="1:18" x14ac:dyDescent="0.25">
      <c r="A65" s="5"/>
      <c r="B65" s="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5"/>
      <c r="Q65" s="14"/>
    </row>
    <row r="66" spans="1:18" x14ac:dyDescent="0.25">
      <c r="A66" s="5"/>
      <c r="B66" s="5" t="s">
        <v>37</v>
      </c>
      <c r="C66" s="11">
        <f>SUM(C51:C64)</f>
        <v>900.3</v>
      </c>
      <c r="D66" s="11">
        <f>SUM(D51:D65)</f>
        <v>620.65000000000009</v>
      </c>
      <c r="E66" s="11">
        <f t="shared" ref="E66:N66" si="9">SUM(E51:E64)</f>
        <v>1443.5</v>
      </c>
      <c r="F66" s="11">
        <f t="shared" si="9"/>
        <v>1374.7</v>
      </c>
      <c r="G66" s="11">
        <f t="shared" si="9"/>
        <v>720.95</v>
      </c>
      <c r="H66" s="11">
        <f t="shared" si="9"/>
        <v>372.20000000000005</v>
      </c>
      <c r="I66" s="11">
        <f t="shared" si="9"/>
        <v>353.75</v>
      </c>
      <c r="J66" s="11">
        <f t="shared" si="9"/>
        <v>214.5</v>
      </c>
      <c r="K66" s="11">
        <f t="shared" si="9"/>
        <v>0</v>
      </c>
      <c r="L66" s="11">
        <f t="shared" si="9"/>
        <v>0</v>
      </c>
      <c r="M66" s="11">
        <f t="shared" si="9"/>
        <v>0</v>
      </c>
      <c r="N66" s="11">
        <f t="shared" si="9"/>
        <v>0</v>
      </c>
      <c r="O66" s="11">
        <f>SUM(O51:O64)</f>
        <v>6000.55</v>
      </c>
      <c r="P66" s="7">
        <f>SUM(P51:P64)</f>
        <v>9600</v>
      </c>
      <c r="Q66" s="14">
        <f t="shared" ref="Q66" si="10">(O66/P66)</f>
        <v>0.62505729166666668</v>
      </c>
    </row>
    <row r="69" spans="1:18" x14ac:dyDescent="0.25">
      <c r="A69" t="s">
        <v>31</v>
      </c>
      <c r="O69" s="1" t="s">
        <v>2</v>
      </c>
    </row>
    <row r="70" spans="1:18" x14ac:dyDescent="0.25">
      <c r="A70" s="2" t="s">
        <v>3</v>
      </c>
      <c r="B70" s="2" t="s">
        <v>4</v>
      </c>
      <c r="C70" s="2" t="s">
        <v>5</v>
      </c>
      <c r="D70" s="2" t="s">
        <v>6</v>
      </c>
      <c r="E70" s="2" t="s">
        <v>7</v>
      </c>
      <c r="F70" s="2" t="s">
        <v>8</v>
      </c>
      <c r="G70" s="2" t="s">
        <v>9</v>
      </c>
      <c r="H70" s="2" t="s">
        <v>10</v>
      </c>
      <c r="I70" s="2" t="s">
        <v>11</v>
      </c>
      <c r="J70" s="2" t="s">
        <v>12</v>
      </c>
      <c r="K70" s="2" t="s">
        <v>13</v>
      </c>
      <c r="L70" s="2" t="s">
        <v>14</v>
      </c>
      <c r="M70" s="2" t="s">
        <v>15</v>
      </c>
      <c r="N70" s="2" t="s">
        <v>16</v>
      </c>
      <c r="O70" s="2" t="s">
        <v>17</v>
      </c>
      <c r="P70" s="10" t="s">
        <v>41</v>
      </c>
      <c r="Q70" s="5" t="s">
        <v>42</v>
      </c>
    </row>
    <row r="71" spans="1:18" x14ac:dyDescent="0.25">
      <c r="A71" s="3">
        <v>1</v>
      </c>
      <c r="B71" s="3">
        <v>2</v>
      </c>
      <c r="C71" s="3">
        <v>3</v>
      </c>
      <c r="D71" s="3">
        <v>4</v>
      </c>
      <c r="E71" s="3">
        <v>5</v>
      </c>
      <c r="F71" s="3">
        <v>6</v>
      </c>
      <c r="G71" s="3">
        <v>7</v>
      </c>
      <c r="H71" s="3">
        <v>8</v>
      </c>
      <c r="I71" s="3">
        <v>9</v>
      </c>
      <c r="J71" s="3">
        <v>10</v>
      </c>
      <c r="K71" s="3">
        <v>11</v>
      </c>
      <c r="L71" s="3">
        <v>12</v>
      </c>
      <c r="M71" s="3">
        <v>13</v>
      </c>
      <c r="N71" s="3">
        <v>14</v>
      </c>
      <c r="O71" s="3">
        <v>15</v>
      </c>
      <c r="P71" s="5"/>
      <c r="Q71" s="5"/>
    </row>
    <row r="72" spans="1:18" x14ac:dyDescent="0.25">
      <c r="A72" s="4">
        <v>1</v>
      </c>
      <c r="B72" s="5" t="s">
        <v>19</v>
      </c>
      <c r="C72" s="11">
        <v>107</v>
      </c>
      <c r="D72" s="11">
        <v>42.85</v>
      </c>
      <c r="E72" s="11">
        <v>138.65</v>
      </c>
      <c r="F72" s="11">
        <v>206</v>
      </c>
      <c r="G72" s="11">
        <v>105.4</v>
      </c>
      <c r="H72" s="11">
        <v>51.6</v>
      </c>
      <c r="I72" s="11">
        <v>71.05</v>
      </c>
      <c r="J72" s="11">
        <v>42</v>
      </c>
      <c r="K72" s="11"/>
      <c r="L72" s="11"/>
      <c r="M72" s="11"/>
      <c r="N72" s="11"/>
      <c r="O72" s="11">
        <f t="shared" ref="O72:O85" si="11">SUM(C72:N72)</f>
        <v>764.55</v>
      </c>
      <c r="P72" s="6">
        <v>865</v>
      </c>
      <c r="Q72" s="14">
        <f>(O72/P72)</f>
        <v>0.88387283236994219</v>
      </c>
      <c r="R72" t="s">
        <v>56</v>
      </c>
    </row>
    <row r="73" spans="1:18" x14ac:dyDescent="0.25">
      <c r="A73" s="4">
        <v>2</v>
      </c>
      <c r="B73" s="5" t="s">
        <v>18</v>
      </c>
      <c r="C73" s="11">
        <v>45</v>
      </c>
      <c r="D73" s="11">
        <v>78</v>
      </c>
      <c r="E73" s="11">
        <v>339</v>
      </c>
      <c r="F73" s="11">
        <v>277</v>
      </c>
      <c r="G73" s="11">
        <v>88</v>
      </c>
      <c r="H73" s="11">
        <v>169</v>
      </c>
      <c r="I73" s="11">
        <v>65</v>
      </c>
      <c r="J73" s="11">
        <v>24</v>
      </c>
      <c r="K73" s="11"/>
      <c r="L73" s="11"/>
      <c r="M73" s="11"/>
      <c r="N73" s="11"/>
      <c r="O73" s="11">
        <f t="shared" si="11"/>
        <v>1085</v>
      </c>
      <c r="P73" s="6">
        <v>1355</v>
      </c>
      <c r="Q73" s="14">
        <f t="shared" ref="Q73:Q85" si="12">(O73/P73)</f>
        <v>0.80073800738007384</v>
      </c>
    </row>
    <row r="74" spans="1:18" x14ac:dyDescent="0.25">
      <c r="A74" s="4">
        <v>3</v>
      </c>
      <c r="B74" s="5" t="s">
        <v>21</v>
      </c>
      <c r="C74" s="11">
        <v>55.5</v>
      </c>
      <c r="D74" s="11">
        <v>163.1</v>
      </c>
      <c r="E74" s="11">
        <v>308.89999999999998</v>
      </c>
      <c r="F74" s="11">
        <v>143</v>
      </c>
      <c r="G74" s="11">
        <v>79.95</v>
      </c>
      <c r="H74" s="11">
        <v>93</v>
      </c>
      <c r="I74" s="11">
        <v>89.8</v>
      </c>
      <c r="J74" s="11"/>
      <c r="K74" s="11"/>
      <c r="L74" s="11"/>
      <c r="M74" s="11"/>
      <c r="N74" s="11"/>
      <c r="O74" s="11">
        <f t="shared" si="11"/>
        <v>933.25</v>
      </c>
      <c r="P74" s="6">
        <v>1293</v>
      </c>
      <c r="Q74" s="14">
        <f t="shared" si="12"/>
        <v>0.72177107501933491</v>
      </c>
    </row>
    <row r="75" spans="1:18" x14ac:dyDescent="0.25">
      <c r="A75" s="4">
        <v>4</v>
      </c>
      <c r="B75" s="5" t="s">
        <v>28</v>
      </c>
      <c r="C75" s="11">
        <v>45</v>
      </c>
      <c r="D75" s="11">
        <v>190.75</v>
      </c>
      <c r="E75" s="11">
        <v>256.5</v>
      </c>
      <c r="F75" s="11">
        <v>60</v>
      </c>
      <c r="G75" s="11">
        <v>44</v>
      </c>
      <c r="H75" s="11">
        <v>33.5</v>
      </c>
      <c r="I75" s="11">
        <v>16.5</v>
      </c>
      <c r="J75" s="11">
        <v>17.5</v>
      </c>
      <c r="K75" s="11"/>
      <c r="L75" s="11"/>
      <c r="M75" s="11"/>
      <c r="N75" s="11"/>
      <c r="O75" s="11">
        <f t="shared" si="11"/>
        <v>663.75</v>
      </c>
      <c r="P75" s="6">
        <v>1070</v>
      </c>
      <c r="Q75" s="14">
        <f t="shared" si="12"/>
        <v>0.62032710280373837</v>
      </c>
    </row>
    <row r="76" spans="1:18" x14ac:dyDescent="0.25">
      <c r="A76" s="4">
        <v>5</v>
      </c>
      <c r="B76" s="5" t="s">
        <v>22</v>
      </c>
      <c r="C76" s="11">
        <v>72</v>
      </c>
      <c r="D76" s="11">
        <v>71</v>
      </c>
      <c r="E76" s="11">
        <v>231</v>
      </c>
      <c r="F76" s="11">
        <v>218</v>
      </c>
      <c r="G76" s="11">
        <v>60</v>
      </c>
      <c r="H76" s="11">
        <v>16</v>
      </c>
      <c r="I76" s="11">
        <v>40</v>
      </c>
      <c r="J76" s="11">
        <v>23</v>
      </c>
      <c r="K76" s="11"/>
      <c r="L76" s="11"/>
      <c r="M76" s="11"/>
      <c r="N76" s="11"/>
      <c r="O76" s="11">
        <f t="shared" si="11"/>
        <v>731</v>
      </c>
      <c r="P76" s="6">
        <v>1115</v>
      </c>
      <c r="Q76" s="14">
        <f t="shared" si="12"/>
        <v>0.65560538116591927</v>
      </c>
    </row>
    <row r="77" spans="1:18" x14ac:dyDescent="0.25">
      <c r="A77" s="4">
        <v>6</v>
      </c>
      <c r="B77" s="5" t="s">
        <v>29</v>
      </c>
      <c r="C77" s="11">
        <v>121</v>
      </c>
      <c r="D77" s="11">
        <v>168.5</v>
      </c>
      <c r="E77" s="11">
        <v>302</v>
      </c>
      <c r="F77" s="11">
        <v>331.5</v>
      </c>
      <c r="G77" s="11">
        <v>127</v>
      </c>
      <c r="H77" s="11">
        <v>41</v>
      </c>
      <c r="I77" s="11">
        <v>57</v>
      </c>
      <c r="J77" s="11">
        <v>159</v>
      </c>
      <c r="K77" s="11"/>
      <c r="L77" s="11"/>
      <c r="M77" s="11"/>
      <c r="N77" s="11"/>
      <c r="O77" s="11">
        <f t="shared" si="11"/>
        <v>1307</v>
      </c>
      <c r="P77" s="6">
        <v>1434</v>
      </c>
      <c r="Q77" s="14">
        <f t="shared" si="12"/>
        <v>0.91143654114365413</v>
      </c>
    </row>
    <row r="78" spans="1:18" x14ac:dyDescent="0.25">
      <c r="A78" s="4">
        <v>7</v>
      </c>
      <c r="B78" s="5" t="s">
        <v>25</v>
      </c>
      <c r="C78" s="11">
        <v>144</v>
      </c>
      <c r="D78" s="11">
        <v>115.5</v>
      </c>
      <c r="E78" s="11">
        <v>207.5</v>
      </c>
      <c r="F78" s="11">
        <v>215</v>
      </c>
      <c r="G78" s="11">
        <v>106</v>
      </c>
      <c r="H78" s="11">
        <v>28</v>
      </c>
      <c r="I78" s="11">
        <v>108</v>
      </c>
      <c r="J78" s="11"/>
      <c r="K78" s="11"/>
      <c r="L78" s="11"/>
      <c r="M78" s="11"/>
      <c r="N78" s="11"/>
      <c r="O78" s="11">
        <f t="shared" si="11"/>
        <v>924</v>
      </c>
      <c r="P78" s="6">
        <v>1928</v>
      </c>
      <c r="Q78" s="14">
        <f t="shared" si="12"/>
        <v>0.47925311203319504</v>
      </c>
    </row>
    <row r="79" spans="1:18" x14ac:dyDescent="0.25">
      <c r="A79" s="4">
        <v>8</v>
      </c>
      <c r="B79" s="5" t="s">
        <v>43</v>
      </c>
      <c r="C79" s="11">
        <v>30.2</v>
      </c>
      <c r="D79" s="11">
        <v>17.100000000000001</v>
      </c>
      <c r="E79" s="11">
        <v>77</v>
      </c>
      <c r="F79" s="11">
        <v>167.7</v>
      </c>
      <c r="G79" s="11">
        <v>66.5</v>
      </c>
      <c r="H79" s="11">
        <v>69.5</v>
      </c>
      <c r="I79" s="11">
        <v>37</v>
      </c>
      <c r="J79" s="11"/>
      <c r="K79" s="11"/>
      <c r="L79" s="11"/>
      <c r="M79" s="11"/>
      <c r="N79" s="11"/>
      <c r="O79" s="11">
        <f t="shared" si="11"/>
        <v>465</v>
      </c>
      <c r="P79" s="6">
        <v>560</v>
      </c>
      <c r="Q79" s="14">
        <f t="shared" si="12"/>
        <v>0.8303571428571429</v>
      </c>
      <c r="R79" t="s">
        <v>56</v>
      </c>
    </row>
    <row r="80" spans="1:18" x14ac:dyDescent="0.25">
      <c r="A80" s="4">
        <v>9</v>
      </c>
      <c r="B80" s="5" t="s">
        <v>44</v>
      </c>
      <c r="C80" s="11">
        <v>125.7</v>
      </c>
      <c r="D80" s="11">
        <v>34.5</v>
      </c>
      <c r="E80" s="11">
        <v>109.8</v>
      </c>
      <c r="F80" s="11">
        <v>295.5</v>
      </c>
      <c r="G80" s="11">
        <v>114.9</v>
      </c>
      <c r="H80" s="11">
        <v>31.55</v>
      </c>
      <c r="I80" s="11">
        <v>6.45</v>
      </c>
      <c r="J80" s="11"/>
      <c r="K80" s="11"/>
      <c r="L80" s="11"/>
      <c r="M80" s="11"/>
      <c r="N80" s="11"/>
      <c r="O80" s="11">
        <f t="shared" si="11"/>
        <v>718.4</v>
      </c>
      <c r="P80" s="6">
        <v>841</v>
      </c>
      <c r="Q80" s="14">
        <f t="shared" si="12"/>
        <v>0.85422116527942926</v>
      </c>
      <c r="R80" t="s">
        <v>56</v>
      </c>
    </row>
    <row r="81" spans="1:18" x14ac:dyDescent="0.25">
      <c r="A81" s="4">
        <v>10</v>
      </c>
      <c r="B81" s="5" t="s">
        <v>26</v>
      </c>
      <c r="C81" s="11">
        <v>225</v>
      </c>
      <c r="D81" s="11">
        <v>145.5</v>
      </c>
      <c r="E81" s="11">
        <v>293</v>
      </c>
      <c r="F81" s="11">
        <v>159</v>
      </c>
      <c r="G81" s="11">
        <v>294</v>
      </c>
      <c r="H81" s="11">
        <v>187</v>
      </c>
      <c r="I81" s="11">
        <v>106</v>
      </c>
      <c r="J81" s="11">
        <v>87</v>
      </c>
      <c r="K81" s="11"/>
      <c r="L81" s="11"/>
      <c r="M81" s="11"/>
      <c r="N81" s="11"/>
      <c r="O81" s="11">
        <f t="shared" si="11"/>
        <v>1496.5</v>
      </c>
      <c r="P81" s="6">
        <v>1794</v>
      </c>
      <c r="Q81" s="14">
        <f t="shared" si="12"/>
        <v>0.83416945373467111</v>
      </c>
    </row>
    <row r="82" spans="1:18" x14ac:dyDescent="0.25">
      <c r="A82" s="4">
        <v>11</v>
      </c>
      <c r="B82" s="5" t="s">
        <v>24</v>
      </c>
      <c r="C82" s="11">
        <v>85</v>
      </c>
      <c r="D82" s="11">
        <v>93</v>
      </c>
      <c r="E82" s="11">
        <v>215</v>
      </c>
      <c r="F82" s="11">
        <v>183</v>
      </c>
      <c r="G82" s="11">
        <v>86</v>
      </c>
      <c r="H82" s="11">
        <v>62</v>
      </c>
      <c r="I82" s="11">
        <v>72</v>
      </c>
      <c r="J82" s="11">
        <v>91</v>
      </c>
      <c r="K82" s="11"/>
      <c r="L82" s="11"/>
      <c r="M82" s="11"/>
      <c r="N82" s="11"/>
      <c r="O82" s="11">
        <f t="shared" si="11"/>
        <v>887</v>
      </c>
      <c r="P82" s="6">
        <v>1488</v>
      </c>
      <c r="Q82" s="14">
        <f t="shared" si="12"/>
        <v>0.59610215053763438</v>
      </c>
    </row>
    <row r="83" spans="1:18" x14ac:dyDescent="0.25">
      <c r="A83" s="4">
        <v>12</v>
      </c>
      <c r="B83" s="5" t="s">
        <v>23</v>
      </c>
      <c r="C83" s="11">
        <v>76.5</v>
      </c>
      <c r="D83" s="11">
        <v>4</v>
      </c>
      <c r="E83" s="11">
        <v>44.5</v>
      </c>
      <c r="F83" s="11">
        <v>59.5</v>
      </c>
      <c r="G83" s="11">
        <v>79</v>
      </c>
      <c r="H83" s="11">
        <v>36</v>
      </c>
      <c r="I83" s="11">
        <v>18</v>
      </c>
      <c r="J83" s="11">
        <v>35</v>
      </c>
      <c r="K83" s="11"/>
      <c r="L83" s="11"/>
      <c r="M83" s="11"/>
      <c r="N83" s="11"/>
      <c r="O83" s="11">
        <f t="shared" si="11"/>
        <v>352.5</v>
      </c>
      <c r="P83" s="6">
        <v>504</v>
      </c>
      <c r="Q83" s="14">
        <f t="shared" si="12"/>
        <v>0.69940476190476186</v>
      </c>
    </row>
    <row r="84" spans="1:18" x14ac:dyDescent="0.25">
      <c r="A84" s="4">
        <v>13</v>
      </c>
      <c r="B84" s="5" t="s">
        <v>27</v>
      </c>
      <c r="C84" s="11">
        <v>157</v>
      </c>
      <c r="D84" s="11">
        <v>13.55</v>
      </c>
      <c r="E84" s="11">
        <v>113.45</v>
      </c>
      <c r="F84" s="11">
        <v>148</v>
      </c>
      <c r="G84" s="11">
        <v>188</v>
      </c>
      <c r="H84" s="11">
        <v>101</v>
      </c>
      <c r="I84" s="11">
        <v>31</v>
      </c>
      <c r="J84" s="11"/>
      <c r="K84" s="11"/>
      <c r="L84" s="11"/>
      <c r="M84" s="11"/>
      <c r="N84" s="11"/>
      <c r="O84" s="11">
        <f t="shared" si="11"/>
        <v>752</v>
      </c>
      <c r="P84" s="6">
        <v>1109</v>
      </c>
      <c r="Q84" s="14">
        <f t="shared" si="12"/>
        <v>0.67808836789900817</v>
      </c>
    </row>
    <row r="85" spans="1:18" x14ac:dyDescent="0.25">
      <c r="A85" s="4">
        <v>14</v>
      </c>
      <c r="B85" s="5" t="s">
        <v>20</v>
      </c>
      <c r="C85" s="11">
        <v>45</v>
      </c>
      <c r="D85" s="11">
        <v>56</v>
      </c>
      <c r="E85" s="11">
        <v>222</v>
      </c>
      <c r="F85" s="11">
        <v>213</v>
      </c>
      <c r="G85" s="11">
        <v>37</v>
      </c>
      <c r="H85" s="11">
        <v>55</v>
      </c>
      <c r="I85" s="11">
        <v>2</v>
      </c>
      <c r="J85" s="11">
        <v>2</v>
      </c>
      <c r="K85" s="11"/>
      <c r="L85" s="11"/>
      <c r="M85" s="11"/>
      <c r="N85" s="11"/>
      <c r="O85" s="11">
        <f t="shared" si="11"/>
        <v>632</v>
      </c>
      <c r="P85" s="6">
        <v>770</v>
      </c>
      <c r="Q85" s="14">
        <f t="shared" si="12"/>
        <v>0.82077922077922083</v>
      </c>
      <c r="R85" t="s">
        <v>56</v>
      </c>
    </row>
    <row r="86" spans="1:18" x14ac:dyDescent="0.25">
      <c r="A86" s="5"/>
      <c r="B86" s="5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5"/>
      <c r="Q86" s="14"/>
    </row>
    <row r="87" spans="1:18" x14ac:dyDescent="0.25">
      <c r="A87" s="5"/>
      <c r="B87" s="5" t="s">
        <v>37</v>
      </c>
      <c r="C87" s="11">
        <f>SUM(C72:C85)</f>
        <v>1333.9</v>
      </c>
      <c r="D87" s="11">
        <f>SUM(D72:D86)</f>
        <v>1193.3500000000001</v>
      </c>
      <c r="E87" s="11">
        <f t="shared" ref="E87:N87" si="13">SUM(E72:E85)</f>
        <v>2858.2999999999997</v>
      </c>
      <c r="F87" s="11">
        <f t="shared" si="13"/>
        <v>2676.2</v>
      </c>
      <c r="G87" s="11">
        <f t="shared" si="13"/>
        <v>1475.75</v>
      </c>
      <c r="H87" s="11">
        <f t="shared" si="13"/>
        <v>974.15</v>
      </c>
      <c r="I87" s="11">
        <f t="shared" si="13"/>
        <v>719.8</v>
      </c>
      <c r="J87" s="11">
        <f t="shared" si="13"/>
        <v>480.5</v>
      </c>
      <c r="K87" s="11">
        <f t="shared" si="13"/>
        <v>0</v>
      </c>
      <c r="L87" s="11">
        <f t="shared" si="13"/>
        <v>0</v>
      </c>
      <c r="M87" s="11">
        <f t="shared" si="13"/>
        <v>0</v>
      </c>
      <c r="N87" s="11">
        <f t="shared" si="13"/>
        <v>0</v>
      </c>
      <c r="O87" s="11">
        <f>SUM(O72:O85)</f>
        <v>11711.95</v>
      </c>
      <c r="P87" s="7">
        <f>SUM(P72:P85)</f>
        <v>16126</v>
      </c>
      <c r="Q87" s="14">
        <f t="shared" ref="Q87" si="14">(O87/P87)</f>
        <v>0.72627744015874984</v>
      </c>
    </row>
    <row r="93" spans="1:18" x14ac:dyDescent="0.25">
      <c r="A93" t="s">
        <v>32</v>
      </c>
      <c r="O93" s="1" t="s">
        <v>2</v>
      </c>
    </row>
    <row r="94" spans="1:18" x14ac:dyDescent="0.25">
      <c r="A94" s="2" t="s">
        <v>3</v>
      </c>
      <c r="B94" s="2" t="s">
        <v>4</v>
      </c>
      <c r="C94" s="2" t="s">
        <v>5</v>
      </c>
      <c r="D94" s="2" t="s">
        <v>6</v>
      </c>
      <c r="E94" s="2" t="s">
        <v>7</v>
      </c>
      <c r="F94" s="2" t="s">
        <v>8</v>
      </c>
      <c r="G94" s="2" t="s">
        <v>9</v>
      </c>
      <c r="H94" s="2" t="s">
        <v>10</v>
      </c>
      <c r="I94" s="2" t="s">
        <v>11</v>
      </c>
      <c r="J94" s="2" t="s">
        <v>12</v>
      </c>
      <c r="K94" s="2" t="s">
        <v>13</v>
      </c>
      <c r="L94" s="2" t="s">
        <v>14</v>
      </c>
      <c r="M94" s="2" t="s">
        <v>15</v>
      </c>
      <c r="N94" s="2" t="s">
        <v>16</v>
      </c>
      <c r="O94" s="2" t="s">
        <v>17</v>
      </c>
      <c r="P94" s="10" t="s">
        <v>41</v>
      </c>
      <c r="Q94" s="5" t="s">
        <v>42</v>
      </c>
    </row>
    <row r="95" spans="1:18" x14ac:dyDescent="0.25">
      <c r="A95" s="3">
        <v>1</v>
      </c>
      <c r="B95" s="3">
        <v>2</v>
      </c>
      <c r="C95" s="3">
        <v>3</v>
      </c>
      <c r="D95" s="3">
        <v>4</v>
      </c>
      <c r="E95" s="3">
        <v>5</v>
      </c>
      <c r="F95" s="3">
        <v>6</v>
      </c>
      <c r="G95" s="3">
        <v>7</v>
      </c>
      <c r="H95" s="3">
        <v>8</v>
      </c>
      <c r="I95" s="3">
        <v>9</v>
      </c>
      <c r="J95" s="3">
        <v>10</v>
      </c>
      <c r="K95" s="3">
        <v>11</v>
      </c>
      <c r="L95" s="3">
        <v>12</v>
      </c>
      <c r="M95" s="3">
        <v>13</v>
      </c>
      <c r="N95" s="3">
        <v>14</v>
      </c>
      <c r="O95" s="3">
        <v>15</v>
      </c>
      <c r="P95" s="5"/>
      <c r="Q95" s="5"/>
    </row>
    <row r="96" spans="1:18" x14ac:dyDescent="0.25">
      <c r="A96" s="4">
        <v>1</v>
      </c>
      <c r="B96" s="5" t="s">
        <v>19</v>
      </c>
      <c r="C96" s="11">
        <v>77</v>
      </c>
      <c r="D96" s="11">
        <v>23.24</v>
      </c>
      <c r="E96" s="11">
        <v>86.76</v>
      </c>
      <c r="F96" s="11">
        <v>117.66</v>
      </c>
      <c r="G96" s="11">
        <v>60.02</v>
      </c>
      <c r="H96" s="11">
        <v>32.32</v>
      </c>
      <c r="I96" s="11">
        <v>41</v>
      </c>
      <c r="J96" s="11">
        <v>15</v>
      </c>
      <c r="K96" s="11"/>
      <c r="L96" s="11"/>
      <c r="M96" s="11"/>
      <c r="N96" s="11"/>
      <c r="O96" s="11">
        <f t="shared" ref="O96:O109" si="15">SUM(C96:N96)</f>
        <v>452.99999999999994</v>
      </c>
      <c r="P96" s="6">
        <v>534</v>
      </c>
      <c r="Q96" s="14">
        <f>(O96/P96)</f>
        <v>0.84831460674157289</v>
      </c>
      <c r="R96" t="s">
        <v>56</v>
      </c>
    </row>
    <row r="97" spans="1:18" x14ac:dyDescent="0.25">
      <c r="A97" s="4">
        <v>2</v>
      </c>
      <c r="B97" s="5" t="s">
        <v>18</v>
      </c>
      <c r="C97" s="11">
        <v>54</v>
      </c>
      <c r="D97" s="11">
        <v>129</v>
      </c>
      <c r="E97" s="11">
        <v>279</v>
      </c>
      <c r="F97" s="11">
        <v>195</v>
      </c>
      <c r="G97" s="11">
        <v>55</v>
      </c>
      <c r="H97" s="11">
        <v>126</v>
      </c>
      <c r="I97" s="11">
        <v>47</v>
      </c>
      <c r="J97" s="11">
        <v>7</v>
      </c>
      <c r="K97" s="11"/>
      <c r="L97" s="11"/>
      <c r="M97" s="11"/>
      <c r="N97" s="11"/>
      <c r="O97" s="11">
        <f t="shared" si="15"/>
        <v>892</v>
      </c>
      <c r="P97" s="6">
        <v>977</v>
      </c>
      <c r="Q97" s="14">
        <f t="shared" ref="Q97:Q109" si="16">(O97/P97)</f>
        <v>0.91299897645854655</v>
      </c>
      <c r="R97" t="s">
        <v>57</v>
      </c>
    </row>
    <row r="98" spans="1:18" x14ac:dyDescent="0.25">
      <c r="A98" s="4">
        <v>3</v>
      </c>
      <c r="B98" s="5" t="s">
        <v>21</v>
      </c>
      <c r="C98" s="11">
        <v>0</v>
      </c>
      <c r="D98" s="11">
        <v>68.2</v>
      </c>
      <c r="E98" s="11">
        <v>107.8</v>
      </c>
      <c r="F98" s="11">
        <v>15</v>
      </c>
      <c r="G98" s="11">
        <v>12</v>
      </c>
      <c r="H98" s="11">
        <v>38</v>
      </c>
      <c r="I98" s="11">
        <v>62</v>
      </c>
      <c r="J98" s="11"/>
      <c r="K98" s="11"/>
      <c r="L98" s="11"/>
      <c r="M98" s="11"/>
      <c r="N98" s="11"/>
      <c r="O98" s="11">
        <f t="shared" si="15"/>
        <v>303</v>
      </c>
      <c r="P98" s="6">
        <v>923</v>
      </c>
      <c r="Q98" s="14">
        <f t="shared" si="16"/>
        <v>0.32827735644637052</v>
      </c>
    </row>
    <row r="99" spans="1:18" x14ac:dyDescent="0.25">
      <c r="A99" s="4">
        <v>4</v>
      </c>
      <c r="B99" s="5" t="s">
        <v>28</v>
      </c>
      <c r="C99" s="11">
        <v>75</v>
      </c>
      <c r="D99" s="11">
        <v>83.5</v>
      </c>
      <c r="E99" s="11">
        <v>74.75</v>
      </c>
      <c r="F99" s="11">
        <v>55</v>
      </c>
      <c r="G99" s="11">
        <v>50</v>
      </c>
      <c r="H99" s="11">
        <v>38.5</v>
      </c>
      <c r="I99" s="11">
        <v>11.5</v>
      </c>
      <c r="J99" s="11">
        <v>0</v>
      </c>
      <c r="K99" s="11"/>
      <c r="L99" s="11"/>
      <c r="M99" s="11"/>
      <c r="N99" s="11"/>
      <c r="O99" s="11">
        <f t="shared" si="15"/>
        <v>388.25</v>
      </c>
      <c r="P99" s="6">
        <v>461</v>
      </c>
      <c r="Q99" s="14">
        <f t="shared" si="16"/>
        <v>0.84219088937093278</v>
      </c>
      <c r="R99" t="s">
        <v>56</v>
      </c>
    </row>
    <row r="100" spans="1:18" x14ac:dyDescent="0.25">
      <c r="A100" s="4">
        <v>5</v>
      </c>
      <c r="B100" s="5" t="s">
        <v>22</v>
      </c>
      <c r="C100" s="11">
        <v>72</v>
      </c>
      <c r="D100" s="11">
        <v>103</v>
      </c>
      <c r="E100" s="11">
        <v>340</v>
      </c>
      <c r="F100" s="11">
        <v>415</v>
      </c>
      <c r="G100" s="11">
        <v>125</v>
      </c>
      <c r="H100" s="11">
        <v>173</v>
      </c>
      <c r="I100" s="11">
        <v>260</v>
      </c>
      <c r="J100" s="11">
        <v>189</v>
      </c>
      <c r="K100" s="11"/>
      <c r="L100" s="11"/>
      <c r="M100" s="11"/>
      <c r="N100" s="11"/>
      <c r="O100" s="11">
        <f t="shared" si="15"/>
        <v>1677</v>
      </c>
      <c r="P100" s="6">
        <v>2630</v>
      </c>
      <c r="Q100" s="14">
        <f t="shared" si="16"/>
        <v>0.6376425855513308</v>
      </c>
    </row>
    <row r="101" spans="1:18" x14ac:dyDescent="0.25">
      <c r="A101" s="4">
        <v>6</v>
      </c>
      <c r="B101" s="5" t="s">
        <v>29</v>
      </c>
      <c r="C101" s="11">
        <v>90</v>
      </c>
      <c r="D101" s="11">
        <v>121</v>
      </c>
      <c r="E101" s="11">
        <v>179</v>
      </c>
      <c r="F101" s="11">
        <v>171</v>
      </c>
      <c r="G101" s="11">
        <v>88</v>
      </c>
      <c r="H101" s="11">
        <v>33</v>
      </c>
      <c r="I101" s="11">
        <v>37</v>
      </c>
      <c r="J101" s="11">
        <v>67</v>
      </c>
      <c r="K101" s="11"/>
      <c r="L101" s="11"/>
      <c r="M101" s="11"/>
      <c r="N101" s="11"/>
      <c r="O101" s="11">
        <f t="shared" si="15"/>
        <v>786</v>
      </c>
      <c r="P101" s="6">
        <v>1033</v>
      </c>
      <c r="Q101" s="14">
        <f t="shared" si="16"/>
        <v>0.76089060987415291</v>
      </c>
    </row>
    <row r="102" spans="1:18" x14ac:dyDescent="0.25">
      <c r="A102" s="4">
        <v>7</v>
      </c>
      <c r="B102" s="5" t="s">
        <v>25</v>
      </c>
      <c r="C102" s="11">
        <v>119</v>
      </c>
      <c r="D102" s="11">
        <v>42.8</v>
      </c>
      <c r="E102" s="11">
        <v>146.19999999999999</v>
      </c>
      <c r="F102" s="11">
        <v>124</v>
      </c>
      <c r="G102" s="11">
        <v>81</v>
      </c>
      <c r="H102" s="11">
        <v>40</v>
      </c>
      <c r="I102" s="11">
        <v>85</v>
      </c>
      <c r="J102" s="11"/>
      <c r="K102" s="11"/>
      <c r="L102" s="11"/>
      <c r="M102" s="11"/>
      <c r="N102" s="11"/>
      <c r="O102" s="11">
        <f t="shared" si="15"/>
        <v>638</v>
      </c>
      <c r="P102" s="6">
        <v>1102</v>
      </c>
      <c r="Q102" s="14">
        <f t="shared" si="16"/>
        <v>0.57894736842105265</v>
      </c>
    </row>
    <row r="103" spans="1:18" x14ac:dyDescent="0.25">
      <c r="A103" s="4">
        <v>8</v>
      </c>
      <c r="B103" s="5" t="s">
        <v>43</v>
      </c>
      <c r="C103" s="11">
        <v>22</v>
      </c>
      <c r="D103" s="11">
        <v>6</v>
      </c>
      <c r="E103" s="11">
        <v>38</v>
      </c>
      <c r="F103" s="11">
        <v>157</v>
      </c>
      <c r="G103" s="11">
        <v>42.4</v>
      </c>
      <c r="H103" s="11">
        <v>22.6</v>
      </c>
      <c r="I103" s="11">
        <v>7</v>
      </c>
      <c r="J103" s="11"/>
      <c r="K103" s="11"/>
      <c r="L103" s="11"/>
      <c r="M103" s="11"/>
      <c r="N103" s="11"/>
      <c r="O103" s="11">
        <f t="shared" si="15"/>
        <v>295</v>
      </c>
      <c r="P103" s="6">
        <v>525</v>
      </c>
      <c r="Q103" s="14">
        <f t="shared" si="16"/>
        <v>0.56190476190476191</v>
      </c>
    </row>
    <row r="104" spans="1:18" x14ac:dyDescent="0.25">
      <c r="A104" s="4">
        <v>9</v>
      </c>
      <c r="B104" s="5" t="s">
        <v>44</v>
      </c>
      <c r="C104" s="11">
        <v>0</v>
      </c>
      <c r="D104" s="11">
        <v>5</v>
      </c>
      <c r="E104" s="11">
        <v>40</v>
      </c>
      <c r="F104" s="11">
        <v>146</v>
      </c>
      <c r="G104" s="11">
        <v>46.2</v>
      </c>
      <c r="H104" s="11">
        <v>26</v>
      </c>
      <c r="I104" s="11">
        <v>81.5</v>
      </c>
      <c r="J104" s="11"/>
      <c r="K104" s="11"/>
      <c r="L104" s="11"/>
      <c r="M104" s="11"/>
      <c r="N104" s="11"/>
      <c r="O104" s="11">
        <f t="shared" si="15"/>
        <v>344.7</v>
      </c>
      <c r="P104" s="6">
        <v>481</v>
      </c>
      <c r="Q104" s="14">
        <f t="shared" si="16"/>
        <v>0.71663201663201659</v>
      </c>
    </row>
    <row r="105" spans="1:18" x14ac:dyDescent="0.25">
      <c r="A105" s="4">
        <v>10</v>
      </c>
      <c r="B105" s="5" t="s">
        <v>26</v>
      </c>
      <c r="C105" s="11">
        <v>165</v>
      </c>
      <c r="D105" s="11">
        <v>105</v>
      </c>
      <c r="E105" s="11">
        <v>142</v>
      </c>
      <c r="F105" s="11">
        <v>144</v>
      </c>
      <c r="G105" s="11">
        <v>196</v>
      </c>
      <c r="H105" s="11">
        <v>144</v>
      </c>
      <c r="I105" s="11">
        <v>52</v>
      </c>
      <c r="J105" s="11">
        <v>39</v>
      </c>
      <c r="K105" s="11"/>
      <c r="L105" s="11"/>
      <c r="M105" s="11"/>
      <c r="N105" s="11"/>
      <c r="O105" s="11">
        <f t="shared" si="15"/>
        <v>987</v>
      </c>
      <c r="P105" s="6">
        <v>1013</v>
      </c>
      <c r="Q105" s="14">
        <f t="shared" si="16"/>
        <v>0.9743336623889437</v>
      </c>
      <c r="R105" t="s">
        <v>57</v>
      </c>
    </row>
    <row r="106" spans="1:18" x14ac:dyDescent="0.25">
      <c r="A106" s="4">
        <v>11</v>
      </c>
      <c r="B106" s="5" t="s">
        <v>24</v>
      </c>
      <c r="C106" s="11">
        <v>66</v>
      </c>
      <c r="D106" s="11">
        <v>122</v>
      </c>
      <c r="E106" s="11">
        <v>156</v>
      </c>
      <c r="F106" s="11">
        <v>200</v>
      </c>
      <c r="G106" s="11">
        <v>52</v>
      </c>
      <c r="H106" s="11">
        <v>126</v>
      </c>
      <c r="I106" s="11">
        <v>52</v>
      </c>
      <c r="J106" s="11">
        <v>9</v>
      </c>
      <c r="K106" s="11"/>
      <c r="L106" s="11"/>
      <c r="M106" s="11"/>
      <c r="N106" s="11"/>
      <c r="O106" s="11">
        <f t="shared" si="15"/>
        <v>783</v>
      </c>
      <c r="P106" s="6">
        <v>1168</v>
      </c>
      <c r="Q106" s="14">
        <f t="shared" si="16"/>
        <v>0.67037671232876717</v>
      </c>
    </row>
    <row r="107" spans="1:18" x14ac:dyDescent="0.25">
      <c r="A107" s="4">
        <v>12</v>
      </c>
      <c r="B107" s="5" t="s">
        <v>23</v>
      </c>
      <c r="C107" s="11">
        <v>38</v>
      </c>
      <c r="D107" s="11">
        <v>3</v>
      </c>
      <c r="E107" s="11">
        <v>33</v>
      </c>
      <c r="F107" s="11">
        <v>38</v>
      </c>
      <c r="G107" s="11">
        <v>50</v>
      </c>
      <c r="H107" s="11">
        <v>27</v>
      </c>
      <c r="I107" s="11">
        <v>12</v>
      </c>
      <c r="J107" s="11">
        <v>22</v>
      </c>
      <c r="K107" s="11"/>
      <c r="L107" s="11"/>
      <c r="M107" s="11"/>
      <c r="N107" s="11"/>
      <c r="O107" s="11">
        <f t="shared" si="15"/>
        <v>223</v>
      </c>
      <c r="P107" s="6">
        <v>1342</v>
      </c>
      <c r="Q107" s="14">
        <f t="shared" si="16"/>
        <v>0.1661698956780924</v>
      </c>
    </row>
    <row r="108" spans="1:18" x14ac:dyDescent="0.25">
      <c r="A108" s="4">
        <v>13</v>
      </c>
      <c r="B108" s="5" t="s">
        <v>27</v>
      </c>
      <c r="C108" s="11">
        <v>101</v>
      </c>
      <c r="D108" s="11">
        <v>5.8</v>
      </c>
      <c r="E108" s="11">
        <v>60.2</v>
      </c>
      <c r="F108" s="11">
        <v>39</v>
      </c>
      <c r="G108" s="11">
        <v>55</v>
      </c>
      <c r="H108" s="11">
        <v>60</v>
      </c>
      <c r="I108" s="11">
        <v>20</v>
      </c>
      <c r="J108" s="11"/>
      <c r="K108" s="11"/>
      <c r="L108" s="11"/>
      <c r="M108" s="11"/>
      <c r="N108" s="11"/>
      <c r="O108" s="11">
        <f t="shared" si="15"/>
        <v>341</v>
      </c>
      <c r="P108" s="6">
        <v>566</v>
      </c>
      <c r="Q108" s="14">
        <f t="shared" si="16"/>
        <v>0.6024734982332155</v>
      </c>
    </row>
    <row r="109" spans="1:18" x14ac:dyDescent="0.25">
      <c r="A109" s="4">
        <v>14</v>
      </c>
      <c r="B109" s="5" t="s">
        <v>20</v>
      </c>
      <c r="C109" s="11">
        <v>51</v>
      </c>
      <c r="D109" s="11">
        <v>91</v>
      </c>
      <c r="E109" s="11">
        <v>208</v>
      </c>
      <c r="F109" s="11">
        <v>328</v>
      </c>
      <c r="G109" s="11">
        <v>98</v>
      </c>
      <c r="H109" s="11">
        <v>100</v>
      </c>
      <c r="I109" s="11">
        <v>48</v>
      </c>
      <c r="J109" s="11">
        <v>63</v>
      </c>
      <c r="K109" s="11"/>
      <c r="L109" s="11"/>
      <c r="M109" s="11"/>
      <c r="N109" s="11"/>
      <c r="O109" s="11">
        <f t="shared" si="15"/>
        <v>987</v>
      </c>
      <c r="P109" s="6">
        <v>1286</v>
      </c>
      <c r="Q109" s="14">
        <f t="shared" si="16"/>
        <v>0.76749611197511669</v>
      </c>
    </row>
    <row r="110" spans="1:18" x14ac:dyDescent="0.25">
      <c r="A110" s="5"/>
      <c r="B110" s="5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5"/>
      <c r="Q110" s="14"/>
    </row>
    <row r="111" spans="1:18" x14ac:dyDescent="0.25">
      <c r="A111" s="5"/>
      <c r="B111" s="5" t="s">
        <v>37</v>
      </c>
      <c r="C111" s="11">
        <f>SUM(C96:C109)</f>
        <v>930</v>
      </c>
      <c r="D111" s="11">
        <f>SUM(D96:D110)</f>
        <v>908.54</v>
      </c>
      <c r="E111" s="11">
        <f t="shared" ref="E111:N111" si="17">SUM(E96:E109)</f>
        <v>1890.71</v>
      </c>
      <c r="F111" s="11">
        <f t="shared" si="17"/>
        <v>2144.66</v>
      </c>
      <c r="G111" s="11">
        <f t="shared" si="17"/>
        <v>1010.62</v>
      </c>
      <c r="H111" s="11">
        <f t="shared" si="17"/>
        <v>986.42000000000007</v>
      </c>
      <c r="I111" s="11">
        <f t="shared" si="17"/>
        <v>816</v>
      </c>
      <c r="J111" s="11">
        <f t="shared" si="17"/>
        <v>411</v>
      </c>
      <c r="K111" s="11">
        <f t="shared" si="17"/>
        <v>0</v>
      </c>
      <c r="L111" s="11">
        <f t="shared" si="17"/>
        <v>0</v>
      </c>
      <c r="M111" s="11">
        <f t="shared" si="17"/>
        <v>0</v>
      </c>
      <c r="N111" s="11">
        <f t="shared" si="17"/>
        <v>0</v>
      </c>
      <c r="O111" s="11">
        <f>SUM(O96:O109)</f>
        <v>9097.9500000000007</v>
      </c>
      <c r="P111" s="7">
        <f>SUM(P96:P109)</f>
        <v>14041</v>
      </c>
      <c r="Q111" s="14">
        <f t="shared" ref="Q111" si="18">(O111/P111)</f>
        <v>0.64795598604088034</v>
      </c>
    </row>
    <row r="115" spans="1:17" x14ac:dyDescent="0.25">
      <c r="L115" s="21" t="s">
        <v>33</v>
      </c>
      <c r="M115" s="21"/>
      <c r="N115" s="21"/>
    </row>
    <row r="116" spans="1:17" x14ac:dyDescent="0.25">
      <c r="L116" s="21" t="s">
        <v>34</v>
      </c>
      <c r="M116" s="21"/>
      <c r="N116" s="21"/>
      <c r="O116" s="8"/>
    </row>
    <row r="117" spans="1:17" x14ac:dyDescent="0.25">
      <c r="O117" s="8"/>
    </row>
    <row r="120" spans="1:17" x14ac:dyDescent="0.25">
      <c r="L120" s="23" t="s">
        <v>35</v>
      </c>
      <c r="M120" s="23"/>
      <c r="N120" s="23"/>
    </row>
    <row r="121" spans="1:17" x14ac:dyDescent="0.25">
      <c r="L121" s="21" t="s">
        <v>36</v>
      </c>
      <c r="M121" s="21"/>
      <c r="N121" s="21"/>
      <c r="O121" s="9"/>
    </row>
    <row r="122" spans="1:17" x14ac:dyDescent="0.25">
      <c r="M122" s="8"/>
      <c r="N122" s="8"/>
      <c r="O122" s="8"/>
    </row>
    <row r="123" spans="1:17" x14ac:dyDescent="0.25">
      <c r="B123" t="s">
        <v>55</v>
      </c>
    </row>
    <row r="124" spans="1:17" ht="18.75" x14ac:dyDescent="0.3">
      <c r="A124" s="24" t="s">
        <v>45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ht="18.75" x14ac:dyDescent="0.3">
      <c r="A125" s="24" t="s">
        <v>46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9" spans="1:17" x14ac:dyDescent="0.25">
      <c r="A129" s="25" t="s">
        <v>3</v>
      </c>
      <c r="B129" s="25" t="s">
        <v>47</v>
      </c>
      <c r="C129" s="27" t="s">
        <v>48</v>
      </c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9"/>
      <c r="O129" s="25" t="s">
        <v>37</v>
      </c>
      <c r="P129" s="25" t="s">
        <v>41</v>
      </c>
      <c r="Q129" s="25" t="s">
        <v>42</v>
      </c>
    </row>
    <row r="130" spans="1:17" x14ac:dyDescent="0.25">
      <c r="A130" s="26"/>
      <c r="B130" s="26"/>
      <c r="C130" s="2" t="s">
        <v>5</v>
      </c>
      <c r="D130" s="2" t="s">
        <v>49</v>
      </c>
      <c r="E130" s="2" t="s">
        <v>7</v>
      </c>
      <c r="F130" s="2" t="s">
        <v>8</v>
      </c>
      <c r="G130" s="2" t="s">
        <v>9</v>
      </c>
      <c r="H130" s="2" t="s">
        <v>10</v>
      </c>
      <c r="I130" s="2" t="s">
        <v>11</v>
      </c>
      <c r="J130" s="2" t="s">
        <v>12</v>
      </c>
      <c r="K130" s="2" t="s">
        <v>13</v>
      </c>
      <c r="L130" s="2" t="s">
        <v>14</v>
      </c>
      <c r="M130" s="2" t="s">
        <v>15</v>
      </c>
      <c r="N130" s="2" t="s">
        <v>16</v>
      </c>
      <c r="O130" s="26"/>
      <c r="P130" s="26"/>
      <c r="Q130" s="26"/>
    </row>
    <row r="131" spans="1:17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x14ac:dyDescent="0.25">
      <c r="A132" s="4">
        <v>1</v>
      </c>
      <c r="B132" s="4" t="s">
        <v>50</v>
      </c>
      <c r="C132" s="17">
        <v>2630.6</v>
      </c>
      <c r="D132" s="17">
        <v>1691.6</v>
      </c>
      <c r="E132" s="17">
        <v>4499.8</v>
      </c>
      <c r="F132" s="4">
        <v>5084.45</v>
      </c>
      <c r="G132" s="17">
        <v>3289.7</v>
      </c>
      <c r="H132" s="17">
        <v>1134.05</v>
      </c>
      <c r="I132" s="17">
        <v>1687.1</v>
      </c>
      <c r="J132" s="4"/>
      <c r="K132" s="4"/>
      <c r="L132" s="4"/>
      <c r="M132" s="4"/>
      <c r="N132" s="4"/>
      <c r="O132" s="18">
        <f>SUM(C132:N132)</f>
        <v>20017.3</v>
      </c>
      <c r="P132" s="19">
        <v>32500</v>
      </c>
      <c r="Q132" s="20">
        <f>(O132/P132)</f>
        <v>0.61591692307692303</v>
      </c>
    </row>
    <row r="133" spans="1:17" x14ac:dyDescent="0.25">
      <c r="A133" s="4">
        <v>2</v>
      </c>
      <c r="B133" s="4" t="s">
        <v>51</v>
      </c>
      <c r="C133" s="17">
        <v>906.65</v>
      </c>
      <c r="D133" s="17">
        <v>798.9</v>
      </c>
      <c r="E133" s="17">
        <v>1606.65</v>
      </c>
      <c r="F133" s="4">
        <v>1536.5</v>
      </c>
      <c r="G133" s="17">
        <v>696.8</v>
      </c>
      <c r="H133" s="17">
        <v>289.2</v>
      </c>
      <c r="I133" s="17">
        <v>285.7</v>
      </c>
      <c r="J133" s="4"/>
      <c r="K133" s="4"/>
      <c r="L133" s="4"/>
      <c r="M133" s="4"/>
      <c r="N133" s="4"/>
      <c r="O133" s="18">
        <f>SUM(C133:N133)</f>
        <v>6120.4</v>
      </c>
      <c r="P133" s="19">
        <v>8900</v>
      </c>
      <c r="Q133" s="20">
        <f t="shared" ref="Q133:Q136" si="19">(O133/P133)</f>
        <v>0.68768539325842692</v>
      </c>
    </row>
    <row r="134" spans="1:17" x14ac:dyDescent="0.25">
      <c r="A134" s="4">
        <v>3</v>
      </c>
      <c r="B134" s="4" t="s">
        <v>52</v>
      </c>
      <c r="C134" s="17">
        <v>900.3</v>
      </c>
      <c r="D134" s="17">
        <v>620.65</v>
      </c>
      <c r="E134" s="17">
        <v>1443.5</v>
      </c>
      <c r="F134" s="4">
        <v>1374.7</v>
      </c>
      <c r="G134" s="17">
        <v>720.95</v>
      </c>
      <c r="H134" s="17">
        <v>372.2</v>
      </c>
      <c r="I134" s="17">
        <v>353.75</v>
      </c>
      <c r="J134" s="4"/>
      <c r="K134" s="4"/>
      <c r="L134" s="4"/>
      <c r="M134" s="4"/>
      <c r="N134" s="4"/>
      <c r="O134" s="18">
        <f>SUM(C134:N134)</f>
        <v>5786.0499999999993</v>
      </c>
      <c r="P134" s="19">
        <v>9600</v>
      </c>
      <c r="Q134" s="20">
        <f t="shared" si="19"/>
        <v>0.60271354166666657</v>
      </c>
    </row>
    <row r="135" spans="1:17" x14ac:dyDescent="0.25">
      <c r="A135" s="4">
        <v>4</v>
      </c>
      <c r="B135" s="4" t="s">
        <v>53</v>
      </c>
      <c r="C135" s="17">
        <v>1333.9</v>
      </c>
      <c r="D135" s="17">
        <v>1193.3499999999999</v>
      </c>
      <c r="E135" s="17">
        <v>2858.3</v>
      </c>
      <c r="F135" s="4">
        <v>2676.2</v>
      </c>
      <c r="G135" s="17">
        <v>1475.75</v>
      </c>
      <c r="H135" s="17">
        <v>974.15</v>
      </c>
      <c r="I135" s="17">
        <v>719.8</v>
      </c>
      <c r="J135" s="4"/>
      <c r="K135" s="4"/>
      <c r="L135" s="4"/>
      <c r="M135" s="4"/>
      <c r="N135" s="4"/>
      <c r="O135" s="18">
        <f>SUM(C135:N135)</f>
        <v>11231.449999999999</v>
      </c>
      <c r="P135" s="19">
        <v>16127</v>
      </c>
      <c r="Q135" s="20">
        <f t="shared" si="19"/>
        <v>0.6964376511440441</v>
      </c>
    </row>
    <row r="136" spans="1:17" x14ac:dyDescent="0.25">
      <c r="A136" s="4">
        <v>5</v>
      </c>
      <c r="B136" s="4" t="s">
        <v>54</v>
      </c>
      <c r="C136" s="17">
        <v>930</v>
      </c>
      <c r="D136" s="17">
        <v>908.54</v>
      </c>
      <c r="E136" s="17">
        <v>1890.71</v>
      </c>
      <c r="F136" s="4">
        <v>2144.66</v>
      </c>
      <c r="G136" s="17">
        <v>1010.62</v>
      </c>
      <c r="H136" s="17">
        <v>986.42</v>
      </c>
      <c r="I136" s="17">
        <v>816</v>
      </c>
      <c r="J136" s="4"/>
      <c r="K136" s="4"/>
      <c r="L136" s="4"/>
      <c r="M136" s="4"/>
      <c r="N136" s="4"/>
      <c r="O136" s="18">
        <f>SUM(C136:N136)</f>
        <v>8686.9500000000007</v>
      </c>
      <c r="P136" s="19">
        <v>14041</v>
      </c>
      <c r="Q136" s="20">
        <f t="shared" si="19"/>
        <v>0.61868456662630877</v>
      </c>
    </row>
  </sheetData>
  <mergeCells count="15">
    <mergeCell ref="L120:N120"/>
    <mergeCell ref="A1:Q1"/>
    <mergeCell ref="A2:Q2"/>
    <mergeCell ref="A3:Q3"/>
    <mergeCell ref="L115:N115"/>
    <mergeCell ref="L116:N116"/>
    <mergeCell ref="L121:N121"/>
    <mergeCell ref="A124:Q124"/>
    <mergeCell ref="A125:Q125"/>
    <mergeCell ref="A129:A130"/>
    <mergeCell ref="B129:B130"/>
    <mergeCell ref="C129:N129"/>
    <mergeCell ref="O129:O130"/>
    <mergeCell ref="P129:P130"/>
    <mergeCell ref="Q129:Q130"/>
  </mergeCells>
  <pageMargins left="0.70866141732283472" right="0.59055118110236227" top="0.55118110236220474" bottom="0.35433070866141736" header="0.31496062992125984" footer="0.31496062992125984"/>
  <pageSetup paperSize="256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 BULANAN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w8</cp:lastModifiedBy>
  <dcterms:created xsi:type="dcterms:W3CDTF">2019-09-05T07:57:47Z</dcterms:created>
  <dcterms:modified xsi:type="dcterms:W3CDTF">2019-09-12T04:12:45Z</dcterms:modified>
</cp:coreProperties>
</file>