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DCB2E22A-50EF-44BC-8A36-ED0059C8E489}" xr6:coauthVersionLast="47" xr6:coauthVersionMax="47" xr10:uidLastSave="{00000000-0000-0000-0000-000000000000}"/>
  <bookViews>
    <workbookView xWindow="-108" yWindow="-108" windowWidth="23256" windowHeight="12456" xr2:uid="{EA2622AF-CB17-48AE-9FAB-B1B0198657AD}"/>
  </bookViews>
  <sheets>
    <sheet name="PRODUKSI (IKAN)" sheetId="1" r:id="rId1"/>
  </sheets>
  <definedNames>
    <definedName name="_xlnm.Print_Area" localSheetId="0">'PRODUKSI (IKAN)'!$A$1:$O$8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1" l="1"/>
  <c r="O8" i="1" s="1"/>
  <c r="Q8" i="1" s="1"/>
  <c r="H11" i="1"/>
  <c r="E11" i="1"/>
  <c r="N8" i="1"/>
  <c r="M8" i="1"/>
  <c r="L8" i="1"/>
  <c r="K8" i="1"/>
  <c r="J8" i="1"/>
  <c r="I8" i="1"/>
  <c r="H8" i="1"/>
  <c r="G8" i="1"/>
  <c r="F8" i="1"/>
  <c r="E8" i="1"/>
  <c r="D8" i="1"/>
  <c r="C8" i="1"/>
  <c r="Q7" i="1"/>
</calcChain>
</file>

<file path=xl/sharedStrings.xml><?xml version="1.0" encoding="utf-8"?>
<sst xmlns="http://schemas.openxmlformats.org/spreadsheetml/2006/main" count="35" uniqueCount="22">
  <si>
    <t>NO</t>
  </si>
  <si>
    <t>JENIS IKAN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</si>
  <si>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</si>
  <si>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</si>
  <si>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</si>
  <si>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</si>
  <si>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</si>
  <si>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</si>
  <si>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</si>
  <si>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</si>
  <si>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</si>
  <si>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</si>
  <si>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</si>
  <si>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</si>
  <si>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</si>
  <si>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Pembesaran Air Payau ( Tambak )</t>
  </si>
  <si>
    <t>Rumput Laut</t>
  </si>
  <si>
    <t>JUMLAH II</t>
  </si>
  <si>
    <t xml:space="preserve">JUMLAH PRODUKSI RUMPUT LAUT </t>
  </si>
  <si>
    <t>TAHUN 2025</t>
  </si>
  <si>
    <t>Sumber: Dinas Kelautan dan Perikanan Kab. Demak</t>
  </si>
  <si>
    <t>JUMLAH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</si>
</sst>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6" formatCode="_(* #,##0.000_);_(* \(#,##0.00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0" borderId="7" xfId="0" applyFont="1" applyBorder="1"/>
    <xf numFmtId="0" fontId="2" fillId="0" borderId="0" xfId="0" applyFont="1"/>
    <xf numFmtId="0" fontId="5" fillId="0" borderId="4" xfId="0" applyFont="1" applyBorder="1"/>
    <xf numFmtId="41" fontId="5" fillId="0" borderId="4" xfId="1" applyFont="1" applyBorder="1"/>
    <xf numFmtId="41" fontId="2" fillId="0" borderId="0" xfId="0" applyNumberFormat="1" applyFont="1"/>
    <xf numFmtId="0" fontId="5" fillId="0" borderId="3" xfId="0" applyFont="1" applyBorder="1" applyAlignment="1">
      <alignment horizontal="center"/>
    </xf>
    <xf numFmtId="41" fontId="4" fillId="3" borderId="4" xfId="1" applyFont="1" applyFill="1" applyBorder="1"/>
    <xf numFmtId="0" fontId="5" fillId="0" borderId="8" xfId="0" applyFont="1" applyBorder="1"/>
    <xf numFmtId="41" fontId="5" fillId="0" borderId="8" xfId="1" applyFont="1" applyBorder="1"/>
    <xf numFmtId="41" fontId="5" fillId="0" borderId="8" xfId="0" applyNumberFormat="1" applyFont="1" applyBorder="1"/>
    <xf numFmtId="3" fontId="4" fillId="3" borderId="4" xfId="1" applyNumberFormat="1" applyFont="1" applyFill="1" applyBorder="1"/>
    <xf numFmtId="0" fontId="6" fillId="0" borderId="0" xfId="0" applyFont="1"/>
    <xf numFmtId="41" fontId="6" fillId="0" borderId="0" xfId="0" applyNumberFormat="1" applyFont="1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6" fontId="5" fillId="0" borderId="4" xfId="0" applyNumberFormat="1" applyFont="1" applyBorder="1"/>
    <xf numFmtId="166" fontId="4" fillId="3" borderId="4" xfId="0" applyNumberFormat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7107-79F1-4326-929C-3FB92630F53B}">
  <sheetPr codeName="Sheet3">
    <tabColor rgb="FFFF0000"/>
  </sheetPr>
  <dimension ref="A1:Q14"/>
  <sheetViews>
    <sheetView tabSelected="1" zoomScale="105" workbookViewId="0">
      <selection activeCell="O7" sqref="O7"/>
    </sheetView>
  </sheetViews>
  <sheetFormatPr defaultRowHeight="14.4" x14ac:dyDescent="0.3"/>
  <cols>
    <col min="1" max="1" width="7.44140625" customWidth="1"/>
    <col min="2" max="2" width="12.88671875" customWidth="1"/>
    <col min="3" max="3" width="12.33203125" customWidth="1"/>
    <col min="4" max="4" width="10.44140625" customWidth="1"/>
    <col min="5" max="5" width="12.6640625" customWidth="1"/>
    <col min="6" max="7" width="10.44140625" customWidth="1"/>
    <col min="8" max="8" width="11.5546875" customWidth="1"/>
    <col min="9" max="10" width="10.44140625" customWidth="1"/>
    <col min="11" max="11" width="11.88671875" customWidth="1"/>
    <col min="12" max="14" width="10.44140625" customWidth="1"/>
    <col min="15" max="15" width="16.5546875" customWidth="1"/>
    <col min="16" max="16" width="7" customWidth="1"/>
    <col min="17" max="17" width="16.33203125" bestFit="1" customWidth="1"/>
  </cols>
  <sheetData>
    <row r="1" spans="1:17" ht="18" x14ac:dyDescent="0.35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7" ht="17.399999999999999" customHeight="1" thickBot="1" x14ac:dyDescent="0.4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7" x14ac:dyDescent="0.3">
      <c r="A3" s="20" t="s">
        <v>0</v>
      </c>
      <c r="B3" s="22" t="s">
        <v>1</v>
      </c>
      <c r="C3" s="25" t="s">
        <v>2</v>
      </c>
      <c r="D3" s="25"/>
      <c r="E3" s="25"/>
      <c r="F3" s="25"/>
      <c r="G3" s="25"/>
      <c r="H3" s="25"/>
      <c r="I3" s="25" t="s">
        <v>2</v>
      </c>
      <c r="J3" s="25"/>
      <c r="K3" s="25"/>
      <c r="L3" s="25"/>
      <c r="M3" s="25"/>
      <c r="N3" s="25"/>
      <c r="O3" s="26" t="s">
        <v>21</v>
      </c>
      <c r="Q3" s="8"/>
    </row>
    <row r="4" spans="1:17" x14ac:dyDescent="0.3">
      <c r="A4" s="21"/>
      <c r="B4" s="23"/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  <c r="M4" s="1" t="s">
        <v>2</v>
      </c>
      <c r="N4" s="1" t="s">
        <v>2</v>
      </c>
      <c r="O4" s="27"/>
      <c r="Q4" s="8"/>
    </row>
    <row r="5" spans="1:17" ht="15" thickBot="1" x14ac:dyDescent="0.35">
      <c r="A5" s="2"/>
      <c r="B5" s="24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28"/>
      <c r="Q5" s="8"/>
    </row>
    <row r="6" spans="1:17" x14ac:dyDescent="0.3">
      <c r="A6" s="4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Q6" s="8"/>
    </row>
    <row r="7" spans="1:17" x14ac:dyDescent="0.3">
      <c r="A7" s="9">
        <v>1</v>
      </c>
      <c r="B7" s="6" t="s">
        <v>16</v>
      </c>
      <c r="C7" s="7">
        <v>6205</v>
      </c>
      <c r="D7" s="7">
        <v>6356</v>
      </c>
      <c r="E7" s="7">
        <v>6518</v>
      </c>
      <c r="F7" s="7">
        <v>6543</v>
      </c>
      <c r="G7" s="7">
        <v>6984</v>
      </c>
      <c r="H7" s="7">
        <v>7091</v>
      </c>
      <c r="I7" s="7">
        <v>7038</v>
      </c>
      <c r="J7" s="7">
        <v>6563</v>
      </c>
      <c r="K7" s="7">
        <v>6013</v>
      </c>
      <c r="L7" s="7">
        <v>7064</v>
      </c>
      <c r="M7" s="7">
        <v>7219</v>
      </c>
      <c r="N7" s="7">
        <v>7334</v>
      </c>
      <c r="O7" s="30">
        <f>SUM(C7:N7)/1000</f>
        <v>80.927999999999997</v>
      </c>
      <c r="Q7" s="8">
        <f>11820*6000</f>
        <v>70920000</v>
      </c>
    </row>
    <row r="8" spans="1:17" x14ac:dyDescent="0.3">
      <c r="A8" s="17" t="s">
        <v>17</v>
      </c>
      <c r="B8" s="18"/>
      <c r="C8" s="10">
        <f t="shared" ref="C8:O8" si="0">SUM(C7:C7)</f>
        <v>6205</v>
      </c>
      <c r="D8" s="10">
        <f t="shared" si="0"/>
        <v>6356</v>
      </c>
      <c r="E8" s="10">
        <f t="shared" si="0"/>
        <v>6518</v>
      </c>
      <c r="F8" s="10">
        <f t="shared" si="0"/>
        <v>6543</v>
      </c>
      <c r="G8" s="10">
        <f t="shared" si="0"/>
        <v>6984</v>
      </c>
      <c r="H8" s="14">
        <f t="shared" si="0"/>
        <v>7091</v>
      </c>
      <c r="I8" s="10">
        <f t="shared" si="0"/>
        <v>7038</v>
      </c>
      <c r="J8" s="10">
        <f t="shared" si="0"/>
        <v>6563</v>
      </c>
      <c r="K8" s="10">
        <f t="shared" si="0"/>
        <v>6013</v>
      </c>
      <c r="L8" s="10">
        <f t="shared" si="0"/>
        <v>7064</v>
      </c>
      <c r="M8" s="10">
        <f t="shared" si="0"/>
        <v>7219</v>
      </c>
      <c r="N8" s="10">
        <f t="shared" si="0"/>
        <v>7334</v>
      </c>
      <c r="O8" s="31">
        <f t="shared" si="0"/>
        <v>80.927999999999997</v>
      </c>
      <c r="Q8" s="8">
        <f t="shared" ref="Q8" si="1">O8*18000</f>
        <v>1456704</v>
      </c>
    </row>
    <row r="9" spans="1:17" s="15" customFormat="1" x14ac:dyDescent="0.3">
      <c r="E9" s="16"/>
      <c r="H9" s="16"/>
      <c r="K9" s="16"/>
      <c r="O9" s="16"/>
    </row>
    <row r="10" spans="1:17" x14ac:dyDescent="0.3">
      <c r="A10" s="19" t="s">
        <v>20</v>
      </c>
      <c r="B10" s="19"/>
      <c r="C10" s="19"/>
      <c r="D10" s="19"/>
      <c r="E10" s="19"/>
      <c r="F10" s="19"/>
      <c r="G10" s="19"/>
      <c r="H10" s="16"/>
      <c r="I10" s="5"/>
      <c r="K10" s="16"/>
    </row>
    <row r="11" spans="1:17" ht="8.4" customHeight="1" x14ac:dyDescent="0.3">
      <c r="E11" s="8" t="e">
        <f>#REF!+E9</f>
        <v>#REF!</v>
      </c>
      <c r="F11" s="5"/>
      <c r="G11" s="5"/>
      <c r="H11" s="8" t="e">
        <f>#REF!+H9</f>
        <v>#REF!</v>
      </c>
      <c r="I11" s="5"/>
    </row>
    <row r="12" spans="1:17" x14ac:dyDescent="0.3">
      <c r="E12" s="5"/>
      <c r="F12" s="5"/>
      <c r="G12" s="5"/>
      <c r="H12" s="5"/>
      <c r="I12" s="5"/>
    </row>
    <row r="13" spans="1:17" x14ac:dyDescent="0.3">
      <c r="E13" s="5"/>
      <c r="F13" s="5"/>
      <c r="G13" s="5"/>
      <c r="H13" s="5"/>
      <c r="I13" s="5"/>
    </row>
    <row r="14" spans="1:17" x14ac:dyDescent="0.3">
      <c r="E14" s="5"/>
      <c r="F14" s="5"/>
      <c r="G14" s="5"/>
      <c r="H14" s="5"/>
      <c r="I14" s="5"/>
    </row>
  </sheetData>
  <mergeCells count="9">
    <mergeCell ref="I3:N3"/>
    <mergeCell ref="O3:O5"/>
    <mergeCell ref="A1:O1"/>
    <mergeCell ref="A2:O2"/>
    <mergeCell ref="A8:B8"/>
    <mergeCell ref="A10:G10"/>
    <mergeCell ref="A3:A4"/>
    <mergeCell ref="B3:B5"/>
    <mergeCell ref="C3:H3"/>
  </mergeCells>
  <pageMargins left="0.12" right="0.12" top="0.75" bottom="0.75" header="0.3" footer="0.3"/>
  <pageSetup paperSize="9" scale="85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PRODUKSI (IKAN)</vt:lpstr>
      <vt:lpstr>'PRODUKSI (IKAN)'!Print_Area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2026-01-19T03:51:03Z</dcterms:created>
  <dcterms:modified xsi:type="dcterms:W3CDTF">2026-01-19T03:55:44Z</dcterms:modified>
</cp:coreProperties>
</file>