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I63" i="1" l="1"/>
  <c r="AH63" i="1"/>
  <c r="AG63" i="1"/>
  <c r="AF63" i="1"/>
  <c r="AE63" i="1"/>
  <c r="AD63" i="1"/>
  <c r="AC63" i="1"/>
  <c r="AB63" i="1"/>
  <c r="AA63" i="1"/>
  <c r="Z63" i="1"/>
  <c r="Y63" i="1"/>
  <c r="X63" i="1"/>
  <c r="AM63" i="1" s="1"/>
  <c r="AP63" i="1" s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I60" i="1"/>
  <c r="AH60" i="1"/>
  <c r="AG60" i="1"/>
  <c r="AF60" i="1"/>
  <c r="AE60" i="1"/>
  <c r="AD60" i="1"/>
  <c r="AC60" i="1"/>
  <c r="AB60" i="1"/>
  <c r="AA60" i="1"/>
  <c r="Z60" i="1"/>
  <c r="Y60" i="1"/>
  <c r="X60" i="1"/>
  <c r="AM60" i="1" s="1"/>
  <c r="AP60" i="1" s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AM59" i="1" s="1"/>
  <c r="AP59" i="1" s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N58" i="1" s="1"/>
  <c r="AQ58" i="1" s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AM57" i="1" s="1"/>
  <c r="AP57" i="1" s="1"/>
  <c r="N57" i="1"/>
  <c r="M57" i="1"/>
  <c r="L57" i="1"/>
  <c r="K57" i="1"/>
  <c r="J57" i="1"/>
  <c r="I57" i="1"/>
  <c r="H57" i="1"/>
  <c r="G57" i="1"/>
  <c r="F57" i="1"/>
  <c r="E57" i="1"/>
  <c r="D57" i="1"/>
  <c r="C57" i="1"/>
  <c r="AN56" i="1"/>
  <c r="AQ56" i="1" s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AI55" i="1"/>
  <c r="AH55" i="1"/>
  <c r="AG55" i="1"/>
  <c r="AF55" i="1"/>
  <c r="AE55" i="1"/>
  <c r="AD55" i="1"/>
  <c r="AC55" i="1"/>
  <c r="AB55" i="1"/>
  <c r="AA55" i="1"/>
  <c r="Z55" i="1"/>
  <c r="Y55" i="1"/>
  <c r="X55" i="1"/>
  <c r="AM55" i="1" s="1"/>
  <c r="AP55" i="1" s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AO53" i="1" s="1"/>
  <c r="AR53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AN52" i="1"/>
  <c r="AQ52" i="1" s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AO51" i="1" s="1"/>
  <c r="AR51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AN50" i="1" s="1"/>
  <c r="AQ50" i="1" s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AI48" i="1"/>
  <c r="AH48" i="1"/>
  <c r="AG48" i="1"/>
  <c r="AF48" i="1"/>
  <c r="AE48" i="1"/>
  <c r="AD48" i="1"/>
  <c r="AC48" i="1"/>
  <c r="AB48" i="1"/>
  <c r="AA48" i="1"/>
  <c r="Z48" i="1"/>
  <c r="AO48" i="1" s="1"/>
  <c r="AR48" i="1" s="1"/>
  <c r="Y48" i="1"/>
  <c r="AN48" i="1" s="1"/>
  <c r="AQ48" i="1" s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I47" i="1"/>
  <c r="AH47" i="1"/>
  <c r="AG47" i="1"/>
  <c r="AF47" i="1"/>
  <c r="AE47" i="1"/>
  <c r="AD47" i="1"/>
  <c r="AC47" i="1"/>
  <c r="AB47" i="1"/>
  <c r="AA47" i="1"/>
  <c r="Z47" i="1"/>
  <c r="Y47" i="1"/>
  <c r="X47" i="1"/>
  <c r="AM47" i="1" s="1"/>
  <c r="AP47" i="1" s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AN46" i="1" s="1"/>
  <c r="AQ46" i="1" s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AN44" i="1"/>
  <c r="AQ44" i="1" s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O43" i="1"/>
  <c r="AR43" i="1" s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O42" i="1"/>
  <c r="AR42" i="1" s="1"/>
  <c r="AI42" i="1"/>
  <c r="AH42" i="1"/>
  <c r="AG42" i="1"/>
  <c r="AF42" i="1"/>
  <c r="AE42" i="1"/>
  <c r="AD42" i="1"/>
  <c r="AC42" i="1"/>
  <c r="AB42" i="1"/>
  <c r="AA42" i="1"/>
  <c r="Z42" i="1"/>
  <c r="Y42" i="1"/>
  <c r="AN42" i="1" s="1"/>
  <c r="AQ42" i="1" s="1"/>
  <c r="X42" i="1"/>
  <c r="AM42" i="1" s="1"/>
  <c r="AP42" i="1" s="1"/>
  <c r="AS42" i="1" s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I41" i="1"/>
  <c r="AH41" i="1"/>
  <c r="AG41" i="1"/>
  <c r="AF41" i="1"/>
  <c r="AE41" i="1"/>
  <c r="AD41" i="1"/>
  <c r="AC41" i="1"/>
  <c r="AB41" i="1"/>
  <c r="AA41" i="1"/>
  <c r="Z41" i="1"/>
  <c r="Y41" i="1"/>
  <c r="AN41" i="1" s="1"/>
  <c r="AQ41" i="1" s="1"/>
  <c r="X41" i="1"/>
  <c r="AM41" i="1" s="1"/>
  <c r="AP41" i="1" s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O40" i="1"/>
  <c r="AR40" i="1" s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AM40" i="1" s="1"/>
  <c r="AP40" i="1" s="1"/>
  <c r="N40" i="1"/>
  <c r="M40" i="1"/>
  <c r="L40" i="1"/>
  <c r="K40" i="1"/>
  <c r="J40" i="1"/>
  <c r="I40" i="1"/>
  <c r="H40" i="1"/>
  <c r="G40" i="1"/>
  <c r="F40" i="1"/>
  <c r="E40" i="1"/>
  <c r="D40" i="1"/>
  <c r="C40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AN39" i="1" s="1"/>
  <c r="AQ39" i="1" s="1"/>
  <c r="R39" i="1"/>
  <c r="Q39" i="1"/>
  <c r="P39" i="1"/>
  <c r="O39" i="1"/>
  <c r="AM39" i="1" s="1"/>
  <c r="AP39" i="1" s="1"/>
  <c r="N39" i="1"/>
  <c r="M39" i="1"/>
  <c r="L39" i="1"/>
  <c r="K39" i="1"/>
  <c r="J39" i="1"/>
  <c r="I39" i="1"/>
  <c r="H39" i="1"/>
  <c r="G39" i="1"/>
  <c r="F39" i="1"/>
  <c r="E39" i="1"/>
  <c r="D39" i="1"/>
  <c r="C39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AM36" i="1" s="1"/>
  <c r="AP36" i="1" s="1"/>
  <c r="N36" i="1"/>
  <c r="M36" i="1"/>
  <c r="L36" i="1"/>
  <c r="K36" i="1"/>
  <c r="J36" i="1"/>
  <c r="I36" i="1"/>
  <c r="H36" i="1"/>
  <c r="G36" i="1"/>
  <c r="F36" i="1"/>
  <c r="E36" i="1"/>
  <c r="D36" i="1"/>
  <c r="C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O34" i="1"/>
  <c r="AR34" i="1" s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AM34" i="1" s="1"/>
  <c r="AP34" i="1" s="1"/>
  <c r="N34" i="1"/>
  <c r="M34" i="1"/>
  <c r="L34" i="1"/>
  <c r="K34" i="1"/>
  <c r="J34" i="1"/>
  <c r="I34" i="1"/>
  <c r="H34" i="1"/>
  <c r="G34" i="1"/>
  <c r="F34" i="1"/>
  <c r="E34" i="1"/>
  <c r="D34" i="1"/>
  <c r="C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AM33" i="1" s="1"/>
  <c r="AP33" i="1" s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N32" i="1"/>
  <c r="AQ32" i="1" s="1"/>
  <c r="AI32" i="1"/>
  <c r="AH32" i="1"/>
  <c r="AG32" i="1"/>
  <c r="AF32" i="1"/>
  <c r="AE32" i="1"/>
  <c r="AD32" i="1"/>
  <c r="AC32" i="1"/>
  <c r="AB32" i="1"/>
  <c r="AA32" i="1"/>
  <c r="Z32" i="1"/>
  <c r="AO32" i="1" s="1"/>
  <c r="AR32" i="1" s="1"/>
  <c r="Y32" i="1"/>
  <c r="X32" i="1"/>
  <c r="AM32" i="1" s="1"/>
  <c r="AP32" i="1" s="1"/>
  <c r="AS32" i="1" s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I31" i="1"/>
  <c r="AH31" i="1"/>
  <c r="AG31" i="1"/>
  <c r="AF31" i="1"/>
  <c r="AE31" i="1"/>
  <c r="AD31" i="1"/>
  <c r="AC31" i="1"/>
  <c r="AB31" i="1"/>
  <c r="AA31" i="1"/>
  <c r="Z31" i="1"/>
  <c r="Y31" i="1"/>
  <c r="AN31" i="1" s="1"/>
  <c r="AQ31" i="1" s="1"/>
  <c r="X31" i="1"/>
  <c r="AM31" i="1" s="1"/>
  <c r="AP31" i="1" s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N30" i="1"/>
  <c r="AQ30" i="1" s="1"/>
  <c r="AI30" i="1"/>
  <c r="AH30" i="1"/>
  <c r="AG30" i="1"/>
  <c r="AF30" i="1"/>
  <c r="AE30" i="1"/>
  <c r="AD30" i="1"/>
  <c r="AC30" i="1"/>
  <c r="AB30" i="1"/>
  <c r="AA30" i="1"/>
  <c r="Z30" i="1"/>
  <c r="Y30" i="1"/>
  <c r="X30" i="1"/>
  <c r="AM30" i="1" s="1"/>
  <c r="AP30" i="1" s="1"/>
  <c r="W30" i="1"/>
  <c r="V30" i="1"/>
  <c r="U30" i="1"/>
  <c r="T30" i="1"/>
  <c r="S30" i="1"/>
  <c r="R30" i="1"/>
  <c r="Q30" i="1"/>
  <c r="AO30" i="1" s="1"/>
  <c r="AR30" i="1" s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N28" i="1"/>
  <c r="AQ28" i="1" s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I27" i="1"/>
  <c r="AH27" i="1"/>
  <c r="AG27" i="1"/>
  <c r="AF27" i="1"/>
  <c r="AE27" i="1"/>
  <c r="AD27" i="1"/>
  <c r="AC27" i="1"/>
  <c r="AB27" i="1"/>
  <c r="AA27" i="1"/>
  <c r="Z27" i="1"/>
  <c r="Y27" i="1"/>
  <c r="AN27" i="1" s="1"/>
  <c r="AQ27" i="1" s="1"/>
  <c r="X27" i="1"/>
  <c r="AM27" i="1" s="1"/>
  <c r="AP27" i="1" s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I26" i="1"/>
  <c r="AH26" i="1"/>
  <c r="AG26" i="1"/>
  <c r="AF26" i="1"/>
  <c r="AE26" i="1"/>
  <c r="AD26" i="1"/>
  <c r="AC26" i="1"/>
  <c r="AB26" i="1"/>
  <c r="AA26" i="1"/>
  <c r="Z26" i="1"/>
  <c r="AO26" i="1" s="1"/>
  <c r="AR26" i="1" s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AN25" i="1" s="1"/>
  <c r="AQ25" i="1" s="1"/>
  <c r="R25" i="1"/>
  <c r="Q25" i="1"/>
  <c r="P25" i="1"/>
  <c r="O25" i="1"/>
  <c r="AM25" i="1" s="1"/>
  <c r="AP25" i="1" s="1"/>
  <c r="N25" i="1"/>
  <c r="M25" i="1"/>
  <c r="L25" i="1"/>
  <c r="K25" i="1"/>
  <c r="J25" i="1"/>
  <c r="I25" i="1"/>
  <c r="H25" i="1"/>
  <c r="G25" i="1"/>
  <c r="F25" i="1"/>
  <c r="E25" i="1"/>
  <c r="D25" i="1"/>
  <c r="C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AM24" i="1" s="1"/>
  <c r="AP24" i="1" s="1"/>
  <c r="W24" i="1"/>
  <c r="V24" i="1"/>
  <c r="U24" i="1"/>
  <c r="T24" i="1"/>
  <c r="S24" i="1"/>
  <c r="R24" i="1"/>
  <c r="Q24" i="1"/>
  <c r="P24" i="1"/>
  <c r="AN24" i="1" s="1"/>
  <c r="AQ24" i="1" s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I23" i="1"/>
  <c r="AH23" i="1"/>
  <c r="AG23" i="1"/>
  <c r="AF23" i="1"/>
  <c r="AE23" i="1"/>
  <c r="AD23" i="1"/>
  <c r="AC23" i="1"/>
  <c r="AB23" i="1"/>
  <c r="AA23" i="1"/>
  <c r="Z23" i="1"/>
  <c r="Y23" i="1"/>
  <c r="AN23" i="1" s="1"/>
  <c r="AQ23" i="1" s="1"/>
  <c r="X23" i="1"/>
  <c r="AM23" i="1" s="1"/>
  <c r="AP23" i="1" s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I22" i="1"/>
  <c r="AH22" i="1"/>
  <c r="AG22" i="1"/>
  <c r="AF22" i="1"/>
  <c r="AE22" i="1"/>
  <c r="AD22" i="1"/>
  <c r="AC22" i="1"/>
  <c r="AB22" i="1"/>
  <c r="AA22" i="1"/>
  <c r="Z22" i="1"/>
  <c r="AO22" i="1" s="1"/>
  <c r="AR22" i="1" s="1"/>
  <c r="Y22" i="1"/>
  <c r="AN22" i="1" s="1"/>
  <c r="AQ22" i="1" s="1"/>
  <c r="X22" i="1"/>
  <c r="AM22" i="1" s="1"/>
  <c r="AP22" i="1" s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AI21" i="1"/>
  <c r="AH21" i="1"/>
  <c r="AG21" i="1"/>
  <c r="AF21" i="1"/>
  <c r="AE21" i="1"/>
  <c r="AD21" i="1"/>
  <c r="AC21" i="1"/>
  <c r="AB21" i="1"/>
  <c r="AA21" i="1"/>
  <c r="Z21" i="1"/>
  <c r="Y21" i="1"/>
  <c r="AN21" i="1" s="1"/>
  <c r="AQ21" i="1" s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AN20" i="1" s="1"/>
  <c r="AQ20" i="1" s="1"/>
  <c r="X20" i="1"/>
  <c r="W20" i="1"/>
  <c r="V20" i="1"/>
  <c r="U20" i="1"/>
  <c r="T20" i="1"/>
  <c r="S20" i="1"/>
  <c r="R20" i="1"/>
  <c r="AM20" i="1" s="1"/>
  <c r="AP20" i="1" s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I19" i="1"/>
  <c r="AH19" i="1"/>
  <c r="AG19" i="1"/>
  <c r="AF19" i="1"/>
  <c r="AE19" i="1"/>
  <c r="AD19" i="1"/>
  <c r="AC19" i="1"/>
  <c r="AB19" i="1"/>
  <c r="AA19" i="1"/>
  <c r="Z19" i="1"/>
  <c r="AO19" i="1" s="1"/>
  <c r="AR19" i="1" s="1"/>
  <c r="Y19" i="1"/>
  <c r="AN19" i="1" s="1"/>
  <c r="AQ19" i="1" s="1"/>
  <c r="X19" i="1"/>
  <c r="AM19" i="1" s="1"/>
  <c r="AP19" i="1" s="1"/>
  <c r="AS19" i="1" s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I18" i="1"/>
  <c r="AH18" i="1"/>
  <c r="AG18" i="1"/>
  <c r="AF18" i="1"/>
  <c r="AE18" i="1"/>
  <c r="AD18" i="1"/>
  <c r="AC18" i="1"/>
  <c r="AB18" i="1"/>
  <c r="AA18" i="1"/>
  <c r="Z18" i="1"/>
  <c r="AO18" i="1" s="1"/>
  <c r="AR18" i="1" s="1"/>
  <c r="Y18" i="1"/>
  <c r="AN18" i="1" s="1"/>
  <c r="AQ18" i="1" s="1"/>
  <c r="X18" i="1"/>
  <c r="AM18" i="1" s="1"/>
  <c r="AP18" i="1" s="1"/>
  <c r="AS18" i="1" s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AN17" i="1"/>
  <c r="AQ17" i="1" s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AO17" i="1" s="1"/>
  <c r="AR17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N16" i="1"/>
  <c r="AQ16" i="1" s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AO16" i="1" s="1"/>
  <c r="AR16" i="1" s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N15" i="1"/>
  <c r="AQ15" i="1" s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AO15" i="1" s="1"/>
  <c r="AR15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AO14" i="1" s="1"/>
  <c r="AR14" i="1" s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AN14" i="1" s="1"/>
  <c r="AQ14" i="1" s="1"/>
  <c r="F14" i="1"/>
  <c r="E14" i="1"/>
  <c r="D14" i="1"/>
  <c r="C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AM13" i="1" s="1"/>
  <c r="AP13" i="1" s="1"/>
  <c r="W13" i="1"/>
  <c r="V13" i="1"/>
  <c r="U13" i="1"/>
  <c r="T13" i="1"/>
  <c r="AO13" i="1" s="1"/>
  <c r="AR13" i="1" s="1"/>
  <c r="S13" i="1"/>
  <c r="R13" i="1"/>
  <c r="Q13" i="1"/>
  <c r="P13" i="1"/>
  <c r="AN13" i="1" s="1"/>
  <c r="AQ13" i="1" s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AN12" i="1" s="1"/>
  <c r="AQ12" i="1" s="1"/>
  <c r="X12" i="1"/>
  <c r="W12" i="1"/>
  <c r="V12" i="1"/>
  <c r="U12" i="1"/>
  <c r="T12" i="1"/>
  <c r="AO12" i="1" s="1"/>
  <c r="AR12" i="1" s="1"/>
  <c r="S12" i="1"/>
  <c r="R12" i="1"/>
  <c r="Q12" i="1"/>
  <c r="P12" i="1"/>
  <c r="O12" i="1"/>
  <c r="AM12" i="1" s="1"/>
  <c r="AP12" i="1" s="1"/>
  <c r="AS12" i="1" s="1"/>
  <c r="N12" i="1"/>
  <c r="M12" i="1"/>
  <c r="L12" i="1"/>
  <c r="K12" i="1"/>
  <c r="J12" i="1"/>
  <c r="I12" i="1"/>
  <c r="H12" i="1"/>
  <c r="G12" i="1"/>
  <c r="F12" i="1"/>
  <c r="E12" i="1"/>
  <c r="D12" i="1"/>
  <c r="C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M11" i="1" s="1"/>
  <c r="AP11" i="1" s="1"/>
  <c r="W11" i="1"/>
  <c r="V11" i="1"/>
  <c r="U11" i="1"/>
  <c r="T11" i="1"/>
  <c r="AO11" i="1" s="1"/>
  <c r="AR11" i="1" s="1"/>
  <c r="S11" i="1"/>
  <c r="R11" i="1"/>
  <c r="Q11" i="1"/>
  <c r="Q64" i="1" s="1"/>
  <c r="P11" i="1"/>
  <c r="AN11" i="1" s="1"/>
  <c r="AQ11" i="1" s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AO10" i="1" s="1"/>
  <c r="AR10" i="1" s="1"/>
  <c r="Y10" i="1"/>
  <c r="AN10" i="1" s="1"/>
  <c r="AQ10" i="1" s="1"/>
  <c r="X10" i="1"/>
  <c r="W10" i="1"/>
  <c r="V10" i="1"/>
  <c r="U10" i="1"/>
  <c r="T10" i="1"/>
  <c r="S10" i="1"/>
  <c r="R10" i="1"/>
  <c r="AM10" i="1" s="1"/>
  <c r="AP10" i="1" s="1"/>
  <c r="AS10" i="1" s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AO9" i="1" s="1"/>
  <c r="AR9" i="1" s="1"/>
  <c r="Y9" i="1"/>
  <c r="AN9" i="1" s="1"/>
  <c r="AQ9" i="1" s="1"/>
  <c r="X9" i="1"/>
  <c r="W9" i="1"/>
  <c r="V9" i="1"/>
  <c r="U9" i="1"/>
  <c r="T9" i="1"/>
  <c r="S9" i="1"/>
  <c r="R9" i="1"/>
  <c r="AM9" i="1" s="1"/>
  <c r="AP9" i="1" s="1"/>
  <c r="AS9" i="1" s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AO8" i="1" s="1"/>
  <c r="AR8" i="1" s="1"/>
  <c r="Y8" i="1"/>
  <c r="AN8" i="1" s="1"/>
  <c r="AQ8" i="1" s="1"/>
  <c r="X8" i="1"/>
  <c r="W8" i="1"/>
  <c r="V8" i="1"/>
  <c r="U8" i="1"/>
  <c r="T8" i="1"/>
  <c r="S8" i="1"/>
  <c r="R8" i="1"/>
  <c r="AM8" i="1" s="1"/>
  <c r="AP8" i="1" s="1"/>
  <c r="AS8" i="1" s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L7" i="1"/>
  <c r="AK7" i="1"/>
  <c r="AJ7" i="1"/>
  <c r="AI7" i="1"/>
  <c r="AH7" i="1"/>
  <c r="AH64" i="1" s="1"/>
  <c r="AG7" i="1"/>
  <c r="AF7" i="1"/>
  <c r="AE7" i="1"/>
  <c r="AD7" i="1"/>
  <c r="AD64" i="1" s="1"/>
  <c r="AC7" i="1"/>
  <c r="AB7" i="1"/>
  <c r="AB64" i="1" s="1"/>
  <c r="AA7" i="1"/>
  <c r="AA64" i="1" s="1"/>
  <c r="Z7" i="1"/>
  <c r="Z64" i="1" s="1"/>
  <c r="Y7" i="1"/>
  <c r="AN7" i="1" s="1"/>
  <c r="X7" i="1"/>
  <c r="W7" i="1"/>
  <c r="V7" i="1"/>
  <c r="V64" i="1" s="1"/>
  <c r="U7" i="1"/>
  <c r="T7" i="1"/>
  <c r="S7" i="1"/>
  <c r="R7" i="1"/>
  <c r="R64" i="1" s="1"/>
  <c r="Q7" i="1"/>
  <c r="P7" i="1"/>
  <c r="O7" i="1"/>
  <c r="N7" i="1"/>
  <c r="N64" i="1" s="1"/>
  <c r="M7" i="1"/>
  <c r="L7" i="1"/>
  <c r="K7" i="1"/>
  <c r="J7" i="1"/>
  <c r="J64" i="1" s="1"/>
  <c r="I7" i="1"/>
  <c r="H7" i="1"/>
  <c r="G7" i="1"/>
  <c r="G64" i="1" s="1"/>
  <c r="F7" i="1"/>
  <c r="F64" i="1" s="1"/>
  <c r="E7" i="1"/>
  <c r="E64" i="1" s="1"/>
  <c r="D7" i="1"/>
  <c r="C7" i="1"/>
  <c r="AS11" i="1" l="1"/>
  <c r="AS13" i="1"/>
  <c r="AS39" i="1"/>
  <c r="AS33" i="1"/>
  <c r="AQ7" i="1"/>
  <c r="AS22" i="1"/>
  <c r="AS30" i="1"/>
  <c r="AM51" i="1"/>
  <c r="AP51" i="1" s="1"/>
  <c r="AO54" i="1"/>
  <c r="AR54" i="1" s="1"/>
  <c r="AO59" i="1"/>
  <c r="AR59" i="1" s="1"/>
  <c r="AS59" i="1" s="1"/>
  <c r="P64" i="1"/>
  <c r="C64" i="1"/>
  <c r="O64" i="1"/>
  <c r="W64" i="1"/>
  <c r="AI64" i="1"/>
  <c r="AO37" i="1"/>
  <c r="AR37" i="1" s="1"/>
  <c r="AN43" i="1"/>
  <c r="AQ43" i="1" s="1"/>
  <c r="AO46" i="1"/>
  <c r="AR46" i="1" s="1"/>
  <c r="AM56" i="1"/>
  <c r="AP56" i="1" s="1"/>
  <c r="AN59" i="1"/>
  <c r="AQ59" i="1" s="1"/>
  <c r="D64" i="1"/>
  <c r="H64" i="1"/>
  <c r="L64" i="1"/>
  <c r="T64" i="1"/>
  <c r="X64" i="1"/>
  <c r="AF64" i="1"/>
  <c r="AM14" i="1"/>
  <c r="AP14" i="1" s="1"/>
  <c r="AS14" i="1" s="1"/>
  <c r="AM15" i="1"/>
  <c r="AP15" i="1" s="1"/>
  <c r="AS15" i="1" s="1"/>
  <c r="AM16" i="1"/>
  <c r="AP16" i="1" s="1"/>
  <c r="AS16" i="1" s="1"/>
  <c r="AM17" i="1"/>
  <c r="AP17" i="1" s="1"/>
  <c r="AS17" i="1" s="1"/>
  <c r="AO20" i="1"/>
  <c r="AR20" i="1" s="1"/>
  <c r="AS20" i="1" s="1"/>
  <c r="AO21" i="1"/>
  <c r="AR21" i="1" s="1"/>
  <c r="AO24" i="1"/>
  <c r="AR24" i="1" s="1"/>
  <c r="AS24" i="1" s="1"/>
  <c r="AM26" i="1"/>
  <c r="AP26" i="1" s="1"/>
  <c r="AM29" i="1"/>
  <c r="AP29" i="1" s="1"/>
  <c r="AO39" i="1"/>
  <c r="AR39" i="1" s="1"/>
  <c r="AO45" i="1"/>
  <c r="AR45" i="1" s="1"/>
  <c r="AM50" i="1"/>
  <c r="AP50" i="1" s="1"/>
  <c r="AN53" i="1"/>
  <c r="AQ53" i="1" s="1"/>
  <c r="AO62" i="1"/>
  <c r="AR62" i="1" s="1"/>
  <c r="AO36" i="1"/>
  <c r="AR36" i="1" s="1"/>
  <c r="AO61" i="1"/>
  <c r="AR61" i="1" s="1"/>
  <c r="K64" i="1"/>
  <c r="S64" i="1"/>
  <c r="AE64" i="1"/>
  <c r="AM7" i="1"/>
  <c r="AN35" i="1"/>
  <c r="AQ35" i="1" s="1"/>
  <c r="AN47" i="1"/>
  <c r="AQ47" i="1" s="1"/>
  <c r="AS47" i="1" s="1"/>
  <c r="I64" i="1"/>
  <c r="M64" i="1"/>
  <c r="U64" i="1"/>
  <c r="Y64" i="1"/>
  <c r="AC64" i="1"/>
  <c r="AG64" i="1"/>
  <c r="AO7" i="1"/>
  <c r="AN26" i="1"/>
  <c r="AQ26" i="1" s="1"/>
  <c r="AO28" i="1"/>
  <c r="AR28" i="1" s="1"/>
  <c r="AO38" i="1"/>
  <c r="AR38" i="1" s="1"/>
  <c r="AN45" i="1"/>
  <c r="AQ45" i="1" s="1"/>
  <c r="AO49" i="1"/>
  <c r="AR49" i="1" s="1"/>
  <c r="AO60" i="1"/>
  <c r="AR60" i="1" s="1"/>
  <c r="AM21" i="1"/>
  <c r="AP21" i="1" s="1"/>
  <c r="AS21" i="1" s="1"/>
  <c r="AO23" i="1"/>
  <c r="AR23" i="1" s="1"/>
  <c r="AS23" i="1" s="1"/>
  <c r="AM28" i="1"/>
  <c r="AP28" i="1" s="1"/>
  <c r="AS28" i="1" s="1"/>
  <c r="AO31" i="1"/>
  <c r="AR31" i="1" s="1"/>
  <c r="AS31" i="1" s="1"/>
  <c r="AM35" i="1"/>
  <c r="AP35" i="1" s="1"/>
  <c r="AO35" i="1"/>
  <c r="AR35" i="1" s="1"/>
  <c r="AM38" i="1"/>
  <c r="AP38" i="1" s="1"/>
  <c r="AS38" i="1" s="1"/>
  <c r="AN40" i="1"/>
  <c r="AQ40" i="1" s="1"/>
  <c r="AS40" i="1" s="1"/>
  <c r="AO44" i="1"/>
  <c r="AR44" i="1" s="1"/>
  <c r="AM48" i="1"/>
  <c r="AP48" i="1" s="1"/>
  <c r="AS48" i="1" s="1"/>
  <c r="AM49" i="1"/>
  <c r="AP49" i="1" s="1"/>
  <c r="AO50" i="1"/>
  <c r="AR50" i="1" s="1"/>
  <c r="AN51" i="1"/>
  <c r="AQ51" i="1" s="1"/>
  <c r="AO52" i="1"/>
  <c r="AR52" i="1" s="1"/>
  <c r="AM54" i="1"/>
  <c r="AP54" i="1" s="1"/>
  <c r="AS54" i="1" s="1"/>
  <c r="AN55" i="1"/>
  <c r="AQ55" i="1" s="1"/>
  <c r="AS55" i="1" s="1"/>
  <c r="AO57" i="1"/>
  <c r="AR57" i="1" s="1"/>
  <c r="AN60" i="1"/>
  <c r="AQ60" i="1" s="1"/>
  <c r="AS60" i="1" s="1"/>
  <c r="AM62" i="1"/>
  <c r="AP62" i="1" s="1"/>
  <c r="AN63" i="1"/>
  <c r="AQ63" i="1" s="1"/>
  <c r="AO25" i="1"/>
  <c r="AR25" i="1" s="1"/>
  <c r="AS25" i="1" s="1"/>
  <c r="AO29" i="1"/>
  <c r="AR29" i="1" s="1"/>
  <c r="AO33" i="1"/>
  <c r="AR33" i="1" s="1"/>
  <c r="AN37" i="1"/>
  <c r="AQ37" i="1" s="1"/>
  <c r="AN38" i="1"/>
  <c r="AQ38" i="1" s="1"/>
  <c r="AM45" i="1"/>
  <c r="AP45" i="1" s="1"/>
  <c r="AS45" i="1" s="1"/>
  <c r="AO47" i="1"/>
  <c r="AR47" i="1" s="1"/>
  <c r="AM53" i="1"/>
  <c r="AP53" i="1" s="1"/>
  <c r="AS53" i="1" s="1"/>
  <c r="AN54" i="1"/>
  <c r="AQ54" i="1" s="1"/>
  <c r="AN57" i="1"/>
  <c r="AQ57" i="1" s="1"/>
  <c r="AS57" i="1" s="1"/>
  <c r="AM58" i="1"/>
  <c r="AP58" i="1" s="1"/>
  <c r="AS58" i="1" s="1"/>
  <c r="AN61" i="1"/>
  <c r="AQ61" i="1" s="1"/>
  <c r="AN62" i="1"/>
  <c r="AQ62" i="1" s="1"/>
  <c r="AN34" i="1"/>
  <c r="AQ34" i="1" s="1"/>
  <c r="AS34" i="1" s="1"/>
  <c r="AN36" i="1"/>
  <c r="AQ36" i="1" s="1"/>
  <c r="AS36" i="1" s="1"/>
  <c r="AM44" i="1"/>
  <c r="AP44" i="1" s="1"/>
  <c r="AS44" i="1" s="1"/>
  <c r="AM46" i="1"/>
  <c r="AP46" i="1" s="1"/>
  <c r="AM52" i="1"/>
  <c r="AP52" i="1" s="1"/>
  <c r="AS52" i="1" s="1"/>
  <c r="AO56" i="1"/>
  <c r="AR56" i="1" s="1"/>
  <c r="AO58" i="1"/>
  <c r="AR58" i="1" s="1"/>
  <c r="AO27" i="1"/>
  <c r="AR27" i="1" s="1"/>
  <c r="AS27" i="1" s="1"/>
  <c r="AN29" i="1"/>
  <c r="AQ29" i="1" s="1"/>
  <c r="AN33" i="1"/>
  <c r="AQ33" i="1" s="1"/>
  <c r="AM37" i="1"/>
  <c r="AP37" i="1" s="1"/>
  <c r="AS37" i="1" s="1"/>
  <c r="AO41" i="1"/>
  <c r="AR41" i="1" s="1"/>
  <c r="AS41" i="1" s="1"/>
  <c r="AM43" i="1"/>
  <c r="AP43" i="1" s="1"/>
  <c r="AS43" i="1" s="1"/>
  <c r="AN49" i="1"/>
  <c r="AQ49" i="1" s="1"/>
  <c r="AO55" i="1"/>
  <c r="AR55" i="1" s="1"/>
  <c r="AM61" i="1"/>
  <c r="AP61" i="1" s="1"/>
  <c r="AO63" i="1"/>
  <c r="AR63" i="1" s="1"/>
  <c r="AS63" i="1" s="1"/>
  <c r="AS61" i="1" l="1"/>
  <c r="AS46" i="1"/>
  <c r="AS35" i="1"/>
  <c r="AO64" i="1"/>
  <c r="AR7" i="1"/>
  <c r="AN64" i="1"/>
  <c r="AM64" i="1"/>
  <c r="AP7" i="1"/>
  <c r="AS7" i="1" s="1"/>
  <c r="AS51" i="1"/>
  <c r="AS26" i="1"/>
  <c r="AS62" i="1"/>
  <c r="AS49" i="1"/>
  <c r="AS50" i="1"/>
  <c r="AS29" i="1"/>
  <c r="AS56" i="1"/>
</calcChain>
</file>

<file path=xl/sharedStrings.xml><?xml version="1.0" encoding="utf-8"?>
<sst xmlns="http://schemas.openxmlformats.org/spreadsheetml/2006/main" count="123" uniqueCount="85">
  <si>
    <t>REKAPITULASI HASIL POPDA SMA/SMK/MA</t>
  </si>
  <si>
    <t>TINGKAT KABUPATEN DEMAK TAHUN 2017</t>
  </si>
  <si>
    <t>NO</t>
  </si>
  <si>
    <t>SEKOLAH</t>
  </si>
  <si>
    <t>Perolehan Medali Cabang Olahraga</t>
  </si>
  <si>
    <t>Jumlah Medali</t>
  </si>
  <si>
    <t>Konversi Nilai</t>
  </si>
  <si>
    <t>Total Nilai</t>
  </si>
  <si>
    <t>Atletik</t>
  </si>
  <si>
    <t>Renang</t>
  </si>
  <si>
    <t>Senam</t>
  </si>
  <si>
    <t>Bolavoli</t>
  </si>
  <si>
    <t>Sepak Takraw</t>
  </si>
  <si>
    <t>Bulutangkis</t>
  </si>
  <si>
    <t>Tenis Meja</t>
  </si>
  <si>
    <t>Bolabasket</t>
  </si>
  <si>
    <t>Catur</t>
  </si>
  <si>
    <t>Karate</t>
  </si>
  <si>
    <t>Silat</t>
  </si>
  <si>
    <t>Tenis Lap</t>
  </si>
  <si>
    <t>E</t>
  </si>
  <si>
    <t>Prk</t>
  </si>
  <si>
    <t>Prg</t>
  </si>
  <si>
    <t xml:space="preserve">SMAN 1 DEMAK </t>
  </si>
  <si>
    <t xml:space="preserve">SMAN 3 DEMAK </t>
  </si>
  <si>
    <t>SMAN 2 MRANGGEN</t>
  </si>
  <si>
    <t xml:space="preserve">SMAN 1 Mijen </t>
  </si>
  <si>
    <t xml:space="preserve">SMAN 2 DEMAK </t>
  </si>
  <si>
    <t xml:space="preserve">SMAN 1 DEMPET </t>
  </si>
  <si>
    <t xml:space="preserve">MANU 3 Ittihad Bahari </t>
  </si>
  <si>
    <t xml:space="preserve">SMAN 1 Karanganyar </t>
  </si>
  <si>
    <t>SMAN GUNTUR</t>
  </si>
  <si>
    <t xml:space="preserve">SMK Futuhiyyah Mranggen </t>
  </si>
  <si>
    <t xml:space="preserve">MA MAZDA Kr. Anyar </t>
  </si>
  <si>
    <t>MA QODRIYAH</t>
  </si>
  <si>
    <t>SMKN 1 DEMAK</t>
  </si>
  <si>
    <t xml:space="preserve">MA AL HADI MRANGGEN </t>
  </si>
  <si>
    <t>SMK Miftahul Ulum Jogoloyo</t>
  </si>
  <si>
    <t xml:space="preserve">SMA INS Ploso Kr.tengah </t>
  </si>
  <si>
    <t xml:space="preserve">Ma As Samaniyah Temuroso Gntur </t>
  </si>
  <si>
    <t>SMK TUNAS BANGSA</t>
  </si>
  <si>
    <t xml:space="preserve">MA Plus Ketrampilan Al - Irsyad Gajah </t>
  </si>
  <si>
    <t xml:space="preserve">MA NU Raum Wedung </t>
  </si>
  <si>
    <t xml:space="preserve">SMK Pembanguna MRG </t>
  </si>
  <si>
    <t xml:space="preserve">MA Al Ma'ruf Mranggem </t>
  </si>
  <si>
    <t xml:space="preserve">SMK Al Hikmah </t>
  </si>
  <si>
    <t xml:space="preserve">MA NU Serangan Bonang </t>
  </si>
  <si>
    <t>MA Miftahul Ulum Ngemplak MRG</t>
  </si>
  <si>
    <t>MA Nurul Hidayah Margohayu</t>
  </si>
  <si>
    <t xml:space="preserve">SMKN 1 Sayung </t>
  </si>
  <si>
    <t xml:space="preserve">SMKN 2 DEMAK </t>
  </si>
  <si>
    <t>SMK PONTREN Darussalam</t>
  </si>
  <si>
    <t xml:space="preserve">SMK Ky. Ageng Giri Mranggen </t>
  </si>
  <si>
    <t xml:space="preserve">SMAN 1 Mranggen </t>
  </si>
  <si>
    <t>SMA FUTUHIYAH Mranggen</t>
  </si>
  <si>
    <t>SMA GANESA</t>
  </si>
  <si>
    <t>SMA IMH</t>
  </si>
  <si>
    <t>SMAN 1 Karangtengah</t>
  </si>
  <si>
    <t>SMAN 1 SAYUNG</t>
  </si>
  <si>
    <t>MA Ibrohimiyah</t>
  </si>
  <si>
    <t xml:space="preserve">SMK Garuda Nusantara </t>
  </si>
  <si>
    <t xml:space="preserve">SMA Islamic Center </t>
  </si>
  <si>
    <t xml:space="preserve">SMA Islam An Nidhom Mlaten </t>
  </si>
  <si>
    <t>SMK Perikanan MRG</t>
  </si>
  <si>
    <t>SMK Islam Al Amin Bonang</t>
  </si>
  <si>
    <t xml:space="preserve">SMA Fiftahul Qulub Gajah </t>
  </si>
  <si>
    <t xml:space="preserve">SMK SULTAN FATAH </t>
  </si>
  <si>
    <t>SMA TAKHASUS BONANG</t>
  </si>
  <si>
    <t xml:space="preserve">MA SHOLAHUDIN Wonosalam </t>
  </si>
  <si>
    <t xml:space="preserve">MA Miftahus Salam Wnsl </t>
  </si>
  <si>
    <t>MA NU Demak</t>
  </si>
  <si>
    <t>MA MAFA JALI</t>
  </si>
  <si>
    <t xml:space="preserve">MA AL Ahrom Kr. Tengah </t>
  </si>
  <si>
    <t>SMA Islam Mifda Jogoloyo</t>
  </si>
  <si>
    <t>MA Matholi'ul Falah Wedung</t>
  </si>
  <si>
    <t>MA Tarbiyatul Mubtadin Gajah</t>
  </si>
  <si>
    <t xml:space="preserve">SMA Robin Wedung </t>
  </si>
  <si>
    <t>SMK Nurul Mustofa Kr.anyar</t>
  </si>
  <si>
    <t xml:space="preserve">Jumlah </t>
  </si>
  <si>
    <t>Demak,  8 Maret 2017</t>
  </si>
  <si>
    <t>Catatan :</t>
  </si>
  <si>
    <t>Kabid Pemuda dan Olahraga</t>
  </si>
  <si>
    <t>Setiap nomor/event pada cabang olahraga yang jumlah peserta kurang dari 4,                                                               maka tidak dimasukkan dalam perhitungan perolehan medali</t>
  </si>
  <si>
    <t>Drs. M. Abdul Haris, MH</t>
  </si>
  <si>
    <t>NIP. 19601201 198603 1 022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</si>
</sst>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charset val="1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30"/>
    </xf>
    <xf numFmtId="0" fontId="6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0" fillId="0" borderId="0" xfId="0" applyBorder="1"/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30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30"/>
    </xf>
    <xf numFmtId="0" fontId="7" fillId="2" borderId="1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4" fillId="0" borderId="2" xfId="0" applyFont="1" applyBorder="1"/>
    <xf numFmtId="41" fontId="4" fillId="2" borderId="11" xfId="0" applyNumberFormat="1" applyFont="1" applyFill="1" applyBorder="1" applyAlignment="1">
      <alignment horizontal="center"/>
    </xf>
    <xf numFmtId="41" fontId="4" fillId="2" borderId="13" xfId="0" applyNumberFormat="1" applyFont="1" applyFill="1" applyBorder="1" applyAlignment="1">
      <alignment horizontal="center"/>
    </xf>
    <xf numFmtId="41" fontId="4" fillId="2" borderId="15" xfId="0" applyNumberFormat="1" applyFont="1" applyFill="1" applyBorder="1" applyAlignment="1">
      <alignment horizontal="center"/>
    </xf>
    <xf numFmtId="41" fontId="4" fillId="2" borderId="2" xfId="0" applyNumberFormat="1" applyFont="1" applyFill="1" applyBorder="1" applyAlignment="1">
      <alignment horizontal="center"/>
    </xf>
    <xf numFmtId="41" fontId="7" fillId="2" borderId="13" xfId="0" applyNumberFormat="1" applyFont="1" applyFill="1" applyBorder="1" applyAlignment="1">
      <alignment horizontal="center"/>
    </xf>
    <xf numFmtId="41" fontId="7" fillId="2" borderId="2" xfId="0" applyNumberFormat="1" applyFont="1" applyFill="1" applyBorder="1" applyAlignment="1">
      <alignment horizontal="center"/>
    </xf>
    <xf numFmtId="41" fontId="7" fillId="2" borderId="14" xfId="0" applyNumberFormat="1" applyFont="1" applyFill="1" applyBorder="1" applyAlignment="1">
      <alignment horizontal="center"/>
    </xf>
    <xf numFmtId="41" fontId="7" fillId="2" borderId="11" xfId="0" applyNumberFormat="1" applyFont="1" applyFill="1" applyBorder="1" applyAlignment="1">
      <alignment horizontal="center"/>
    </xf>
    <xf numFmtId="41" fontId="7" fillId="2" borderId="12" xfId="0" applyNumberFormat="1" applyFont="1" applyFill="1" applyBorder="1" applyAlignment="1">
      <alignment horizontal="center"/>
    </xf>
    <xf numFmtId="41" fontId="4" fillId="2" borderId="16" xfId="0" applyNumberFormat="1" applyFont="1" applyFill="1" applyBorder="1" applyAlignment="1">
      <alignment horizontal="center"/>
    </xf>
    <xf numFmtId="0" fontId="7" fillId="3" borderId="0" xfId="0" applyFont="1" applyFill="1" applyBorder="1" applyAlignment="1"/>
    <xf numFmtId="0" fontId="7" fillId="0" borderId="2" xfId="0" applyFont="1" applyBorder="1"/>
    <xf numFmtId="0" fontId="7" fillId="0" borderId="17" xfId="0" applyFont="1" applyBorder="1"/>
    <xf numFmtId="0" fontId="7" fillId="0" borderId="10" xfId="0" applyFont="1" applyBorder="1"/>
    <xf numFmtId="0" fontId="7" fillId="0" borderId="18" xfId="0" applyFont="1" applyBorder="1"/>
    <xf numFmtId="0" fontId="7" fillId="0" borderId="15" xfId="0" applyFont="1" applyBorder="1"/>
    <xf numFmtId="0" fontId="7" fillId="0" borderId="14" xfId="0" applyFont="1" applyBorder="1"/>
    <xf numFmtId="0" fontId="7" fillId="0" borderId="2" xfId="0" applyFont="1" applyBorder="1" applyAlignment="1">
      <alignment horizontal="left"/>
    </xf>
    <xf numFmtId="0" fontId="7" fillId="0" borderId="5" xfId="0" applyFont="1" applyBorder="1"/>
    <xf numFmtId="0" fontId="10" fillId="0" borderId="14" xfId="0" applyFont="1" applyBorder="1"/>
    <xf numFmtId="0" fontId="11" fillId="0" borderId="2" xfId="0" applyFont="1" applyBorder="1" applyAlignment="1">
      <alignment horizontal="center"/>
    </xf>
    <xf numFmtId="41" fontId="7" fillId="0" borderId="2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4" fillId="0" borderId="2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 wrapText="1"/>
    </xf>
    <xf numFmtId="0" fontId="12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66</xdr:row>
      <xdr:rowOff>114300</xdr:rowOff>
    </xdr:from>
    <xdr:to>
      <xdr:col>42</xdr:col>
      <xdr:colOff>38100</xdr:colOff>
      <xdr:row>70</xdr:row>
      <xdr:rowOff>133350</xdr:rowOff>
    </xdr:to>
    <xdr:pic>
      <xdr:nvPicPr>
        <xdr:cNvPr id="2" name="Picture 1" descr="ttd abdul hari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0" y="10944225"/>
          <a:ext cx="1562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NORA/2017/rekap%20medali%20popda%20SMA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 SMA All"/>
      <sheetName val="rank"/>
      <sheetName val="atletik"/>
      <sheetName val="renang"/>
      <sheetName val="senam"/>
      <sheetName val="voli"/>
      <sheetName val="takraw"/>
      <sheetName val="bulutangkis"/>
      <sheetName val="tenis meja"/>
      <sheetName val="basket"/>
      <sheetName val="catur"/>
      <sheetName val="karate"/>
      <sheetName val="silat"/>
      <sheetName val="tenislap"/>
    </sheetNames>
    <sheetDataSet>
      <sheetData sheetId="0"/>
      <sheetData sheetId="1"/>
      <sheetData sheetId="2">
        <row r="12">
          <cell r="X12">
            <v>1</v>
          </cell>
          <cell r="Y12">
            <v>0</v>
          </cell>
          <cell r="Z12">
            <v>0</v>
          </cell>
        </row>
        <row r="13">
          <cell r="X13">
            <v>0</v>
          </cell>
          <cell r="Y13">
            <v>0</v>
          </cell>
          <cell r="Z13">
            <v>0</v>
          </cell>
        </row>
        <row r="14">
          <cell r="X14">
            <v>0</v>
          </cell>
          <cell r="Y14">
            <v>0</v>
          </cell>
          <cell r="Z14">
            <v>0</v>
          </cell>
        </row>
        <row r="15">
          <cell r="X15">
            <v>0</v>
          </cell>
          <cell r="Y15">
            <v>0</v>
          </cell>
          <cell r="Z15">
            <v>0</v>
          </cell>
        </row>
        <row r="16">
          <cell r="X16">
            <v>0</v>
          </cell>
          <cell r="Y16">
            <v>0</v>
          </cell>
          <cell r="Z16">
            <v>0</v>
          </cell>
        </row>
        <row r="17">
          <cell r="X17">
            <v>1</v>
          </cell>
          <cell r="Y17">
            <v>0</v>
          </cell>
          <cell r="Z17">
            <v>0</v>
          </cell>
        </row>
        <row r="18">
          <cell r="X18">
            <v>2</v>
          </cell>
          <cell r="Y18">
            <v>0</v>
          </cell>
          <cell r="Z18">
            <v>0</v>
          </cell>
        </row>
        <row r="19">
          <cell r="X19">
            <v>1</v>
          </cell>
          <cell r="Y19">
            <v>0</v>
          </cell>
          <cell r="Z19">
            <v>1</v>
          </cell>
        </row>
        <row r="20">
          <cell r="X20">
            <v>0</v>
          </cell>
          <cell r="Y20">
            <v>0</v>
          </cell>
          <cell r="Z20">
            <v>0</v>
          </cell>
        </row>
        <row r="21">
          <cell r="X21">
            <v>1</v>
          </cell>
          <cell r="Y21">
            <v>0</v>
          </cell>
          <cell r="Z21">
            <v>1</v>
          </cell>
        </row>
        <row r="22">
          <cell r="X22">
            <v>1</v>
          </cell>
          <cell r="Y22">
            <v>0</v>
          </cell>
          <cell r="Z22">
            <v>0</v>
          </cell>
        </row>
        <row r="23">
          <cell r="X23">
            <v>2</v>
          </cell>
          <cell r="Y23">
            <v>3</v>
          </cell>
          <cell r="Z23">
            <v>3</v>
          </cell>
        </row>
        <row r="24">
          <cell r="X24">
            <v>0</v>
          </cell>
          <cell r="Y24">
            <v>0</v>
          </cell>
          <cell r="Z24">
            <v>0</v>
          </cell>
        </row>
        <row r="25">
          <cell r="X25">
            <v>0</v>
          </cell>
          <cell r="Y25">
            <v>0</v>
          </cell>
          <cell r="Z25">
            <v>1</v>
          </cell>
        </row>
        <row r="26">
          <cell r="X26">
            <v>0</v>
          </cell>
          <cell r="Y26">
            <v>0</v>
          </cell>
          <cell r="Z26">
            <v>0</v>
          </cell>
        </row>
        <row r="27">
          <cell r="X27">
            <v>0</v>
          </cell>
          <cell r="Y27">
            <v>0</v>
          </cell>
          <cell r="Z27">
            <v>1</v>
          </cell>
        </row>
        <row r="28">
          <cell r="X28">
            <v>0</v>
          </cell>
          <cell r="Y28">
            <v>0</v>
          </cell>
          <cell r="Z28">
            <v>0</v>
          </cell>
        </row>
        <row r="29">
          <cell r="X29">
            <v>2</v>
          </cell>
          <cell r="Y29">
            <v>3</v>
          </cell>
          <cell r="Z29">
            <v>1</v>
          </cell>
        </row>
        <row r="30">
          <cell r="X30">
            <v>0</v>
          </cell>
          <cell r="Y30">
            <v>1</v>
          </cell>
          <cell r="Z30">
            <v>1</v>
          </cell>
        </row>
        <row r="31">
          <cell r="X31">
            <v>0</v>
          </cell>
          <cell r="Y31">
            <v>0</v>
          </cell>
          <cell r="Z31">
            <v>0</v>
          </cell>
        </row>
        <row r="32">
          <cell r="X32">
            <v>0</v>
          </cell>
          <cell r="Y32">
            <v>0</v>
          </cell>
          <cell r="Z32">
            <v>0</v>
          </cell>
        </row>
        <row r="33">
          <cell r="X33">
            <v>0</v>
          </cell>
          <cell r="Y33">
            <v>1</v>
          </cell>
          <cell r="Z33">
            <v>0</v>
          </cell>
        </row>
        <row r="35">
          <cell r="X35">
            <v>0</v>
          </cell>
          <cell r="Y35">
            <v>0</v>
          </cell>
          <cell r="Z35">
            <v>0</v>
          </cell>
        </row>
        <row r="36">
          <cell r="X36">
            <v>0</v>
          </cell>
          <cell r="Y36">
            <v>0</v>
          </cell>
          <cell r="Z36">
            <v>0</v>
          </cell>
        </row>
        <row r="37">
          <cell r="X37">
            <v>0</v>
          </cell>
          <cell r="Y37">
            <v>0</v>
          </cell>
          <cell r="Z37">
            <v>0</v>
          </cell>
        </row>
        <row r="38">
          <cell r="X38">
            <v>0</v>
          </cell>
          <cell r="Y38">
            <v>0</v>
          </cell>
          <cell r="Z38">
            <v>0</v>
          </cell>
        </row>
        <row r="39">
          <cell r="X39">
            <v>0</v>
          </cell>
          <cell r="Y39">
            <v>0</v>
          </cell>
          <cell r="Z39">
            <v>0</v>
          </cell>
        </row>
        <row r="41">
          <cell r="X41">
            <v>0</v>
          </cell>
          <cell r="Y41">
            <v>0</v>
          </cell>
          <cell r="Z41">
            <v>0</v>
          </cell>
        </row>
        <row r="42">
          <cell r="X42">
            <v>1</v>
          </cell>
          <cell r="Y42">
            <v>1</v>
          </cell>
          <cell r="Z42">
            <v>0</v>
          </cell>
        </row>
        <row r="43">
          <cell r="X43">
            <v>0</v>
          </cell>
          <cell r="Y43">
            <v>0</v>
          </cell>
          <cell r="Z43">
            <v>0</v>
          </cell>
        </row>
        <row r="44">
          <cell r="X44">
            <v>0</v>
          </cell>
          <cell r="Y44">
            <v>0</v>
          </cell>
          <cell r="Z44">
            <v>0</v>
          </cell>
        </row>
        <row r="45">
          <cell r="X45">
            <v>1</v>
          </cell>
          <cell r="Y45">
            <v>1</v>
          </cell>
          <cell r="Z45">
            <v>0</v>
          </cell>
        </row>
        <row r="47">
          <cell r="X47">
            <v>0</v>
          </cell>
          <cell r="Y47">
            <v>0</v>
          </cell>
          <cell r="Z47">
            <v>0</v>
          </cell>
        </row>
        <row r="48">
          <cell r="X48">
            <v>0</v>
          </cell>
          <cell r="Y48">
            <v>0</v>
          </cell>
          <cell r="Z48">
            <v>0</v>
          </cell>
        </row>
        <row r="49">
          <cell r="X49">
            <v>0</v>
          </cell>
          <cell r="Y49">
            <v>0</v>
          </cell>
          <cell r="Z49">
            <v>0</v>
          </cell>
        </row>
        <row r="50">
          <cell r="X50">
            <v>0</v>
          </cell>
          <cell r="Y50">
            <v>0</v>
          </cell>
          <cell r="Z50">
            <v>0</v>
          </cell>
        </row>
        <row r="51">
          <cell r="X51">
            <v>0</v>
          </cell>
          <cell r="Y51">
            <v>0</v>
          </cell>
          <cell r="Z51">
            <v>0</v>
          </cell>
        </row>
        <row r="52">
          <cell r="X52">
            <v>0</v>
          </cell>
          <cell r="Y52">
            <v>0</v>
          </cell>
          <cell r="Z52">
            <v>0</v>
          </cell>
        </row>
        <row r="53">
          <cell r="X53">
            <v>0</v>
          </cell>
          <cell r="Y53">
            <v>0</v>
          </cell>
          <cell r="Z53">
            <v>0</v>
          </cell>
        </row>
        <row r="55">
          <cell r="X55">
            <v>0</v>
          </cell>
          <cell r="Y55">
            <v>0</v>
          </cell>
          <cell r="Z55">
            <v>0</v>
          </cell>
        </row>
        <row r="56">
          <cell r="X56">
            <v>0</v>
          </cell>
          <cell r="Y56">
            <v>0</v>
          </cell>
          <cell r="Z56">
            <v>0</v>
          </cell>
        </row>
        <row r="57">
          <cell r="X57">
            <v>0</v>
          </cell>
          <cell r="Y57">
            <v>0</v>
          </cell>
          <cell r="Z57">
            <v>0</v>
          </cell>
        </row>
        <row r="58">
          <cell r="X58">
            <v>0</v>
          </cell>
          <cell r="Y58">
            <v>0</v>
          </cell>
          <cell r="Z58">
            <v>0</v>
          </cell>
        </row>
        <row r="59">
          <cell r="X59">
            <v>0</v>
          </cell>
          <cell r="Y59">
            <v>0</v>
          </cell>
          <cell r="Z59">
            <v>0</v>
          </cell>
        </row>
        <row r="60">
          <cell r="X60">
            <v>0</v>
          </cell>
          <cell r="Y60">
            <v>0</v>
          </cell>
          <cell r="Z60">
            <v>0</v>
          </cell>
        </row>
        <row r="61">
          <cell r="X61">
            <v>0</v>
          </cell>
          <cell r="Y61">
            <v>1</v>
          </cell>
          <cell r="Z61">
            <v>0</v>
          </cell>
        </row>
        <row r="62">
          <cell r="X62">
            <v>0</v>
          </cell>
          <cell r="Y62">
            <v>1</v>
          </cell>
          <cell r="Z62">
            <v>0</v>
          </cell>
        </row>
        <row r="63">
          <cell r="X63">
            <v>0</v>
          </cell>
          <cell r="Y63">
            <v>0</v>
          </cell>
          <cell r="Z63">
            <v>0</v>
          </cell>
        </row>
        <row r="64">
          <cell r="X64">
            <v>0</v>
          </cell>
          <cell r="Y64">
            <v>0</v>
          </cell>
          <cell r="Z64">
            <v>0</v>
          </cell>
        </row>
        <row r="65">
          <cell r="X65">
            <v>0</v>
          </cell>
          <cell r="Y65">
            <v>0</v>
          </cell>
          <cell r="Z65">
            <v>0</v>
          </cell>
        </row>
        <row r="66">
          <cell r="X66">
            <v>0</v>
          </cell>
          <cell r="Y66">
            <v>0</v>
          </cell>
          <cell r="Z66">
            <v>0</v>
          </cell>
        </row>
        <row r="67">
          <cell r="X67">
            <v>0</v>
          </cell>
          <cell r="Y67">
            <v>0</v>
          </cell>
          <cell r="Z67">
            <v>0</v>
          </cell>
        </row>
        <row r="68">
          <cell r="X68">
            <v>0</v>
          </cell>
          <cell r="Y68">
            <v>0</v>
          </cell>
          <cell r="Z68">
            <v>1</v>
          </cell>
        </row>
        <row r="69">
          <cell r="X69">
            <v>0</v>
          </cell>
          <cell r="Y69">
            <v>0</v>
          </cell>
          <cell r="Z69">
            <v>0</v>
          </cell>
        </row>
        <row r="70">
          <cell r="X70">
            <v>0</v>
          </cell>
          <cell r="Y70">
            <v>0</v>
          </cell>
          <cell r="Z70">
            <v>1</v>
          </cell>
        </row>
        <row r="71">
          <cell r="X71">
            <v>0</v>
          </cell>
          <cell r="Y71">
            <v>0</v>
          </cell>
          <cell r="Z71">
            <v>0</v>
          </cell>
        </row>
        <row r="72">
          <cell r="X72">
            <v>0</v>
          </cell>
          <cell r="Y72">
            <v>0</v>
          </cell>
          <cell r="Z72">
            <v>0</v>
          </cell>
        </row>
      </sheetData>
      <sheetData sheetId="3">
        <row r="12">
          <cell r="AD12">
            <v>0</v>
          </cell>
          <cell r="AE12">
            <v>0</v>
          </cell>
          <cell r="AF12">
            <v>0</v>
          </cell>
        </row>
        <row r="13">
          <cell r="AD13">
            <v>0</v>
          </cell>
          <cell r="AE13">
            <v>0</v>
          </cell>
          <cell r="AF13">
            <v>0</v>
          </cell>
        </row>
        <row r="14">
          <cell r="AD14">
            <v>0</v>
          </cell>
          <cell r="AE14">
            <v>0</v>
          </cell>
          <cell r="AF14">
            <v>0</v>
          </cell>
        </row>
        <row r="15">
          <cell r="AD15">
            <v>0</v>
          </cell>
          <cell r="AE15">
            <v>0</v>
          </cell>
          <cell r="AF15">
            <v>0</v>
          </cell>
        </row>
        <row r="16">
          <cell r="AD16">
            <v>0</v>
          </cell>
          <cell r="AE16">
            <v>0</v>
          </cell>
          <cell r="AF16">
            <v>0</v>
          </cell>
        </row>
        <row r="17">
          <cell r="AD17">
            <v>0</v>
          </cell>
          <cell r="AE17">
            <v>0</v>
          </cell>
          <cell r="AF17">
            <v>0</v>
          </cell>
        </row>
        <row r="18">
          <cell r="AD18">
            <v>0</v>
          </cell>
          <cell r="AE18">
            <v>0</v>
          </cell>
          <cell r="AF18">
            <v>0</v>
          </cell>
        </row>
        <row r="19">
          <cell r="AD19">
            <v>0</v>
          </cell>
          <cell r="AE19">
            <v>0</v>
          </cell>
          <cell r="AF19">
            <v>0</v>
          </cell>
        </row>
        <row r="20">
          <cell r="AD20">
            <v>0</v>
          </cell>
          <cell r="AE20">
            <v>0</v>
          </cell>
          <cell r="AF20">
            <v>0</v>
          </cell>
        </row>
        <row r="21">
          <cell r="AD21">
            <v>0</v>
          </cell>
          <cell r="AE21">
            <v>0</v>
          </cell>
          <cell r="AF21">
            <v>0</v>
          </cell>
        </row>
        <row r="22">
          <cell r="AD22">
            <v>0</v>
          </cell>
          <cell r="AE22">
            <v>0</v>
          </cell>
          <cell r="AF22">
            <v>0</v>
          </cell>
        </row>
        <row r="23">
          <cell r="AD23">
            <v>0</v>
          </cell>
          <cell r="AE23">
            <v>0</v>
          </cell>
          <cell r="AF23">
            <v>0</v>
          </cell>
        </row>
        <row r="24">
          <cell r="AD24">
            <v>0</v>
          </cell>
          <cell r="AE24">
            <v>0</v>
          </cell>
          <cell r="AF24">
            <v>0</v>
          </cell>
        </row>
        <row r="25">
          <cell r="AD25">
            <v>0</v>
          </cell>
          <cell r="AE25">
            <v>0</v>
          </cell>
          <cell r="AF25">
            <v>0</v>
          </cell>
        </row>
        <row r="26">
          <cell r="AD26">
            <v>0</v>
          </cell>
          <cell r="AE26">
            <v>0</v>
          </cell>
          <cell r="AF26">
            <v>0</v>
          </cell>
        </row>
        <row r="27">
          <cell r="AD27">
            <v>0</v>
          </cell>
          <cell r="AE27">
            <v>0</v>
          </cell>
          <cell r="AF27">
            <v>0</v>
          </cell>
        </row>
        <row r="28">
          <cell r="AD28">
            <v>0</v>
          </cell>
          <cell r="AE28">
            <v>0</v>
          </cell>
          <cell r="AF28">
            <v>0</v>
          </cell>
        </row>
        <row r="29">
          <cell r="AD29">
            <v>0</v>
          </cell>
          <cell r="AE29">
            <v>0</v>
          </cell>
          <cell r="AF29">
            <v>0</v>
          </cell>
        </row>
        <row r="30">
          <cell r="AD30">
            <v>0</v>
          </cell>
          <cell r="AE30">
            <v>0</v>
          </cell>
          <cell r="AF30">
            <v>0</v>
          </cell>
        </row>
        <row r="31">
          <cell r="AD31">
            <v>0</v>
          </cell>
          <cell r="AE31">
            <v>0</v>
          </cell>
          <cell r="AF31">
            <v>0</v>
          </cell>
        </row>
        <row r="32">
          <cell r="AD32">
            <v>0</v>
          </cell>
          <cell r="AE32">
            <v>0</v>
          </cell>
          <cell r="AF32">
            <v>0</v>
          </cell>
        </row>
        <row r="33">
          <cell r="AD33">
            <v>0</v>
          </cell>
          <cell r="AE33">
            <v>0</v>
          </cell>
          <cell r="AF33">
            <v>0</v>
          </cell>
        </row>
        <row r="35">
          <cell r="AD35">
            <v>0</v>
          </cell>
          <cell r="AE35">
            <v>0</v>
          </cell>
          <cell r="AF35">
            <v>0</v>
          </cell>
        </row>
        <row r="36">
          <cell r="AD36">
            <v>0</v>
          </cell>
          <cell r="AE36">
            <v>0</v>
          </cell>
          <cell r="AF36">
            <v>0</v>
          </cell>
        </row>
        <row r="37">
          <cell r="AD37">
            <v>0</v>
          </cell>
          <cell r="AE37">
            <v>0</v>
          </cell>
          <cell r="AF37">
            <v>0</v>
          </cell>
        </row>
        <row r="38">
          <cell r="AD38">
            <v>0</v>
          </cell>
          <cell r="AE38">
            <v>0</v>
          </cell>
          <cell r="AF38">
            <v>0</v>
          </cell>
        </row>
        <row r="39">
          <cell r="AD39">
            <v>0</v>
          </cell>
          <cell r="AE39">
            <v>0</v>
          </cell>
          <cell r="AF39">
            <v>0</v>
          </cell>
        </row>
        <row r="41">
          <cell r="AD41">
            <v>0</v>
          </cell>
          <cell r="AE41">
            <v>0</v>
          </cell>
          <cell r="AF41">
            <v>0</v>
          </cell>
        </row>
        <row r="42">
          <cell r="AD42">
            <v>0</v>
          </cell>
          <cell r="AE42">
            <v>0</v>
          </cell>
          <cell r="AF42">
            <v>0</v>
          </cell>
        </row>
        <row r="43">
          <cell r="AD43">
            <v>0</v>
          </cell>
          <cell r="AE43">
            <v>0</v>
          </cell>
          <cell r="AF43">
            <v>0</v>
          </cell>
        </row>
        <row r="44">
          <cell r="AD44">
            <v>0</v>
          </cell>
          <cell r="AE44">
            <v>0</v>
          </cell>
          <cell r="AF44">
            <v>0</v>
          </cell>
        </row>
        <row r="45">
          <cell r="AD45">
            <v>0</v>
          </cell>
          <cell r="AE45">
            <v>0</v>
          </cell>
          <cell r="AF45">
            <v>0</v>
          </cell>
        </row>
        <row r="47">
          <cell r="AD47">
            <v>0</v>
          </cell>
          <cell r="AE47">
            <v>0</v>
          </cell>
          <cell r="AF47">
            <v>0</v>
          </cell>
        </row>
        <row r="48">
          <cell r="AD48">
            <v>0</v>
          </cell>
          <cell r="AE48">
            <v>0</v>
          </cell>
          <cell r="AF48">
            <v>0</v>
          </cell>
        </row>
        <row r="49">
          <cell r="AD49">
            <v>0</v>
          </cell>
          <cell r="AE49">
            <v>0</v>
          </cell>
          <cell r="AF49">
            <v>0</v>
          </cell>
        </row>
        <row r="50">
          <cell r="AD50">
            <v>0</v>
          </cell>
          <cell r="AE50">
            <v>0</v>
          </cell>
          <cell r="AF50">
            <v>0</v>
          </cell>
        </row>
        <row r="51">
          <cell r="AD51">
            <v>0</v>
          </cell>
          <cell r="AE51">
            <v>0</v>
          </cell>
          <cell r="AF51">
            <v>0</v>
          </cell>
        </row>
        <row r="52">
          <cell r="AD52">
            <v>0</v>
          </cell>
          <cell r="AE52">
            <v>0</v>
          </cell>
          <cell r="AF52">
            <v>0</v>
          </cell>
        </row>
        <row r="53">
          <cell r="AD53">
            <v>0</v>
          </cell>
          <cell r="AE53">
            <v>0</v>
          </cell>
          <cell r="AF53">
            <v>0</v>
          </cell>
        </row>
        <row r="55">
          <cell r="AD55">
            <v>0</v>
          </cell>
          <cell r="AE55">
            <v>0</v>
          </cell>
          <cell r="AF55">
            <v>0</v>
          </cell>
        </row>
        <row r="56">
          <cell r="AD56">
            <v>0</v>
          </cell>
          <cell r="AE56">
            <v>0</v>
          </cell>
          <cell r="AF56">
            <v>0</v>
          </cell>
        </row>
        <row r="57">
          <cell r="AD57">
            <v>0</v>
          </cell>
          <cell r="AE57">
            <v>0</v>
          </cell>
          <cell r="AF57">
            <v>0</v>
          </cell>
        </row>
        <row r="58">
          <cell r="AD58">
            <v>0</v>
          </cell>
          <cell r="AE58">
            <v>0</v>
          </cell>
          <cell r="AF58">
            <v>0</v>
          </cell>
        </row>
        <row r="59">
          <cell r="AD59">
            <v>0</v>
          </cell>
          <cell r="AE59">
            <v>0</v>
          </cell>
          <cell r="AF59">
            <v>0</v>
          </cell>
        </row>
        <row r="60">
          <cell r="AD60">
            <v>0</v>
          </cell>
          <cell r="AE60">
            <v>0</v>
          </cell>
          <cell r="AF60">
            <v>0</v>
          </cell>
        </row>
        <row r="61">
          <cell r="AD61">
            <v>0</v>
          </cell>
          <cell r="AE61">
            <v>0</v>
          </cell>
          <cell r="AF61">
            <v>0</v>
          </cell>
        </row>
        <row r="62">
          <cell r="AD62">
            <v>0</v>
          </cell>
          <cell r="AE62">
            <v>0</v>
          </cell>
          <cell r="AF62">
            <v>0</v>
          </cell>
        </row>
        <row r="63">
          <cell r="AD63">
            <v>0</v>
          </cell>
          <cell r="AE63">
            <v>0</v>
          </cell>
          <cell r="AF63">
            <v>0</v>
          </cell>
        </row>
        <row r="64">
          <cell r="AD64">
            <v>0</v>
          </cell>
          <cell r="AE64">
            <v>0</v>
          </cell>
          <cell r="AF64">
            <v>0</v>
          </cell>
        </row>
        <row r="65">
          <cell r="AD65">
            <v>0</v>
          </cell>
          <cell r="AE65">
            <v>0</v>
          </cell>
          <cell r="AF65">
            <v>0</v>
          </cell>
        </row>
        <row r="66">
          <cell r="AD66">
            <v>0</v>
          </cell>
          <cell r="AE66">
            <v>0</v>
          </cell>
          <cell r="AF66">
            <v>0</v>
          </cell>
        </row>
        <row r="67">
          <cell r="AD67">
            <v>0</v>
          </cell>
          <cell r="AE67">
            <v>0</v>
          </cell>
          <cell r="AF67">
            <v>0</v>
          </cell>
        </row>
        <row r="68">
          <cell r="AD68">
            <v>0</v>
          </cell>
          <cell r="AE68">
            <v>0</v>
          </cell>
          <cell r="AF68">
            <v>0</v>
          </cell>
        </row>
        <row r="69">
          <cell r="AD69">
            <v>0</v>
          </cell>
          <cell r="AE69">
            <v>0</v>
          </cell>
          <cell r="AF69">
            <v>0</v>
          </cell>
        </row>
        <row r="70">
          <cell r="AD70">
            <v>0</v>
          </cell>
          <cell r="AE70">
            <v>0</v>
          </cell>
          <cell r="AF70">
            <v>0</v>
          </cell>
        </row>
        <row r="71">
          <cell r="AD71">
            <v>0</v>
          </cell>
          <cell r="AE71">
            <v>0</v>
          </cell>
          <cell r="AF71">
            <v>0</v>
          </cell>
        </row>
        <row r="72">
          <cell r="AD72">
            <v>0</v>
          </cell>
          <cell r="AE72">
            <v>0</v>
          </cell>
          <cell r="AF72">
            <v>0</v>
          </cell>
        </row>
      </sheetData>
      <sheetData sheetId="4">
        <row r="9">
          <cell r="R9">
            <v>0</v>
          </cell>
          <cell r="S9">
            <v>0</v>
          </cell>
          <cell r="T9">
            <v>0</v>
          </cell>
        </row>
        <row r="10">
          <cell r="R10">
            <v>0</v>
          </cell>
          <cell r="S10">
            <v>0</v>
          </cell>
          <cell r="T10">
            <v>0</v>
          </cell>
        </row>
        <row r="11">
          <cell r="R11">
            <v>0</v>
          </cell>
          <cell r="S11">
            <v>0</v>
          </cell>
          <cell r="T11">
            <v>0</v>
          </cell>
        </row>
        <row r="12">
          <cell r="R12">
            <v>0</v>
          </cell>
          <cell r="S12">
            <v>0</v>
          </cell>
          <cell r="T12">
            <v>0</v>
          </cell>
        </row>
        <row r="13">
          <cell r="R13">
            <v>0</v>
          </cell>
          <cell r="S13">
            <v>0</v>
          </cell>
          <cell r="T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</row>
        <row r="15">
          <cell r="R15">
            <v>0</v>
          </cell>
          <cell r="S15">
            <v>0</v>
          </cell>
          <cell r="T15">
            <v>0</v>
          </cell>
        </row>
        <row r="16">
          <cell r="R16">
            <v>0</v>
          </cell>
          <cell r="S16">
            <v>0</v>
          </cell>
          <cell r="T16">
            <v>0</v>
          </cell>
        </row>
        <row r="17">
          <cell r="R17">
            <v>0</v>
          </cell>
          <cell r="S17">
            <v>0</v>
          </cell>
          <cell r="T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</row>
        <row r="22">
          <cell r="R22">
            <v>0</v>
          </cell>
          <cell r="S22">
            <v>0</v>
          </cell>
          <cell r="T22">
            <v>0</v>
          </cell>
        </row>
        <row r="23">
          <cell r="R23">
            <v>0</v>
          </cell>
          <cell r="S23">
            <v>0</v>
          </cell>
          <cell r="T23">
            <v>0</v>
          </cell>
        </row>
        <row r="24">
          <cell r="R24">
            <v>0</v>
          </cell>
          <cell r="S24">
            <v>0</v>
          </cell>
          <cell r="T24">
            <v>0</v>
          </cell>
        </row>
        <row r="25">
          <cell r="R25">
            <v>0</v>
          </cell>
          <cell r="S25">
            <v>0</v>
          </cell>
          <cell r="T25">
            <v>0</v>
          </cell>
        </row>
        <row r="26">
          <cell r="R26">
            <v>0</v>
          </cell>
          <cell r="S26">
            <v>0</v>
          </cell>
          <cell r="T26">
            <v>0</v>
          </cell>
        </row>
        <row r="27">
          <cell r="R27">
            <v>0</v>
          </cell>
          <cell r="S27">
            <v>0</v>
          </cell>
          <cell r="T27">
            <v>0</v>
          </cell>
        </row>
        <row r="28">
          <cell r="R28">
            <v>0</v>
          </cell>
          <cell r="S28">
            <v>0</v>
          </cell>
          <cell r="T28">
            <v>0</v>
          </cell>
        </row>
        <row r="29">
          <cell r="R29">
            <v>0</v>
          </cell>
          <cell r="S29">
            <v>0</v>
          </cell>
          <cell r="T29">
            <v>0</v>
          </cell>
        </row>
        <row r="30">
          <cell r="R30">
            <v>0</v>
          </cell>
          <cell r="S30">
            <v>0</v>
          </cell>
          <cell r="T30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8">
          <cell r="R38">
            <v>0</v>
          </cell>
          <cell r="S38">
            <v>0</v>
          </cell>
          <cell r="T38">
            <v>0</v>
          </cell>
        </row>
        <row r="39">
          <cell r="R39">
            <v>0</v>
          </cell>
          <cell r="S39">
            <v>0</v>
          </cell>
          <cell r="T39">
            <v>0</v>
          </cell>
        </row>
        <row r="40">
          <cell r="R40">
            <v>0</v>
          </cell>
          <cell r="S40">
            <v>0</v>
          </cell>
          <cell r="T40">
            <v>0</v>
          </cell>
        </row>
        <row r="41">
          <cell r="R41">
            <v>0</v>
          </cell>
          <cell r="S41">
            <v>0</v>
          </cell>
          <cell r="T41">
            <v>0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4">
          <cell r="R44">
            <v>0</v>
          </cell>
          <cell r="S44">
            <v>0</v>
          </cell>
          <cell r="T44">
            <v>0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>
            <v>0</v>
          </cell>
          <cell r="S47">
            <v>0</v>
          </cell>
          <cell r="T47">
            <v>0</v>
          </cell>
        </row>
        <row r="48"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2">
          <cell r="R52">
            <v>0</v>
          </cell>
          <cell r="S52">
            <v>0</v>
          </cell>
          <cell r="T52">
            <v>0</v>
          </cell>
        </row>
        <row r="53">
          <cell r="R53">
            <v>0</v>
          </cell>
          <cell r="S53">
            <v>0</v>
          </cell>
          <cell r="T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</row>
        <row r="55">
          <cell r="R55">
            <v>0</v>
          </cell>
          <cell r="S55">
            <v>0</v>
          </cell>
          <cell r="T55">
            <v>0</v>
          </cell>
        </row>
        <row r="56">
          <cell r="R56">
            <v>0</v>
          </cell>
          <cell r="S56">
            <v>0</v>
          </cell>
          <cell r="T56">
            <v>0</v>
          </cell>
        </row>
        <row r="57">
          <cell r="R57">
            <v>0</v>
          </cell>
          <cell r="S57">
            <v>0</v>
          </cell>
          <cell r="T57">
            <v>0</v>
          </cell>
        </row>
        <row r="58">
          <cell r="R58">
            <v>0</v>
          </cell>
          <cell r="S58">
            <v>0</v>
          </cell>
          <cell r="T58">
            <v>0</v>
          </cell>
        </row>
        <row r="59">
          <cell r="R59">
            <v>0</v>
          </cell>
          <cell r="S59">
            <v>0</v>
          </cell>
          <cell r="T59">
            <v>0</v>
          </cell>
        </row>
        <row r="60">
          <cell r="R60">
            <v>0</v>
          </cell>
          <cell r="S60">
            <v>0</v>
          </cell>
          <cell r="T60">
            <v>0</v>
          </cell>
        </row>
        <row r="61">
          <cell r="R61">
            <v>0</v>
          </cell>
          <cell r="S61">
            <v>0</v>
          </cell>
          <cell r="T61">
            <v>0</v>
          </cell>
        </row>
        <row r="62">
          <cell r="R62">
            <v>0</v>
          </cell>
          <cell r="S62">
            <v>0</v>
          </cell>
          <cell r="T62">
            <v>0</v>
          </cell>
        </row>
        <row r="63">
          <cell r="R63">
            <v>0</v>
          </cell>
          <cell r="S63">
            <v>0</v>
          </cell>
          <cell r="T63">
            <v>0</v>
          </cell>
        </row>
        <row r="64">
          <cell r="R64">
            <v>0</v>
          </cell>
          <cell r="S64">
            <v>0</v>
          </cell>
          <cell r="T64">
            <v>0</v>
          </cell>
        </row>
        <row r="65">
          <cell r="R65">
            <v>0</v>
          </cell>
          <cell r="S65">
            <v>0</v>
          </cell>
          <cell r="T65">
            <v>0</v>
          </cell>
        </row>
        <row r="66">
          <cell r="R66">
            <v>0</v>
          </cell>
          <cell r="S66">
            <v>0</v>
          </cell>
          <cell r="T66">
            <v>0</v>
          </cell>
        </row>
        <row r="67">
          <cell r="R67">
            <v>0</v>
          </cell>
          <cell r="S67">
            <v>0</v>
          </cell>
          <cell r="T67">
            <v>0</v>
          </cell>
        </row>
        <row r="68">
          <cell r="R68">
            <v>0</v>
          </cell>
          <cell r="S68">
            <v>0</v>
          </cell>
          <cell r="T68">
            <v>0</v>
          </cell>
        </row>
        <row r="69">
          <cell r="R69">
            <v>0</v>
          </cell>
          <cell r="S69">
            <v>0</v>
          </cell>
          <cell r="T69">
            <v>0</v>
          </cell>
        </row>
      </sheetData>
      <sheetData sheetId="5">
        <row r="12">
          <cell r="I12">
            <v>0</v>
          </cell>
          <cell r="J12">
            <v>0</v>
          </cell>
          <cell r="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7">
          <cell r="I47">
            <v>0</v>
          </cell>
          <cell r="J47">
            <v>0</v>
          </cell>
          <cell r="K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5">
          <cell r="I55">
            <v>0</v>
          </cell>
          <cell r="J55">
            <v>0</v>
          </cell>
          <cell r="K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</sheetData>
      <sheetData sheetId="6">
        <row r="12">
          <cell r="P12">
            <v>0</v>
          </cell>
          <cell r="Q12">
            <v>0</v>
          </cell>
        </row>
        <row r="13">
          <cell r="P13">
            <v>0</v>
          </cell>
          <cell r="Q13">
            <v>0</v>
          </cell>
        </row>
        <row r="14">
          <cell r="P14">
            <v>0</v>
          </cell>
          <cell r="Q14">
            <v>0</v>
          </cell>
        </row>
        <row r="15">
          <cell r="P15">
            <v>0</v>
          </cell>
          <cell r="Q15">
            <v>0</v>
          </cell>
        </row>
        <row r="16">
          <cell r="P16">
            <v>0</v>
          </cell>
          <cell r="Q16">
            <v>0</v>
          </cell>
        </row>
        <row r="17">
          <cell r="P17">
            <v>0</v>
          </cell>
          <cell r="Q17">
            <v>0</v>
          </cell>
        </row>
        <row r="18">
          <cell r="P18">
            <v>0</v>
          </cell>
          <cell r="Q18">
            <v>0</v>
          </cell>
        </row>
        <row r="19">
          <cell r="P19">
            <v>0</v>
          </cell>
          <cell r="Q19">
            <v>0</v>
          </cell>
        </row>
        <row r="20">
          <cell r="P20">
            <v>0</v>
          </cell>
          <cell r="Q20">
            <v>0</v>
          </cell>
        </row>
        <row r="21">
          <cell r="P21">
            <v>0</v>
          </cell>
          <cell r="Q21">
            <v>0</v>
          </cell>
        </row>
        <row r="22">
          <cell r="P22">
            <v>0</v>
          </cell>
          <cell r="Q22">
            <v>0</v>
          </cell>
        </row>
        <row r="23">
          <cell r="P23">
            <v>0</v>
          </cell>
          <cell r="Q23">
            <v>0</v>
          </cell>
        </row>
        <row r="24">
          <cell r="P24">
            <v>0</v>
          </cell>
          <cell r="Q24">
            <v>0</v>
          </cell>
        </row>
        <row r="25">
          <cell r="P25">
            <v>0</v>
          </cell>
          <cell r="Q25">
            <v>0</v>
          </cell>
        </row>
        <row r="26">
          <cell r="P26">
            <v>0</v>
          </cell>
          <cell r="Q26">
            <v>0</v>
          </cell>
        </row>
        <row r="27">
          <cell r="P27">
            <v>0</v>
          </cell>
          <cell r="Q27">
            <v>0</v>
          </cell>
        </row>
        <row r="28">
          <cell r="P28">
            <v>0</v>
          </cell>
          <cell r="Q28">
            <v>0</v>
          </cell>
        </row>
        <row r="29">
          <cell r="P29">
            <v>0</v>
          </cell>
          <cell r="Q29">
            <v>0</v>
          </cell>
        </row>
        <row r="30">
          <cell r="P30">
            <v>0</v>
          </cell>
          <cell r="Q30">
            <v>0</v>
          </cell>
        </row>
        <row r="31">
          <cell r="P31">
            <v>0</v>
          </cell>
          <cell r="Q31">
            <v>0</v>
          </cell>
        </row>
        <row r="32">
          <cell r="P32">
            <v>0</v>
          </cell>
          <cell r="Q32">
            <v>0</v>
          </cell>
        </row>
        <row r="33">
          <cell r="P33">
            <v>0</v>
          </cell>
          <cell r="Q33">
            <v>0</v>
          </cell>
        </row>
        <row r="35">
          <cell r="P35">
            <v>0</v>
          </cell>
          <cell r="Q35">
            <v>0</v>
          </cell>
        </row>
        <row r="36">
          <cell r="P36">
            <v>0</v>
          </cell>
          <cell r="Q36">
            <v>0</v>
          </cell>
        </row>
        <row r="37">
          <cell r="P37">
            <v>0</v>
          </cell>
          <cell r="Q37">
            <v>0</v>
          </cell>
        </row>
        <row r="38">
          <cell r="P38">
            <v>0</v>
          </cell>
          <cell r="Q38">
            <v>0</v>
          </cell>
        </row>
        <row r="39">
          <cell r="P39">
            <v>0</v>
          </cell>
          <cell r="Q39">
            <v>0</v>
          </cell>
        </row>
        <row r="41">
          <cell r="P41">
            <v>0</v>
          </cell>
          <cell r="Q41">
            <v>0</v>
          </cell>
        </row>
        <row r="42">
          <cell r="P42">
            <v>0</v>
          </cell>
          <cell r="Q42">
            <v>0</v>
          </cell>
        </row>
        <row r="43">
          <cell r="P43">
            <v>0</v>
          </cell>
          <cell r="Q43">
            <v>0</v>
          </cell>
        </row>
        <row r="44">
          <cell r="P44">
            <v>0</v>
          </cell>
          <cell r="Q44">
            <v>0</v>
          </cell>
        </row>
        <row r="45">
          <cell r="P45">
            <v>0</v>
          </cell>
          <cell r="Q45">
            <v>0</v>
          </cell>
        </row>
        <row r="47">
          <cell r="P47">
            <v>0</v>
          </cell>
          <cell r="Q47">
            <v>0</v>
          </cell>
        </row>
        <row r="48">
          <cell r="P48">
            <v>0</v>
          </cell>
          <cell r="Q48">
            <v>0</v>
          </cell>
        </row>
        <row r="49">
          <cell r="P49">
            <v>0</v>
          </cell>
          <cell r="Q49">
            <v>0</v>
          </cell>
        </row>
        <row r="50">
          <cell r="P50">
            <v>0</v>
          </cell>
          <cell r="Q50">
            <v>0</v>
          </cell>
        </row>
        <row r="51">
          <cell r="P51">
            <v>0</v>
          </cell>
          <cell r="Q51">
            <v>0</v>
          </cell>
        </row>
        <row r="52">
          <cell r="P52">
            <v>0</v>
          </cell>
          <cell r="Q52">
            <v>0</v>
          </cell>
        </row>
        <row r="53">
          <cell r="P53">
            <v>0</v>
          </cell>
          <cell r="Q53">
            <v>0</v>
          </cell>
        </row>
        <row r="55">
          <cell r="P55">
            <v>0</v>
          </cell>
          <cell r="Q55">
            <v>0</v>
          </cell>
        </row>
        <row r="56">
          <cell r="P56">
            <v>0</v>
          </cell>
          <cell r="Q56">
            <v>0</v>
          </cell>
        </row>
        <row r="57">
          <cell r="P57">
            <v>0</v>
          </cell>
          <cell r="Q57">
            <v>0</v>
          </cell>
        </row>
        <row r="58">
          <cell r="P58">
            <v>0</v>
          </cell>
          <cell r="Q58">
            <v>0</v>
          </cell>
        </row>
        <row r="59">
          <cell r="P59">
            <v>0</v>
          </cell>
          <cell r="Q59">
            <v>0</v>
          </cell>
        </row>
        <row r="60">
          <cell r="P60">
            <v>0</v>
          </cell>
          <cell r="Q60">
            <v>0</v>
          </cell>
        </row>
        <row r="61">
          <cell r="P61">
            <v>0</v>
          </cell>
          <cell r="Q61">
            <v>0</v>
          </cell>
        </row>
        <row r="62">
          <cell r="P62">
            <v>0</v>
          </cell>
          <cell r="Q62">
            <v>0</v>
          </cell>
        </row>
        <row r="63">
          <cell r="P63">
            <v>0</v>
          </cell>
          <cell r="Q63">
            <v>0</v>
          </cell>
        </row>
        <row r="64">
          <cell r="P64">
            <v>0</v>
          </cell>
          <cell r="Q64">
            <v>0</v>
          </cell>
        </row>
        <row r="65">
          <cell r="P65">
            <v>0</v>
          </cell>
          <cell r="Q65">
            <v>0</v>
          </cell>
        </row>
        <row r="66">
          <cell r="P66">
            <v>0</v>
          </cell>
          <cell r="Q66">
            <v>0</v>
          </cell>
        </row>
        <row r="67">
          <cell r="P67">
            <v>0</v>
          </cell>
          <cell r="Q67">
            <v>0</v>
          </cell>
        </row>
        <row r="68">
          <cell r="P68">
            <v>0</v>
          </cell>
          <cell r="Q68">
            <v>0</v>
          </cell>
        </row>
        <row r="69">
          <cell r="P69">
            <v>0</v>
          </cell>
          <cell r="Q69">
            <v>0</v>
          </cell>
        </row>
        <row r="70">
          <cell r="P70">
            <v>0</v>
          </cell>
          <cell r="Q70">
            <v>0</v>
          </cell>
        </row>
        <row r="71">
          <cell r="P71">
            <v>0</v>
          </cell>
          <cell r="Q71">
            <v>0</v>
          </cell>
        </row>
        <row r="72">
          <cell r="P72">
            <v>0</v>
          </cell>
          <cell r="Q72">
            <v>0</v>
          </cell>
        </row>
      </sheetData>
      <sheetData sheetId="7">
        <row r="13">
          <cell r="I13">
            <v>0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</row>
        <row r="42">
          <cell r="I42">
            <v>0</v>
          </cell>
          <cell r="J42">
            <v>0</v>
          </cell>
          <cell r="K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6">
          <cell r="I46">
            <v>0</v>
          </cell>
          <cell r="J46">
            <v>0</v>
          </cell>
          <cell r="K46">
            <v>0</v>
          </cell>
        </row>
        <row r="48">
          <cell r="I48">
            <v>0</v>
          </cell>
          <cell r="J48">
            <v>0</v>
          </cell>
          <cell r="K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</sheetData>
      <sheetData sheetId="8">
        <row r="12">
          <cell r="I12">
            <v>0</v>
          </cell>
          <cell r="J12">
            <v>0</v>
          </cell>
          <cell r="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7">
          <cell r="I47">
            <v>0</v>
          </cell>
          <cell r="J47">
            <v>0</v>
          </cell>
          <cell r="K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5">
          <cell r="I55">
            <v>0</v>
          </cell>
          <cell r="J55">
            <v>0</v>
          </cell>
          <cell r="K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</sheetData>
      <sheetData sheetId="9">
        <row r="13">
          <cell r="I13">
            <v>2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  <row r="15">
          <cell r="I15">
            <v>0</v>
          </cell>
          <cell r="J15">
            <v>0</v>
          </cell>
          <cell r="K15">
            <v>1</v>
          </cell>
        </row>
        <row r="16">
          <cell r="I16">
            <v>0</v>
          </cell>
          <cell r="J16">
            <v>0</v>
          </cell>
          <cell r="K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1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0">
          <cell r="I40">
            <v>0</v>
          </cell>
          <cell r="J40">
            <v>2</v>
          </cell>
          <cell r="K40">
            <v>0</v>
          </cell>
        </row>
        <row r="42">
          <cell r="I42">
            <v>0</v>
          </cell>
          <cell r="J42">
            <v>0</v>
          </cell>
          <cell r="K42">
            <v>0</v>
          </cell>
        </row>
        <row r="43">
          <cell r="I43">
            <v>0</v>
          </cell>
          <cell r="J43">
            <v>0</v>
          </cell>
          <cell r="K43">
            <v>1</v>
          </cell>
        </row>
        <row r="44">
          <cell r="I44">
            <v>0</v>
          </cell>
          <cell r="J44">
            <v>0</v>
          </cell>
          <cell r="K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</row>
        <row r="46">
          <cell r="I46">
            <v>0</v>
          </cell>
          <cell r="J46">
            <v>0</v>
          </cell>
          <cell r="K46">
            <v>1</v>
          </cell>
        </row>
        <row r="48">
          <cell r="I48">
            <v>0</v>
          </cell>
          <cell r="J48">
            <v>0</v>
          </cell>
          <cell r="K48">
            <v>0</v>
          </cell>
        </row>
        <row r="49">
          <cell r="I49">
            <v>0</v>
          </cell>
          <cell r="J49">
            <v>0</v>
          </cell>
          <cell r="K49">
            <v>0</v>
          </cell>
        </row>
        <row r="50">
          <cell r="I50">
            <v>0</v>
          </cell>
          <cell r="J50">
            <v>0</v>
          </cell>
          <cell r="K50">
            <v>0</v>
          </cell>
        </row>
        <row r="51">
          <cell r="I51">
            <v>0</v>
          </cell>
          <cell r="J51">
            <v>0</v>
          </cell>
          <cell r="K51">
            <v>0</v>
          </cell>
        </row>
        <row r="52">
          <cell r="I52">
            <v>0</v>
          </cell>
          <cell r="J52">
            <v>0</v>
          </cell>
          <cell r="K52">
            <v>0</v>
          </cell>
        </row>
        <row r="53">
          <cell r="I53">
            <v>0</v>
          </cell>
          <cell r="J53">
            <v>0</v>
          </cell>
          <cell r="K53">
            <v>0</v>
          </cell>
        </row>
        <row r="54">
          <cell r="I54">
            <v>0</v>
          </cell>
          <cell r="J54">
            <v>0</v>
          </cell>
          <cell r="K54">
            <v>0</v>
          </cell>
        </row>
        <row r="56">
          <cell r="I56">
            <v>0</v>
          </cell>
          <cell r="J56">
            <v>0</v>
          </cell>
          <cell r="K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</row>
        <row r="60">
          <cell r="I60">
            <v>0</v>
          </cell>
          <cell r="J60">
            <v>0</v>
          </cell>
          <cell r="K60">
            <v>0</v>
          </cell>
        </row>
        <row r="61">
          <cell r="I61">
            <v>0</v>
          </cell>
          <cell r="J61">
            <v>0</v>
          </cell>
          <cell r="K61">
            <v>0</v>
          </cell>
        </row>
        <row r="62">
          <cell r="I62">
            <v>0</v>
          </cell>
          <cell r="J62">
            <v>0</v>
          </cell>
          <cell r="K62">
            <v>0</v>
          </cell>
        </row>
        <row r="63">
          <cell r="I63">
            <v>0</v>
          </cell>
          <cell r="J63">
            <v>0</v>
          </cell>
          <cell r="K63">
            <v>0</v>
          </cell>
        </row>
        <row r="64">
          <cell r="I64">
            <v>0</v>
          </cell>
          <cell r="J64">
            <v>0</v>
          </cell>
          <cell r="K64">
            <v>0</v>
          </cell>
        </row>
        <row r="65">
          <cell r="I65">
            <v>0</v>
          </cell>
          <cell r="J65">
            <v>0</v>
          </cell>
          <cell r="K65">
            <v>0</v>
          </cell>
        </row>
        <row r="66">
          <cell r="I66">
            <v>0</v>
          </cell>
          <cell r="J66">
            <v>0</v>
          </cell>
          <cell r="K66">
            <v>0</v>
          </cell>
        </row>
        <row r="67">
          <cell r="I67">
            <v>0</v>
          </cell>
          <cell r="J67">
            <v>0</v>
          </cell>
          <cell r="K67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0</v>
          </cell>
          <cell r="J69">
            <v>0</v>
          </cell>
          <cell r="K69">
            <v>0</v>
          </cell>
        </row>
        <row r="70">
          <cell r="I70">
            <v>0</v>
          </cell>
          <cell r="J70">
            <v>0</v>
          </cell>
          <cell r="K70">
            <v>0</v>
          </cell>
        </row>
        <row r="71">
          <cell r="I71">
            <v>0</v>
          </cell>
          <cell r="J71">
            <v>0</v>
          </cell>
          <cell r="K71">
            <v>0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</sheetData>
      <sheetData sheetId="10">
        <row r="8">
          <cell r="O8">
            <v>0</v>
          </cell>
          <cell r="P8">
            <v>0</v>
          </cell>
          <cell r="Q8">
            <v>0</v>
          </cell>
        </row>
        <row r="9">
          <cell r="O9">
            <v>0</v>
          </cell>
          <cell r="P9">
            <v>0</v>
          </cell>
          <cell r="Q9">
            <v>0</v>
          </cell>
        </row>
        <row r="10">
          <cell r="O10">
            <v>0</v>
          </cell>
          <cell r="P10">
            <v>0</v>
          </cell>
          <cell r="Q10">
            <v>0</v>
          </cell>
        </row>
        <row r="11">
          <cell r="O11">
            <v>0</v>
          </cell>
          <cell r="P11">
            <v>0</v>
          </cell>
          <cell r="Q11">
            <v>0</v>
          </cell>
        </row>
        <row r="12">
          <cell r="O12">
            <v>0</v>
          </cell>
          <cell r="P12">
            <v>0</v>
          </cell>
          <cell r="Q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</row>
        <row r="14">
          <cell r="O14">
            <v>0</v>
          </cell>
          <cell r="P14">
            <v>0</v>
          </cell>
          <cell r="Q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</row>
        <row r="16">
          <cell r="O16">
            <v>0</v>
          </cell>
          <cell r="P16">
            <v>0</v>
          </cell>
          <cell r="Q16">
            <v>0</v>
          </cell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0">
          <cell r="O20">
            <v>0</v>
          </cell>
          <cell r="P20">
            <v>0</v>
          </cell>
          <cell r="Q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</row>
        <row r="26">
          <cell r="O26">
            <v>0</v>
          </cell>
          <cell r="P26">
            <v>0</v>
          </cell>
          <cell r="Q26">
            <v>0</v>
          </cell>
        </row>
        <row r="27">
          <cell r="O27">
            <v>0</v>
          </cell>
          <cell r="P27">
            <v>0</v>
          </cell>
          <cell r="Q27">
            <v>0</v>
          </cell>
        </row>
        <row r="28">
          <cell r="O28">
            <v>0</v>
          </cell>
          <cell r="P28">
            <v>0</v>
          </cell>
          <cell r="Q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  <row r="40">
          <cell r="O40">
            <v>0</v>
          </cell>
          <cell r="P40">
            <v>0</v>
          </cell>
          <cell r="Q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</row>
        <row r="43">
          <cell r="O43">
            <v>0</v>
          </cell>
          <cell r="P43">
            <v>0</v>
          </cell>
          <cell r="Q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</row>
        <row r="51">
          <cell r="O51">
            <v>0</v>
          </cell>
          <cell r="P51">
            <v>0</v>
          </cell>
          <cell r="Q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</row>
        <row r="53">
          <cell r="O53">
            <v>0</v>
          </cell>
          <cell r="P53">
            <v>0</v>
          </cell>
          <cell r="Q53">
            <v>0</v>
          </cell>
        </row>
        <row r="54">
          <cell r="O54">
            <v>0</v>
          </cell>
          <cell r="P54">
            <v>0</v>
          </cell>
          <cell r="Q54">
            <v>0</v>
          </cell>
        </row>
        <row r="55">
          <cell r="O55">
            <v>0</v>
          </cell>
          <cell r="P55">
            <v>0</v>
          </cell>
          <cell r="Q55">
            <v>0</v>
          </cell>
        </row>
        <row r="56">
          <cell r="O56">
            <v>0</v>
          </cell>
          <cell r="P56">
            <v>0</v>
          </cell>
          <cell r="Q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</row>
        <row r="62">
          <cell r="O62">
            <v>0</v>
          </cell>
          <cell r="P62">
            <v>0</v>
          </cell>
          <cell r="Q62">
            <v>0</v>
          </cell>
        </row>
        <row r="63">
          <cell r="O63">
            <v>0</v>
          </cell>
          <cell r="P63">
            <v>0</v>
          </cell>
          <cell r="Q63">
            <v>0</v>
          </cell>
        </row>
        <row r="64">
          <cell r="O64">
            <v>0</v>
          </cell>
          <cell r="P64">
            <v>0</v>
          </cell>
          <cell r="Q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</row>
        <row r="68">
          <cell r="O68">
            <v>0</v>
          </cell>
          <cell r="P68">
            <v>0</v>
          </cell>
          <cell r="Q68">
            <v>0</v>
          </cell>
        </row>
      </sheetData>
      <sheetData sheetId="11">
        <row r="12">
          <cell r="AG12">
            <v>4</v>
          </cell>
          <cell r="AH12">
            <v>0</v>
          </cell>
          <cell r="AI12">
            <v>1</v>
          </cell>
        </row>
        <row r="13">
          <cell r="AG13">
            <v>0</v>
          </cell>
          <cell r="AH13">
            <v>0</v>
          </cell>
          <cell r="AI13">
            <v>0</v>
          </cell>
        </row>
        <row r="14">
          <cell r="AG14">
            <v>0</v>
          </cell>
          <cell r="AH14">
            <v>0</v>
          </cell>
          <cell r="AI14">
            <v>2</v>
          </cell>
        </row>
        <row r="15">
          <cell r="AG15">
            <v>0</v>
          </cell>
          <cell r="AH15">
            <v>0</v>
          </cell>
          <cell r="AI15">
            <v>0</v>
          </cell>
        </row>
        <row r="16">
          <cell r="AG16">
            <v>0</v>
          </cell>
          <cell r="AH16">
            <v>0</v>
          </cell>
          <cell r="AI16">
            <v>0</v>
          </cell>
        </row>
        <row r="17">
          <cell r="AG17">
            <v>1</v>
          </cell>
          <cell r="AH17">
            <v>1</v>
          </cell>
          <cell r="AI17">
            <v>1</v>
          </cell>
        </row>
        <row r="18">
          <cell r="AG18">
            <v>0</v>
          </cell>
          <cell r="AH18">
            <v>0</v>
          </cell>
          <cell r="AI18">
            <v>0</v>
          </cell>
        </row>
        <row r="19">
          <cell r="AG19">
            <v>0</v>
          </cell>
          <cell r="AH19">
            <v>1</v>
          </cell>
          <cell r="AI19">
            <v>2</v>
          </cell>
        </row>
        <row r="20">
          <cell r="AG20">
            <v>0</v>
          </cell>
          <cell r="AH20">
            <v>0</v>
          </cell>
          <cell r="AI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</row>
        <row r="22">
          <cell r="AG22">
            <v>0</v>
          </cell>
          <cell r="AH22">
            <v>0</v>
          </cell>
          <cell r="AI22">
            <v>0</v>
          </cell>
        </row>
        <row r="23">
          <cell r="AG23">
            <v>0</v>
          </cell>
          <cell r="AH23">
            <v>0</v>
          </cell>
          <cell r="AI23">
            <v>0</v>
          </cell>
        </row>
        <row r="24">
          <cell r="AG24">
            <v>0</v>
          </cell>
          <cell r="AH24">
            <v>0</v>
          </cell>
          <cell r="AI24">
            <v>0</v>
          </cell>
        </row>
        <row r="25">
          <cell r="AG25">
            <v>0</v>
          </cell>
          <cell r="AH25">
            <v>0</v>
          </cell>
          <cell r="AI25">
            <v>0</v>
          </cell>
        </row>
        <row r="26">
          <cell r="AG26">
            <v>0</v>
          </cell>
          <cell r="AH26">
            <v>0</v>
          </cell>
          <cell r="AI26">
            <v>0</v>
          </cell>
        </row>
        <row r="27">
          <cell r="AG27">
            <v>0</v>
          </cell>
          <cell r="AH27">
            <v>0</v>
          </cell>
          <cell r="AI27">
            <v>0</v>
          </cell>
        </row>
        <row r="28">
          <cell r="AG28">
            <v>0</v>
          </cell>
          <cell r="AH28">
            <v>0</v>
          </cell>
          <cell r="AI28">
            <v>0</v>
          </cell>
        </row>
        <row r="29">
          <cell r="AG29">
            <v>3</v>
          </cell>
          <cell r="AH29">
            <v>2</v>
          </cell>
          <cell r="AI29">
            <v>0</v>
          </cell>
        </row>
        <row r="30">
          <cell r="AG30">
            <v>1</v>
          </cell>
          <cell r="AH30">
            <v>4</v>
          </cell>
          <cell r="AI30">
            <v>5</v>
          </cell>
        </row>
        <row r="31">
          <cell r="AG31">
            <v>0</v>
          </cell>
          <cell r="AH31">
            <v>0</v>
          </cell>
          <cell r="AI31">
            <v>0</v>
          </cell>
        </row>
        <row r="32">
          <cell r="AG32">
            <v>0</v>
          </cell>
          <cell r="AH32">
            <v>0</v>
          </cell>
          <cell r="AI32">
            <v>0</v>
          </cell>
        </row>
        <row r="33">
          <cell r="AG33">
            <v>0</v>
          </cell>
          <cell r="AH33">
            <v>0</v>
          </cell>
          <cell r="AI33">
            <v>0</v>
          </cell>
        </row>
        <row r="35">
          <cell r="AG35">
            <v>0</v>
          </cell>
          <cell r="AH35">
            <v>0</v>
          </cell>
          <cell r="AI35">
            <v>0</v>
          </cell>
        </row>
        <row r="36">
          <cell r="AG36">
            <v>0</v>
          </cell>
          <cell r="AH36">
            <v>0</v>
          </cell>
          <cell r="AI36">
            <v>0</v>
          </cell>
        </row>
        <row r="37">
          <cell r="AG37">
            <v>0</v>
          </cell>
          <cell r="AH37">
            <v>0</v>
          </cell>
          <cell r="AI37">
            <v>0</v>
          </cell>
        </row>
        <row r="38">
          <cell r="AG38">
            <v>0</v>
          </cell>
          <cell r="AH38">
            <v>0</v>
          </cell>
          <cell r="AI38">
            <v>0</v>
          </cell>
        </row>
        <row r="39">
          <cell r="AG39">
            <v>0</v>
          </cell>
          <cell r="AH39">
            <v>0</v>
          </cell>
          <cell r="AI39">
            <v>4</v>
          </cell>
        </row>
        <row r="41">
          <cell r="AG41">
            <v>0</v>
          </cell>
          <cell r="AH41">
            <v>0</v>
          </cell>
          <cell r="AI41">
            <v>0</v>
          </cell>
        </row>
        <row r="42">
          <cell r="AG42">
            <v>1</v>
          </cell>
          <cell r="AH42">
            <v>1</v>
          </cell>
          <cell r="AI42">
            <v>4</v>
          </cell>
        </row>
        <row r="43">
          <cell r="AG43">
            <v>0</v>
          </cell>
          <cell r="AH43">
            <v>0</v>
          </cell>
          <cell r="AI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</row>
        <row r="45">
          <cell r="AG45">
            <v>0</v>
          </cell>
          <cell r="AH45">
            <v>0</v>
          </cell>
          <cell r="AI45">
            <v>0</v>
          </cell>
        </row>
        <row r="47">
          <cell r="AG47">
            <v>0</v>
          </cell>
          <cell r="AH47">
            <v>0</v>
          </cell>
          <cell r="AI47">
            <v>0</v>
          </cell>
        </row>
        <row r="48">
          <cell r="AG48">
            <v>0</v>
          </cell>
          <cell r="AH48">
            <v>0</v>
          </cell>
          <cell r="AI48">
            <v>0</v>
          </cell>
        </row>
        <row r="49">
          <cell r="AG49">
            <v>0</v>
          </cell>
          <cell r="AH49">
            <v>0</v>
          </cell>
          <cell r="AI49">
            <v>0</v>
          </cell>
        </row>
        <row r="50">
          <cell r="AG50">
            <v>0</v>
          </cell>
          <cell r="AH50">
            <v>0</v>
          </cell>
          <cell r="AI50">
            <v>0</v>
          </cell>
        </row>
        <row r="51">
          <cell r="AG51">
            <v>0</v>
          </cell>
          <cell r="AH51">
            <v>0</v>
          </cell>
          <cell r="AI51">
            <v>0</v>
          </cell>
        </row>
        <row r="52">
          <cell r="AG52">
            <v>0</v>
          </cell>
          <cell r="AH52">
            <v>0</v>
          </cell>
          <cell r="AI52">
            <v>0</v>
          </cell>
        </row>
        <row r="53">
          <cell r="AG53">
            <v>0</v>
          </cell>
          <cell r="AH53">
            <v>0</v>
          </cell>
          <cell r="AI53">
            <v>0</v>
          </cell>
        </row>
        <row r="55">
          <cell r="AG55">
            <v>0</v>
          </cell>
          <cell r="AH55">
            <v>0</v>
          </cell>
          <cell r="AI55">
            <v>0</v>
          </cell>
        </row>
        <row r="56">
          <cell r="AG56">
            <v>0</v>
          </cell>
          <cell r="AH56">
            <v>0</v>
          </cell>
          <cell r="AI56">
            <v>0</v>
          </cell>
        </row>
        <row r="57">
          <cell r="AG57">
            <v>0</v>
          </cell>
          <cell r="AH57">
            <v>0</v>
          </cell>
          <cell r="AI57">
            <v>0</v>
          </cell>
        </row>
        <row r="58">
          <cell r="AG58">
            <v>0</v>
          </cell>
          <cell r="AH58">
            <v>0</v>
          </cell>
          <cell r="AI58">
            <v>0</v>
          </cell>
        </row>
        <row r="59">
          <cell r="AG59">
            <v>0</v>
          </cell>
          <cell r="AH59">
            <v>0</v>
          </cell>
          <cell r="AI59">
            <v>0</v>
          </cell>
        </row>
        <row r="60">
          <cell r="AG60">
            <v>0</v>
          </cell>
          <cell r="AH60">
            <v>0</v>
          </cell>
          <cell r="AI60">
            <v>0</v>
          </cell>
        </row>
        <row r="61">
          <cell r="AG61">
            <v>0</v>
          </cell>
          <cell r="AH61">
            <v>0</v>
          </cell>
          <cell r="AI61">
            <v>0</v>
          </cell>
        </row>
        <row r="62">
          <cell r="AG62">
            <v>0</v>
          </cell>
          <cell r="AH62">
            <v>0</v>
          </cell>
          <cell r="AI62">
            <v>0</v>
          </cell>
        </row>
        <row r="63">
          <cell r="AG63">
            <v>0</v>
          </cell>
          <cell r="AH63">
            <v>0</v>
          </cell>
          <cell r="AI63">
            <v>0</v>
          </cell>
        </row>
        <row r="64">
          <cell r="AG64">
            <v>0</v>
          </cell>
          <cell r="AH64">
            <v>0</v>
          </cell>
          <cell r="AI64">
            <v>0</v>
          </cell>
        </row>
        <row r="65">
          <cell r="AG65">
            <v>0</v>
          </cell>
          <cell r="AH65">
            <v>0</v>
          </cell>
          <cell r="AI65">
            <v>0</v>
          </cell>
        </row>
        <row r="66">
          <cell r="AG66">
            <v>0</v>
          </cell>
          <cell r="AH66">
            <v>0</v>
          </cell>
          <cell r="AI66">
            <v>0</v>
          </cell>
        </row>
        <row r="67">
          <cell r="AG67">
            <v>0</v>
          </cell>
          <cell r="AH67">
            <v>0</v>
          </cell>
          <cell r="AI67">
            <v>0</v>
          </cell>
        </row>
        <row r="68">
          <cell r="AG68">
            <v>0</v>
          </cell>
          <cell r="AH68">
            <v>0</v>
          </cell>
          <cell r="AI68">
            <v>0</v>
          </cell>
        </row>
        <row r="69">
          <cell r="AG69">
            <v>0</v>
          </cell>
          <cell r="AH69">
            <v>0</v>
          </cell>
          <cell r="AI69">
            <v>0</v>
          </cell>
        </row>
        <row r="70">
          <cell r="AG70">
            <v>0</v>
          </cell>
          <cell r="AH70">
            <v>0</v>
          </cell>
          <cell r="AI70">
            <v>0</v>
          </cell>
        </row>
        <row r="71">
          <cell r="AG71">
            <v>0</v>
          </cell>
          <cell r="AH71">
            <v>0</v>
          </cell>
          <cell r="AI71">
            <v>0</v>
          </cell>
        </row>
        <row r="72">
          <cell r="AG72">
            <v>0</v>
          </cell>
          <cell r="AH72">
            <v>0</v>
          </cell>
          <cell r="AI72">
            <v>0</v>
          </cell>
        </row>
      </sheetData>
      <sheetData sheetId="12">
        <row r="8">
          <cell r="AA8">
            <v>0</v>
          </cell>
          <cell r="AB8">
            <v>0</v>
          </cell>
          <cell r="AC8">
            <v>0</v>
          </cell>
        </row>
        <row r="9">
          <cell r="AA9">
            <v>0</v>
          </cell>
          <cell r="AB9">
            <v>0</v>
          </cell>
          <cell r="AC9">
            <v>0</v>
          </cell>
        </row>
        <row r="10">
          <cell r="AA10">
            <v>0</v>
          </cell>
          <cell r="AB10">
            <v>0</v>
          </cell>
          <cell r="AC10">
            <v>0</v>
          </cell>
        </row>
        <row r="11">
          <cell r="AA11">
            <v>0</v>
          </cell>
          <cell r="AB11">
            <v>0</v>
          </cell>
          <cell r="AC11">
            <v>0</v>
          </cell>
        </row>
        <row r="12">
          <cell r="AA12">
            <v>0</v>
          </cell>
          <cell r="AB12">
            <v>0</v>
          </cell>
          <cell r="AC12">
            <v>0</v>
          </cell>
        </row>
        <row r="13">
          <cell r="AA13">
            <v>0</v>
          </cell>
          <cell r="AB13">
            <v>0</v>
          </cell>
          <cell r="AC13">
            <v>0</v>
          </cell>
        </row>
        <row r="14">
          <cell r="AA14">
            <v>0</v>
          </cell>
          <cell r="AB14">
            <v>0</v>
          </cell>
          <cell r="AC14">
            <v>0</v>
          </cell>
        </row>
        <row r="15">
          <cell r="AA15">
            <v>0</v>
          </cell>
          <cell r="AB15">
            <v>0</v>
          </cell>
          <cell r="AC15">
            <v>0</v>
          </cell>
        </row>
        <row r="16">
          <cell r="AA16">
            <v>0</v>
          </cell>
          <cell r="AB16">
            <v>0</v>
          </cell>
          <cell r="AC16">
            <v>0</v>
          </cell>
        </row>
        <row r="17">
          <cell r="AA17">
            <v>0</v>
          </cell>
          <cell r="AB17">
            <v>0</v>
          </cell>
          <cell r="AC17">
            <v>0</v>
          </cell>
        </row>
        <row r="18">
          <cell r="AA18">
            <v>0</v>
          </cell>
          <cell r="AB18">
            <v>0</v>
          </cell>
          <cell r="AC18">
            <v>0</v>
          </cell>
        </row>
        <row r="19">
          <cell r="AA19">
            <v>0</v>
          </cell>
          <cell r="AB19">
            <v>0</v>
          </cell>
          <cell r="AC19">
            <v>0</v>
          </cell>
        </row>
        <row r="20">
          <cell r="AA20">
            <v>0</v>
          </cell>
          <cell r="AB20">
            <v>0</v>
          </cell>
          <cell r="AC20">
            <v>0</v>
          </cell>
        </row>
        <row r="21">
          <cell r="AA21">
            <v>0</v>
          </cell>
          <cell r="AB21">
            <v>0</v>
          </cell>
          <cell r="AC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</row>
        <row r="23">
          <cell r="AA23">
            <v>0</v>
          </cell>
          <cell r="AB23">
            <v>0</v>
          </cell>
          <cell r="AC23">
            <v>0</v>
          </cell>
        </row>
        <row r="24">
          <cell r="AA24">
            <v>0</v>
          </cell>
          <cell r="AB24">
            <v>0</v>
          </cell>
          <cell r="AC24">
            <v>0</v>
          </cell>
        </row>
        <row r="25">
          <cell r="AA25">
            <v>0</v>
          </cell>
          <cell r="AB25">
            <v>0</v>
          </cell>
          <cell r="AC25">
            <v>0</v>
          </cell>
        </row>
        <row r="26">
          <cell r="AA26">
            <v>0</v>
          </cell>
          <cell r="AB26">
            <v>0</v>
          </cell>
          <cell r="AC26">
            <v>0</v>
          </cell>
        </row>
        <row r="27">
          <cell r="AA27">
            <v>0</v>
          </cell>
          <cell r="AB27">
            <v>0</v>
          </cell>
          <cell r="AC27">
            <v>0</v>
          </cell>
        </row>
        <row r="28">
          <cell r="AA28">
            <v>0</v>
          </cell>
          <cell r="AB28">
            <v>0</v>
          </cell>
          <cell r="AC28">
            <v>0</v>
          </cell>
        </row>
        <row r="29">
          <cell r="AA29">
            <v>0</v>
          </cell>
          <cell r="AB29">
            <v>0</v>
          </cell>
          <cell r="AC29">
            <v>0</v>
          </cell>
        </row>
        <row r="31">
          <cell r="AA31">
            <v>0</v>
          </cell>
          <cell r="AB31">
            <v>0</v>
          </cell>
          <cell r="AC31">
            <v>0</v>
          </cell>
        </row>
        <row r="32">
          <cell r="AA32">
            <v>0</v>
          </cell>
          <cell r="AB32">
            <v>0</v>
          </cell>
          <cell r="AC32">
            <v>0</v>
          </cell>
        </row>
        <row r="33">
          <cell r="AA33">
            <v>0</v>
          </cell>
          <cell r="AB33">
            <v>0</v>
          </cell>
          <cell r="AC33">
            <v>0</v>
          </cell>
        </row>
        <row r="34">
          <cell r="AA34">
            <v>0</v>
          </cell>
          <cell r="AB34">
            <v>0</v>
          </cell>
          <cell r="AC34">
            <v>0</v>
          </cell>
        </row>
        <row r="35">
          <cell r="AA35">
            <v>0</v>
          </cell>
          <cell r="AB35">
            <v>0</v>
          </cell>
          <cell r="AC35">
            <v>0</v>
          </cell>
        </row>
        <row r="37">
          <cell r="AA37">
            <v>0</v>
          </cell>
          <cell r="AB37">
            <v>0</v>
          </cell>
          <cell r="AC37">
            <v>0</v>
          </cell>
        </row>
        <row r="38">
          <cell r="AA38">
            <v>0</v>
          </cell>
          <cell r="AB38">
            <v>0</v>
          </cell>
          <cell r="AC38">
            <v>0</v>
          </cell>
        </row>
        <row r="39">
          <cell r="AA39">
            <v>0</v>
          </cell>
          <cell r="AB39">
            <v>0</v>
          </cell>
          <cell r="AC39">
            <v>0</v>
          </cell>
        </row>
        <row r="40">
          <cell r="AA40">
            <v>0</v>
          </cell>
          <cell r="AB40">
            <v>0</v>
          </cell>
          <cell r="AC40">
            <v>0</v>
          </cell>
        </row>
        <row r="41">
          <cell r="AA41">
            <v>0</v>
          </cell>
          <cell r="AB41">
            <v>0</v>
          </cell>
          <cell r="AC41">
            <v>0</v>
          </cell>
        </row>
        <row r="43">
          <cell r="AA43">
            <v>0</v>
          </cell>
          <cell r="AB43">
            <v>0</v>
          </cell>
          <cell r="AC43">
            <v>0</v>
          </cell>
        </row>
        <row r="44">
          <cell r="AA44">
            <v>0</v>
          </cell>
          <cell r="AB44">
            <v>0</v>
          </cell>
          <cell r="AC44">
            <v>0</v>
          </cell>
        </row>
        <row r="45">
          <cell r="AA45">
            <v>0</v>
          </cell>
          <cell r="AB45">
            <v>0</v>
          </cell>
          <cell r="AC45">
            <v>0</v>
          </cell>
        </row>
        <row r="46">
          <cell r="AA46">
            <v>0</v>
          </cell>
          <cell r="AB46">
            <v>0</v>
          </cell>
          <cell r="AC46">
            <v>0</v>
          </cell>
        </row>
        <row r="47">
          <cell r="AA47">
            <v>0</v>
          </cell>
          <cell r="AB47">
            <v>0</v>
          </cell>
          <cell r="AC47">
            <v>0</v>
          </cell>
        </row>
        <row r="48">
          <cell r="AA48">
            <v>0</v>
          </cell>
          <cell r="AB48">
            <v>0</v>
          </cell>
          <cell r="AC48">
            <v>0</v>
          </cell>
        </row>
        <row r="49">
          <cell r="AA49">
            <v>0</v>
          </cell>
          <cell r="AB49">
            <v>0</v>
          </cell>
          <cell r="AC49">
            <v>0</v>
          </cell>
        </row>
        <row r="51">
          <cell r="AA51">
            <v>0</v>
          </cell>
          <cell r="AB51">
            <v>0</v>
          </cell>
          <cell r="AC51">
            <v>0</v>
          </cell>
        </row>
        <row r="52">
          <cell r="AA52">
            <v>0</v>
          </cell>
          <cell r="AB52">
            <v>0</v>
          </cell>
          <cell r="AC52">
            <v>0</v>
          </cell>
        </row>
        <row r="53">
          <cell r="AA53">
            <v>0</v>
          </cell>
          <cell r="AB53">
            <v>0</v>
          </cell>
          <cell r="AC53">
            <v>0</v>
          </cell>
        </row>
        <row r="54">
          <cell r="AA54">
            <v>0</v>
          </cell>
          <cell r="AB54">
            <v>0</v>
          </cell>
          <cell r="AC54">
            <v>0</v>
          </cell>
        </row>
        <row r="55">
          <cell r="AA55">
            <v>0</v>
          </cell>
          <cell r="AB55">
            <v>0</v>
          </cell>
          <cell r="AC55">
            <v>0</v>
          </cell>
        </row>
        <row r="56">
          <cell r="AA56">
            <v>0</v>
          </cell>
          <cell r="AB56">
            <v>0</v>
          </cell>
          <cell r="AC56">
            <v>0</v>
          </cell>
        </row>
        <row r="57">
          <cell r="AA57">
            <v>0</v>
          </cell>
          <cell r="AB57">
            <v>0</v>
          </cell>
          <cell r="AC57">
            <v>0</v>
          </cell>
        </row>
        <row r="58">
          <cell r="AA58">
            <v>0</v>
          </cell>
          <cell r="AB58">
            <v>0</v>
          </cell>
          <cell r="AC58">
            <v>0</v>
          </cell>
        </row>
        <row r="59">
          <cell r="AA59">
            <v>0</v>
          </cell>
          <cell r="AB59">
            <v>0</v>
          </cell>
          <cell r="AC59">
            <v>0</v>
          </cell>
        </row>
        <row r="60">
          <cell r="AA60">
            <v>0</v>
          </cell>
          <cell r="AB60">
            <v>0</v>
          </cell>
          <cell r="AC60">
            <v>0</v>
          </cell>
        </row>
        <row r="61">
          <cell r="AA61">
            <v>0</v>
          </cell>
          <cell r="AB61">
            <v>0</v>
          </cell>
          <cell r="AC61">
            <v>0</v>
          </cell>
        </row>
        <row r="62">
          <cell r="AA62">
            <v>0</v>
          </cell>
          <cell r="AB62">
            <v>0</v>
          </cell>
          <cell r="AC62">
            <v>0</v>
          </cell>
        </row>
        <row r="63">
          <cell r="AA63">
            <v>0</v>
          </cell>
          <cell r="AB63">
            <v>0</v>
          </cell>
          <cell r="AC63">
            <v>0</v>
          </cell>
        </row>
        <row r="64">
          <cell r="AA64">
            <v>0</v>
          </cell>
          <cell r="AB64">
            <v>0</v>
          </cell>
          <cell r="AC64">
            <v>0</v>
          </cell>
        </row>
        <row r="65">
          <cell r="AA65">
            <v>0</v>
          </cell>
          <cell r="AB65">
            <v>0</v>
          </cell>
          <cell r="AC65">
            <v>0</v>
          </cell>
        </row>
        <row r="66">
          <cell r="AA66">
            <v>0</v>
          </cell>
          <cell r="AB66">
            <v>0</v>
          </cell>
          <cell r="AC66">
            <v>0</v>
          </cell>
        </row>
        <row r="67">
          <cell r="AA67">
            <v>0</v>
          </cell>
          <cell r="AB67">
            <v>0</v>
          </cell>
          <cell r="AC67">
            <v>0</v>
          </cell>
        </row>
        <row r="68">
          <cell r="AA68">
            <v>0</v>
          </cell>
          <cell r="AB68">
            <v>0</v>
          </cell>
          <cell r="AC68">
            <v>0</v>
          </cell>
        </row>
      </sheetData>
      <sheetData sheetId="13">
        <row r="9">
          <cell r="I9">
            <v>0</v>
          </cell>
          <cell r="J9">
            <v>0</v>
          </cell>
          <cell r="K9">
            <v>0</v>
          </cell>
        </row>
        <row r="10">
          <cell r="I10">
            <v>0</v>
          </cell>
          <cell r="J10">
            <v>0</v>
          </cell>
          <cell r="K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</row>
        <row r="30">
          <cell r="I30">
            <v>0</v>
          </cell>
          <cell r="J30">
            <v>0</v>
          </cell>
          <cell r="K30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0</v>
          </cell>
          <cell r="J33">
            <v>0</v>
          </cell>
          <cell r="K33">
            <v>0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tabSelected="1" workbookViewId="0">
      <selection sqref="A1:XFD1048576"/>
    </sheetView>
  </sheetViews>
  <sheetFormatPr defaultRowHeight="12.95" customHeight="1" x14ac:dyDescent="0.25"/>
  <cols>
    <col min="1" max="1" width="3.140625" customWidth="1"/>
    <col min="2" max="2" width="32.28515625" customWidth="1"/>
    <col min="3" max="3" width="4.7109375" customWidth="1"/>
    <col min="4" max="4" width="4.28515625" customWidth="1"/>
    <col min="5" max="5" width="4.85546875" customWidth="1"/>
    <col min="6" max="6" width="5" customWidth="1"/>
    <col min="7" max="7" width="4.5703125" customWidth="1"/>
    <col min="8" max="31" width="3.5703125" customWidth="1"/>
    <col min="32" max="32" width="4.85546875" customWidth="1"/>
    <col min="33" max="33" width="4.5703125" customWidth="1"/>
    <col min="34" max="35" width="4.42578125" customWidth="1"/>
    <col min="36" max="37" width="3.5703125" customWidth="1"/>
    <col min="38" max="38" width="4.42578125" customWidth="1"/>
    <col min="39" max="39" width="5.7109375" customWidth="1"/>
    <col min="40" max="40" width="5.140625" customWidth="1"/>
    <col min="41" max="41" width="4.28515625" customWidth="1"/>
    <col min="42" max="42" width="5.28515625" customWidth="1"/>
    <col min="43" max="43" width="4.7109375" customWidth="1"/>
    <col min="44" max="44" width="4.5703125" customWidth="1"/>
    <col min="45" max="45" width="5.7109375" customWidth="1"/>
    <col min="46" max="46" width="3.7109375" customWidth="1"/>
    <col min="47" max="47" width="5.42578125" customWidth="1"/>
    <col min="48" max="48" width="9.140625" customWidth="1"/>
    <col min="257" max="257" width="3.140625" customWidth="1"/>
    <col min="258" max="258" width="32.28515625" customWidth="1"/>
    <col min="259" max="259" width="4.7109375" customWidth="1"/>
    <col min="260" max="260" width="4.28515625" customWidth="1"/>
    <col min="261" max="261" width="4.85546875" customWidth="1"/>
    <col min="262" max="262" width="5" customWidth="1"/>
    <col min="263" max="263" width="4.5703125" customWidth="1"/>
    <col min="264" max="287" width="3.5703125" customWidth="1"/>
    <col min="288" max="288" width="4.85546875" customWidth="1"/>
    <col min="289" max="289" width="4.5703125" customWidth="1"/>
    <col min="290" max="291" width="4.42578125" customWidth="1"/>
    <col min="292" max="293" width="3.5703125" customWidth="1"/>
    <col min="294" max="294" width="4.42578125" customWidth="1"/>
    <col min="295" max="295" width="5.7109375" customWidth="1"/>
    <col min="296" max="296" width="5.140625" customWidth="1"/>
    <col min="297" max="297" width="4.28515625" customWidth="1"/>
    <col min="298" max="298" width="5.28515625" customWidth="1"/>
    <col min="299" max="299" width="4.7109375" customWidth="1"/>
    <col min="300" max="300" width="4.5703125" customWidth="1"/>
    <col min="301" max="301" width="5.7109375" customWidth="1"/>
    <col min="302" max="302" width="3.7109375" customWidth="1"/>
    <col min="303" max="303" width="5.42578125" customWidth="1"/>
    <col min="304" max="304" width="9.140625" customWidth="1"/>
    <col min="513" max="513" width="3.140625" customWidth="1"/>
    <col min="514" max="514" width="32.28515625" customWidth="1"/>
    <col min="515" max="515" width="4.7109375" customWidth="1"/>
    <col min="516" max="516" width="4.28515625" customWidth="1"/>
    <col min="517" max="517" width="4.85546875" customWidth="1"/>
    <col min="518" max="518" width="5" customWidth="1"/>
    <col min="519" max="519" width="4.5703125" customWidth="1"/>
    <col min="520" max="543" width="3.5703125" customWidth="1"/>
    <col min="544" max="544" width="4.85546875" customWidth="1"/>
    <col min="545" max="545" width="4.5703125" customWidth="1"/>
    <col min="546" max="547" width="4.42578125" customWidth="1"/>
    <col min="548" max="549" width="3.5703125" customWidth="1"/>
    <col min="550" max="550" width="4.42578125" customWidth="1"/>
    <col min="551" max="551" width="5.7109375" customWidth="1"/>
    <col min="552" max="552" width="5.140625" customWidth="1"/>
    <col min="553" max="553" width="4.28515625" customWidth="1"/>
    <col min="554" max="554" width="5.28515625" customWidth="1"/>
    <col min="555" max="555" width="4.7109375" customWidth="1"/>
    <col min="556" max="556" width="4.5703125" customWidth="1"/>
    <col min="557" max="557" width="5.7109375" customWidth="1"/>
    <col min="558" max="558" width="3.7109375" customWidth="1"/>
    <col min="559" max="559" width="5.42578125" customWidth="1"/>
    <col min="560" max="560" width="9.140625" customWidth="1"/>
    <col min="769" max="769" width="3.140625" customWidth="1"/>
    <col min="770" max="770" width="32.28515625" customWidth="1"/>
    <col min="771" max="771" width="4.7109375" customWidth="1"/>
    <col min="772" max="772" width="4.28515625" customWidth="1"/>
    <col min="773" max="773" width="4.85546875" customWidth="1"/>
    <col min="774" max="774" width="5" customWidth="1"/>
    <col min="775" max="775" width="4.5703125" customWidth="1"/>
    <col min="776" max="799" width="3.5703125" customWidth="1"/>
    <col min="800" max="800" width="4.85546875" customWidth="1"/>
    <col min="801" max="801" width="4.5703125" customWidth="1"/>
    <col min="802" max="803" width="4.42578125" customWidth="1"/>
    <col min="804" max="805" width="3.5703125" customWidth="1"/>
    <col min="806" max="806" width="4.42578125" customWidth="1"/>
    <col min="807" max="807" width="5.7109375" customWidth="1"/>
    <col min="808" max="808" width="5.140625" customWidth="1"/>
    <col min="809" max="809" width="4.28515625" customWidth="1"/>
    <col min="810" max="810" width="5.28515625" customWidth="1"/>
    <col min="811" max="811" width="4.7109375" customWidth="1"/>
    <col min="812" max="812" width="4.5703125" customWidth="1"/>
    <col min="813" max="813" width="5.7109375" customWidth="1"/>
    <col min="814" max="814" width="3.7109375" customWidth="1"/>
    <col min="815" max="815" width="5.42578125" customWidth="1"/>
    <col min="816" max="816" width="9.140625" customWidth="1"/>
    <col min="1025" max="1025" width="3.140625" customWidth="1"/>
    <col min="1026" max="1026" width="32.28515625" customWidth="1"/>
    <col min="1027" max="1027" width="4.7109375" customWidth="1"/>
    <col min="1028" max="1028" width="4.28515625" customWidth="1"/>
    <col min="1029" max="1029" width="4.85546875" customWidth="1"/>
    <col min="1030" max="1030" width="5" customWidth="1"/>
    <col min="1031" max="1031" width="4.5703125" customWidth="1"/>
    <col min="1032" max="1055" width="3.5703125" customWidth="1"/>
    <col min="1056" max="1056" width="4.85546875" customWidth="1"/>
    <col min="1057" max="1057" width="4.5703125" customWidth="1"/>
    <col min="1058" max="1059" width="4.42578125" customWidth="1"/>
    <col min="1060" max="1061" width="3.5703125" customWidth="1"/>
    <col min="1062" max="1062" width="4.42578125" customWidth="1"/>
    <col min="1063" max="1063" width="5.7109375" customWidth="1"/>
    <col min="1064" max="1064" width="5.140625" customWidth="1"/>
    <col min="1065" max="1065" width="4.28515625" customWidth="1"/>
    <col min="1066" max="1066" width="5.28515625" customWidth="1"/>
    <col min="1067" max="1067" width="4.7109375" customWidth="1"/>
    <col min="1068" max="1068" width="4.5703125" customWidth="1"/>
    <col min="1069" max="1069" width="5.7109375" customWidth="1"/>
    <col min="1070" max="1070" width="3.7109375" customWidth="1"/>
    <col min="1071" max="1071" width="5.42578125" customWidth="1"/>
    <col min="1072" max="1072" width="9.140625" customWidth="1"/>
    <col min="1281" max="1281" width="3.140625" customWidth="1"/>
    <col min="1282" max="1282" width="32.28515625" customWidth="1"/>
    <col min="1283" max="1283" width="4.7109375" customWidth="1"/>
    <col min="1284" max="1284" width="4.28515625" customWidth="1"/>
    <col min="1285" max="1285" width="4.85546875" customWidth="1"/>
    <col min="1286" max="1286" width="5" customWidth="1"/>
    <col min="1287" max="1287" width="4.5703125" customWidth="1"/>
    <col min="1288" max="1311" width="3.5703125" customWidth="1"/>
    <col min="1312" max="1312" width="4.85546875" customWidth="1"/>
    <col min="1313" max="1313" width="4.5703125" customWidth="1"/>
    <col min="1314" max="1315" width="4.42578125" customWidth="1"/>
    <col min="1316" max="1317" width="3.5703125" customWidth="1"/>
    <col min="1318" max="1318" width="4.42578125" customWidth="1"/>
    <col min="1319" max="1319" width="5.7109375" customWidth="1"/>
    <col min="1320" max="1320" width="5.140625" customWidth="1"/>
    <col min="1321" max="1321" width="4.28515625" customWidth="1"/>
    <col min="1322" max="1322" width="5.28515625" customWidth="1"/>
    <col min="1323" max="1323" width="4.7109375" customWidth="1"/>
    <col min="1324" max="1324" width="4.5703125" customWidth="1"/>
    <col min="1325" max="1325" width="5.7109375" customWidth="1"/>
    <col min="1326" max="1326" width="3.7109375" customWidth="1"/>
    <col min="1327" max="1327" width="5.42578125" customWidth="1"/>
    <col min="1328" max="1328" width="9.140625" customWidth="1"/>
    <col min="1537" max="1537" width="3.140625" customWidth="1"/>
    <col min="1538" max="1538" width="32.28515625" customWidth="1"/>
    <col min="1539" max="1539" width="4.7109375" customWidth="1"/>
    <col min="1540" max="1540" width="4.28515625" customWidth="1"/>
    <col min="1541" max="1541" width="4.85546875" customWidth="1"/>
    <col min="1542" max="1542" width="5" customWidth="1"/>
    <col min="1543" max="1543" width="4.5703125" customWidth="1"/>
    <col min="1544" max="1567" width="3.5703125" customWidth="1"/>
    <col min="1568" max="1568" width="4.85546875" customWidth="1"/>
    <col min="1569" max="1569" width="4.5703125" customWidth="1"/>
    <col min="1570" max="1571" width="4.42578125" customWidth="1"/>
    <col min="1572" max="1573" width="3.5703125" customWidth="1"/>
    <col min="1574" max="1574" width="4.42578125" customWidth="1"/>
    <col min="1575" max="1575" width="5.7109375" customWidth="1"/>
    <col min="1576" max="1576" width="5.140625" customWidth="1"/>
    <col min="1577" max="1577" width="4.28515625" customWidth="1"/>
    <col min="1578" max="1578" width="5.28515625" customWidth="1"/>
    <col min="1579" max="1579" width="4.7109375" customWidth="1"/>
    <col min="1580" max="1580" width="4.5703125" customWidth="1"/>
    <col min="1581" max="1581" width="5.7109375" customWidth="1"/>
    <col min="1582" max="1582" width="3.7109375" customWidth="1"/>
    <col min="1583" max="1583" width="5.42578125" customWidth="1"/>
    <col min="1584" max="1584" width="9.140625" customWidth="1"/>
    <col min="1793" max="1793" width="3.140625" customWidth="1"/>
    <col min="1794" max="1794" width="32.28515625" customWidth="1"/>
    <col min="1795" max="1795" width="4.7109375" customWidth="1"/>
    <col min="1796" max="1796" width="4.28515625" customWidth="1"/>
    <col min="1797" max="1797" width="4.85546875" customWidth="1"/>
    <col min="1798" max="1798" width="5" customWidth="1"/>
    <col min="1799" max="1799" width="4.5703125" customWidth="1"/>
    <col min="1800" max="1823" width="3.5703125" customWidth="1"/>
    <col min="1824" max="1824" width="4.85546875" customWidth="1"/>
    <col min="1825" max="1825" width="4.5703125" customWidth="1"/>
    <col min="1826" max="1827" width="4.42578125" customWidth="1"/>
    <col min="1828" max="1829" width="3.5703125" customWidth="1"/>
    <col min="1830" max="1830" width="4.42578125" customWidth="1"/>
    <col min="1831" max="1831" width="5.7109375" customWidth="1"/>
    <col min="1832" max="1832" width="5.140625" customWidth="1"/>
    <col min="1833" max="1833" width="4.28515625" customWidth="1"/>
    <col min="1834" max="1834" width="5.28515625" customWidth="1"/>
    <col min="1835" max="1835" width="4.7109375" customWidth="1"/>
    <col min="1836" max="1836" width="4.5703125" customWidth="1"/>
    <col min="1837" max="1837" width="5.7109375" customWidth="1"/>
    <col min="1838" max="1838" width="3.7109375" customWidth="1"/>
    <col min="1839" max="1839" width="5.42578125" customWidth="1"/>
    <col min="1840" max="1840" width="9.140625" customWidth="1"/>
    <col min="2049" max="2049" width="3.140625" customWidth="1"/>
    <col min="2050" max="2050" width="32.28515625" customWidth="1"/>
    <col min="2051" max="2051" width="4.7109375" customWidth="1"/>
    <col min="2052" max="2052" width="4.28515625" customWidth="1"/>
    <col min="2053" max="2053" width="4.85546875" customWidth="1"/>
    <col min="2054" max="2054" width="5" customWidth="1"/>
    <col min="2055" max="2055" width="4.5703125" customWidth="1"/>
    <col min="2056" max="2079" width="3.5703125" customWidth="1"/>
    <col min="2080" max="2080" width="4.85546875" customWidth="1"/>
    <col min="2081" max="2081" width="4.5703125" customWidth="1"/>
    <col min="2082" max="2083" width="4.42578125" customWidth="1"/>
    <col min="2084" max="2085" width="3.5703125" customWidth="1"/>
    <col min="2086" max="2086" width="4.42578125" customWidth="1"/>
    <col min="2087" max="2087" width="5.7109375" customWidth="1"/>
    <col min="2088" max="2088" width="5.140625" customWidth="1"/>
    <col min="2089" max="2089" width="4.28515625" customWidth="1"/>
    <col min="2090" max="2090" width="5.28515625" customWidth="1"/>
    <col min="2091" max="2091" width="4.7109375" customWidth="1"/>
    <col min="2092" max="2092" width="4.5703125" customWidth="1"/>
    <col min="2093" max="2093" width="5.7109375" customWidth="1"/>
    <col min="2094" max="2094" width="3.7109375" customWidth="1"/>
    <col min="2095" max="2095" width="5.42578125" customWidth="1"/>
    <col min="2096" max="2096" width="9.140625" customWidth="1"/>
    <col min="2305" max="2305" width="3.140625" customWidth="1"/>
    <col min="2306" max="2306" width="32.28515625" customWidth="1"/>
    <col min="2307" max="2307" width="4.7109375" customWidth="1"/>
    <col min="2308" max="2308" width="4.28515625" customWidth="1"/>
    <col min="2309" max="2309" width="4.85546875" customWidth="1"/>
    <col min="2310" max="2310" width="5" customWidth="1"/>
    <col min="2311" max="2311" width="4.5703125" customWidth="1"/>
    <col min="2312" max="2335" width="3.5703125" customWidth="1"/>
    <col min="2336" max="2336" width="4.85546875" customWidth="1"/>
    <col min="2337" max="2337" width="4.5703125" customWidth="1"/>
    <col min="2338" max="2339" width="4.42578125" customWidth="1"/>
    <col min="2340" max="2341" width="3.5703125" customWidth="1"/>
    <col min="2342" max="2342" width="4.42578125" customWidth="1"/>
    <col min="2343" max="2343" width="5.7109375" customWidth="1"/>
    <col min="2344" max="2344" width="5.140625" customWidth="1"/>
    <col min="2345" max="2345" width="4.28515625" customWidth="1"/>
    <col min="2346" max="2346" width="5.28515625" customWidth="1"/>
    <col min="2347" max="2347" width="4.7109375" customWidth="1"/>
    <col min="2348" max="2348" width="4.5703125" customWidth="1"/>
    <col min="2349" max="2349" width="5.7109375" customWidth="1"/>
    <col min="2350" max="2350" width="3.7109375" customWidth="1"/>
    <col min="2351" max="2351" width="5.42578125" customWidth="1"/>
    <col min="2352" max="2352" width="9.140625" customWidth="1"/>
    <col min="2561" max="2561" width="3.140625" customWidth="1"/>
    <col min="2562" max="2562" width="32.28515625" customWidth="1"/>
    <col min="2563" max="2563" width="4.7109375" customWidth="1"/>
    <col min="2564" max="2564" width="4.28515625" customWidth="1"/>
    <col min="2565" max="2565" width="4.85546875" customWidth="1"/>
    <col min="2566" max="2566" width="5" customWidth="1"/>
    <col min="2567" max="2567" width="4.5703125" customWidth="1"/>
    <col min="2568" max="2591" width="3.5703125" customWidth="1"/>
    <col min="2592" max="2592" width="4.85546875" customWidth="1"/>
    <col min="2593" max="2593" width="4.5703125" customWidth="1"/>
    <col min="2594" max="2595" width="4.42578125" customWidth="1"/>
    <col min="2596" max="2597" width="3.5703125" customWidth="1"/>
    <col min="2598" max="2598" width="4.42578125" customWidth="1"/>
    <col min="2599" max="2599" width="5.7109375" customWidth="1"/>
    <col min="2600" max="2600" width="5.140625" customWidth="1"/>
    <col min="2601" max="2601" width="4.28515625" customWidth="1"/>
    <col min="2602" max="2602" width="5.28515625" customWidth="1"/>
    <col min="2603" max="2603" width="4.7109375" customWidth="1"/>
    <col min="2604" max="2604" width="4.5703125" customWidth="1"/>
    <col min="2605" max="2605" width="5.7109375" customWidth="1"/>
    <col min="2606" max="2606" width="3.7109375" customWidth="1"/>
    <col min="2607" max="2607" width="5.42578125" customWidth="1"/>
    <col min="2608" max="2608" width="9.140625" customWidth="1"/>
    <col min="2817" max="2817" width="3.140625" customWidth="1"/>
    <col min="2818" max="2818" width="32.28515625" customWidth="1"/>
    <col min="2819" max="2819" width="4.7109375" customWidth="1"/>
    <col min="2820" max="2820" width="4.28515625" customWidth="1"/>
    <col min="2821" max="2821" width="4.85546875" customWidth="1"/>
    <col min="2822" max="2822" width="5" customWidth="1"/>
    <col min="2823" max="2823" width="4.5703125" customWidth="1"/>
    <col min="2824" max="2847" width="3.5703125" customWidth="1"/>
    <col min="2848" max="2848" width="4.85546875" customWidth="1"/>
    <col min="2849" max="2849" width="4.5703125" customWidth="1"/>
    <col min="2850" max="2851" width="4.42578125" customWidth="1"/>
    <col min="2852" max="2853" width="3.5703125" customWidth="1"/>
    <col min="2854" max="2854" width="4.42578125" customWidth="1"/>
    <col min="2855" max="2855" width="5.7109375" customWidth="1"/>
    <col min="2856" max="2856" width="5.140625" customWidth="1"/>
    <col min="2857" max="2857" width="4.28515625" customWidth="1"/>
    <col min="2858" max="2858" width="5.28515625" customWidth="1"/>
    <col min="2859" max="2859" width="4.7109375" customWidth="1"/>
    <col min="2860" max="2860" width="4.5703125" customWidth="1"/>
    <col min="2861" max="2861" width="5.7109375" customWidth="1"/>
    <col min="2862" max="2862" width="3.7109375" customWidth="1"/>
    <col min="2863" max="2863" width="5.42578125" customWidth="1"/>
    <col min="2864" max="2864" width="9.140625" customWidth="1"/>
    <col min="3073" max="3073" width="3.140625" customWidth="1"/>
    <col min="3074" max="3074" width="32.28515625" customWidth="1"/>
    <col min="3075" max="3075" width="4.7109375" customWidth="1"/>
    <col min="3076" max="3076" width="4.28515625" customWidth="1"/>
    <col min="3077" max="3077" width="4.85546875" customWidth="1"/>
    <col min="3078" max="3078" width="5" customWidth="1"/>
    <col min="3079" max="3079" width="4.5703125" customWidth="1"/>
    <col min="3080" max="3103" width="3.5703125" customWidth="1"/>
    <col min="3104" max="3104" width="4.85546875" customWidth="1"/>
    <col min="3105" max="3105" width="4.5703125" customWidth="1"/>
    <col min="3106" max="3107" width="4.42578125" customWidth="1"/>
    <col min="3108" max="3109" width="3.5703125" customWidth="1"/>
    <col min="3110" max="3110" width="4.42578125" customWidth="1"/>
    <col min="3111" max="3111" width="5.7109375" customWidth="1"/>
    <col min="3112" max="3112" width="5.140625" customWidth="1"/>
    <col min="3113" max="3113" width="4.28515625" customWidth="1"/>
    <col min="3114" max="3114" width="5.28515625" customWidth="1"/>
    <col min="3115" max="3115" width="4.7109375" customWidth="1"/>
    <col min="3116" max="3116" width="4.5703125" customWidth="1"/>
    <col min="3117" max="3117" width="5.7109375" customWidth="1"/>
    <col min="3118" max="3118" width="3.7109375" customWidth="1"/>
    <col min="3119" max="3119" width="5.42578125" customWidth="1"/>
    <col min="3120" max="3120" width="9.140625" customWidth="1"/>
    <col min="3329" max="3329" width="3.140625" customWidth="1"/>
    <col min="3330" max="3330" width="32.28515625" customWidth="1"/>
    <col min="3331" max="3331" width="4.7109375" customWidth="1"/>
    <col min="3332" max="3332" width="4.28515625" customWidth="1"/>
    <col min="3333" max="3333" width="4.85546875" customWidth="1"/>
    <col min="3334" max="3334" width="5" customWidth="1"/>
    <col min="3335" max="3335" width="4.5703125" customWidth="1"/>
    <col min="3336" max="3359" width="3.5703125" customWidth="1"/>
    <col min="3360" max="3360" width="4.85546875" customWidth="1"/>
    <col min="3361" max="3361" width="4.5703125" customWidth="1"/>
    <col min="3362" max="3363" width="4.42578125" customWidth="1"/>
    <col min="3364" max="3365" width="3.5703125" customWidth="1"/>
    <col min="3366" max="3366" width="4.42578125" customWidth="1"/>
    <col min="3367" max="3367" width="5.7109375" customWidth="1"/>
    <col min="3368" max="3368" width="5.140625" customWidth="1"/>
    <col min="3369" max="3369" width="4.28515625" customWidth="1"/>
    <col min="3370" max="3370" width="5.28515625" customWidth="1"/>
    <col min="3371" max="3371" width="4.7109375" customWidth="1"/>
    <col min="3372" max="3372" width="4.5703125" customWidth="1"/>
    <col min="3373" max="3373" width="5.7109375" customWidth="1"/>
    <col min="3374" max="3374" width="3.7109375" customWidth="1"/>
    <col min="3375" max="3375" width="5.42578125" customWidth="1"/>
    <col min="3376" max="3376" width="9.140625" customWidth="1"/>
    <col min="3585" max="3585" width="3.140625" customWidth="1"/>
    <col min="3586" max="3586" width="32.28515625" customWidth="1"/>
    <col min="3587" max="3587" width="4.7109375" customWidth="1"/>
    <col min="3588" max="3588" width="4.28515625" customWidth="1"/>
    <col min="3589" max="3589" width="4.85546875" customWidth="1"/>
    <col min="3590" max="3590" width="5" customWidth="1"/>
    <col min="3591" max="3591" width="4.5703125" customWidth="1"/>
    <col min="3592" max="3615" width="3.5703125" customWidth="1"/>
    <col min="3616" max="3616" width="4.85546875" customWidth="1"/>
    <col min="3617" max="3617" width="4.5703125" customWidth="1"/>
    <col min="3618" max="3619" width="4.42578125" customWidth="1"/>
    <col min="3620" max="3621" width="3.5703125" customWidth="1"/>
    <col min="3622" max="3622" width="4.42578125" customWidth="1"/>
    <col min="3623" max="3623" width="5.7109375" customWidth="1"/>
    <col min="3624" max="3624" width="5.140625" customWidth="1"/>
    <col min="3625" max="3625" width="4.28515625" customWidth="1"/>
    <col min="3626" max="3626" width="5.28515625" customWidth="1"/>
    <col min="3627" max="3627" width="4.7109375" customWidth="1"/>
    <col min="3628" max="3628" width="4.5703125" customWidth="1"/>
    <col min="3629" max="3629" width="5.7109375" customWidth="1"/>
    <col min="3630" max="3630" width="3.7109375" customWidth="1"/>
    <col min="3631" max="3631" width="5.42578125" customWidth="1"/>
    <col min="3632" max="3632" width="9.140625" customWidth="1"/>
    <col min="3841" max="3841" width="3.140625" customWidth="1"/>
    <col min="3842" max="3842" width="32.28515625" customWidth="1"/>
    <col min="3843" max="3843" width="4.7109375" customWidth="1"/>
    <col min="3844" max="3844" width="4.28515625" customWidth="1"/>
    <col min="3845" max="3845" width="4.85546875" customWidth="1"/>
    <col min="3846" max="3846" width="5" customWidth="1"/>
    <col min="3847" max="3847" width="4.5703125" customWidth="1"/>
    <col min="3848" max="3871" width="3.5703125" customWidth="1"/>
    <col min="3872" max="3872" width="4.85546875" customWidth="1"/>
    <col min="3873" max="3873" width="4.5703125" customWidth="1"/>
    <col min="3874" max="3875" width="4.42578125" customWidth="1"/>
    <col min="3876" max="3877" width="3.5703125" customWidth="1"/>
    <col min="3878" max="3878" width="4.42578125" customWidth="1"/>
    <col min="3879" max="3879" width="5.7109375" customWidth="1"/>
    <col min="3880" max="3880" width="5.140625" customWidth="1"/>
    <col min="3881" max="3881" width="4.28515625" customWidth="1"/>
    <col min="3882" max="3882" width="5.28515625" customWidth="1"/>
    <col min="3883" max="3883" width="4.7109375" customWidth="1"/>
    <col min="3884" max="3884" width="4.5703125" customWidth="1"/>
    <col min="3885" max="3885" width="5.7109375" customWidth="1"/>
    <col min="3886" max="3886" width="3.7109375" customWidth="1"/>
    <col min="3887" max="3887" width="5.42578125" customWidth="1"/>
    <col min="3888" max="3888" width="9.140625" customWidth="1"/>
    <col min="4097" max="4097" width="3.140625" customWidth="1"/>
    <col min="4098" max="4098" width="32.28515625" customWidth="1"/>
    <col min="4099" max="4099" width="4.7109375" customWidth="1"/>
    <col min="4100" max="4100" width="4.28515625" customWidth="1"/>
    <col min="4101" max="4101" width="4.85546875" customWidth="1"/>
    <col min="4102" max="4102" width="5" customWidth="1"/>
    <col min="4103" max="4103" width="4.5703125" customWidth="1"/>
    <col min="4104" max="4127" width="3.5703125" customWidth="1"/>
    <col min="4128" max="4128" width="4.85546875" customWidth="1"/>
    <col min="4129" max="4129" width="4.5703125" customWidth="1"/>
    <col min="4130" max="4131" width="4.42578125" customWidth="1"/>
    <col min="4132" max="4133" width="3.5703125" customWidth="1"/>
    <col min="4134" max="4134" width="4.42578125" customWidth="1"/>
    <col min="4135" max="4135" width="5.7109375" customWidth="1"/>
    <col min="4136" max="4136" width="5.140625" customWidth="1"/>
    <col min="4137" max="4137" width="4.28515625" customWidth="1"/>
    <col min="4138" max="4138" width="5.28515625" customWidth="1"/>
    <col min="4139" max="4139" width="4.7109375" customWidth="1"/>
    <col min="4140" max="4140" width="4.5703125" customWidth="1"/>
    <col min="4141" max="4141" width="5.7109375" customWidth="1"/>
    <col min="4142" max="4142" width="3.7109375" customWidth="1"/>
    <col min="4143" max="4143" width="5.42578125" customWidth="1"/>
    <col min="4144" max="4144" width="9.140625" customWidth="1"/>
    <col min="4353" max="4353" width="3.140625" customWidth="1"/>
    <col min="4354" max="4354" width="32.28515625" customWidth="1"/>
    <col min="4355" max="4355" width="4.7109375" customWidth="1"/>
    <col min="4356" max="4356" width="4.28515625" customWidth="1"/>
    <col min="4357" max="4357" width="4.85546875" customWidth="1"/>
    <col min="4358" max="4358" width="5" customWidth="1"/>
    <col min="4359" max="4359" width="4.5703125" customWidth="1"/>
    <col min="4360" max="4383" width="3.5703125" customWidth="1"/>
    <col min="4384" max="4384" width="4.85546875" customWidth="1"/>
    <col min="4385" max="4385" width="4.5703125" customWidth="1"/>
    <col min="4386" max="4387" width="4.42578125" customWidth="1"/>
    <col min="4388" max="4389" width="3.5703125" customWidth="1"/>
    <col min="4390" max="4390" width="4.42578125" customWidth="1"/>
    <col min="4391" max="4391" width="5.7109375" customWidth="1"/>
    <col min="4392" max="4392" width="5.140625" customWidth="1"/>
    <col min="4393" max="4393" width="4.28515625" customWidth="1"/>
    <col min="4394" max="4394" width="5.28515625" customWidth="1"/>
    <col min="4395" max="4395" width="4.7109375" customWidth="1"/>
    <col min="4396" max="4396" width="4.5703125" customWidth="1"/>
    <col min="4397" max="4397" width="5.7109375" customWidth="1"/>
    <col min="4398" max="4398" width="3.7109375" customWidth="1"/>
    <col min="4399" max="4399" width="5.42578125" customWidth="1"/>
    <col min="4400" max="4400" width="9.140625" customWidth="1"/>
    <col min="4609" max="4609" width="3.140625" customWidth="1"/>
    <col min="4610" max="4610" width="32.28515625" customWidth="1"/>
    <col min="4611" max="4611" width="4.7109375" customWidth="1"/>
    <col min="4612" max="4612" width="4.28515625" customWidth="1"/>
    <col min="4613" max="4613" width="4.85546875" customWidth="1"/>
    <col min="4614" max="4614" width="5" customWidth="1"/>
    <col min="4615" max="4615" width="4.5703125" customWidth="1"/>
    <col min="4616" max="4639" width="3.5703125" customWidth="1"/>
    <col min="4640" max="4640" width="4.85546875" customWidth="1"/>
    <col min="4641" max="4641" width="4.5703125" customWidth="1"/>
    <col min="4642" max="4643" width="4.42578125" customWidth="1"/>
    <col min="4644" max="4645" width="3.5703125" customWidth="1"/>
    <col min="4646" max="4646" width="4.42578125" customWidth="1"/>
    <col min="4647" max="4647" width="5.7109375" customWidth="1"/>
    <col min="4648" max="4648" width="5.140625" customWidth="1"/>
    <col min="4649" max="4649" width="4.28515625" customWidth="1"/>
    <col min="4650" max="4650" width="5.28515625" customWidth="1"/>
    <col min="4651" max="4651" width="4.7109375" customWidth="1"/>
    <col min="4652" max="4652" width="4.5703125" customWidth="1"/>
    <col min="4653" max="4653" width="5.7109375" customWidth="1"/>
    <col min="4654" max="4654" width="3.7109375" customWidth="1"/>
    <col min="4655" max="4655" width="5.42578125" customWidth="1"/>
    <col min="4656" max="4656" width="9.140625" customWidth="1"/>
    <col min="4865" max="4865" width="3.140625" customWidth="1"/>
    <col min="4866" max="4866" width="32.28515625" customWidth="1"/>
    <col min="4867" max="4867" width="4.7109375" customWidth="1"/>
    <col min="4868" max="4868" width="4.28515625" customWidth="1"/>
    <col min="4869" max="4869" width="4.85546875" customWidth="1"/>
    <col min="4870" max="4870" width="5" customWidth="1"/>
    <col min="4871" max="4871" width="4.5703125" customWidth="1"/>
    <col min="4872" max="4895" width="3.5703125" customWidth="1"/>
    <col min="4896" max="4896" width="4.85546875" customWidth="1"/>
    <col min="4897" max="4897" width="4.5703125" customWidth="1"/>
    <col min="4898" max="4899" width="4.42578125" customWidth="1"/>
    <col min="4900" max="4901" width="3.5703125" customWidth="1"/>
    <col min="4902" max="4902" width="4.42578125" customWidth="1"/>
    <col min="4903" max="4903" width="5.7109375" customWidth="1"/>
    <col min="4904" max="4904" width="5.140625" customWidth="1"/>
    <col min="4905" max="4905" width="4.28515625" customWidth="1"/>
    <col min="4906" max="4906" width="5.28515625" customWidth="1"/>
    <col min="4907" max="4907" width="4.7109375" customWidth="1"/>
    <col min="4908" max="4908" width="4.5703125" customWidth="1"/>
    <col min="4909" max="4909" width="5.7109375" customWidth="1"/>
    <col min="4910" max="4910" width="3.7109375" customWidth="1"/>
    <col min="4911" max="4911" width="5.42578125" customWidth="1"/>
    <col min="4912" max="4912" width="9.140625" customWidth="1"/>
    <col min="5121" max="5121" width="3.140625" customWidth="1"/>
    <col min="5122" max="5122" width="32.28515625" customWidth="1"/>
    <col min="5123" max="5123" width="4.7109375" customWidth="1"/>
    <col min="5124" max="5124" width="4.28515625" customWidth="1"/>
    <col min="5125" max="5125" width="4.85546875" customWidth="1"/>
    <col min="5126" max="5126" width="5" customWidth="1"/>
    <col min="5127" max="5127" width="4.5703125" customWidth="1"/>
    <col min="5128" max="5151" width="3.5703125" customWidth="1"/>
    <col min="5152" max="5152" width="4.85546875" customWidth="1"/>
    <col min="5153" max="5153" width="4.5703125" customWidth="1"/>
    <col min="5154" max="5155" width="4.42578125" customWidth="1"/>
    <col min="5156" max="5157" width="3.5703125" customWidth="1"/>
    <col min="5158" max="5158" width="4.42578125" customWidth="1"/>
    <col min="5159" max="5159" width="5.7109375" customWidth="1"/>
    <col min="5160" max="5160" width="5.140625" customWidth="1"/>
    <col min="5161" max="5161" width="4.28515625" customWidth="1"/>
    <col min="5162" max="5162" width="5.28515625" customWidth="1"/>
    <col min="5163" max="5163" width="4.7109375" customWidth="1"/>
    <col min="5164" max="5164" width="4.5703125" customWidth="1"/>
    <col min="5165" max="5165" width="5.7109375" customWidth="1"/>
    <col min="5166" max="5166" width="3.7109375" customWidth="1"/>
    <col min="5167" max="5167" width="5.42578125" customWidth="1"/>
    <col min="5168" max="5168" width="9.140625" customWidth="1"/>
    <col min="5377" max="5377" width="3.140625" customWidth="1"/>
    <col min="5378" max="5378" width="32.28515625" customWidth="1"/>
    <col min="5379" max="5379" width="4.7109375" customWidth="1"/>
    <col min="5380" max="5380" width="4.28515625" customWidth="1"/>
    <col min="5381" max="5381" width="4.85546875" customWidth="1"/>
    <col min="5382" max="5382" width="5" customWidth="1"/>
    <col min="5383" max="5383" width="4.5703125" customWidth="1"/>
    <col min="5384" max="5407" width="3.5703125" customWidth="1"/>
    <col min="5408" max="5408" width="4.85546875" customWidth="1"/>
    <col min="5409" max="5409" width="4.5703125" customWidth="1"/>
    <col min="5410" max="5411" width="4.42578125" customWidth="1"/>
    <col min="5412" max="5413" width="3.5703125" customWidth="1"/>
    <col min="5414" max="5414" width="4.42578125" customWidth="1"/>
    <col min="5415" max="5415" width="5.7109375" customWidth="1"/>
    <col min="5416" max="5416" width="5.140625" customWidth="1"/>
    <col min="5417" max="5417" width="4.28515625" customWidth="1"/>
    <col min="5418" max="5418" width="5.28515625" customWidth="1"/>
    <col min="5419" max="5419" width="4.7109375" customWidth="1"/>
    <col min="5420" max="5420" width="4.5703125" customWidth="1"/>
    <col min="5421" max="5421" width="5.7109375" customWidth="1"/>
    <col min="5422" max="5422" width="3.7109375" customWidth="1"/>
    <col min="5423" max="5423" width="5.42578125" customWidth="1"/>
    <col min="5424" max="5424" width="9.140625" customWidth="1"/>
    <col min="5633" max="5633" width="3.140625" customWidth="1"/>
    <col min="5634" max="5634" width="32.28515625" customWidth="1"/>
    <col min="5635" max="5635" width="4.7109375" customWidth="1"/>
    <col min="5636" max="5636" width="4.28515625" customWidth="1"/>
    <col min="5637" max="5637" width="4.85546875" customWidth="1"/>
    <col min="5638" max="5638" width="5" customWidth="1"/>
    <col min="5639" max="5639" width="4.5703125" customWidth="1"/>
    <col min="5640" max="5663" width="3.5703125" customWidth="1"/>
    <col min="5664" max="5664" width="4.85546875" customWidth="1"/>
    <col min="5665" max="5665" width="4.5703125" customWidth="1"/>
    <col min="5666" max="5667" width="4.42578125" customWidth="1"/>
    <col min="5668" max="5669" width="3.5703125" customWidth="1"/>
    <col min="5670" max="5670" width="4.42578125" customWidth="1"/>
    <col min="5671" max="5671" width="5.7109375" customWidth="1"/>
    <col min="5672" max="5672" width="5.140625" customWidth="1"/>
    <col min="5673" max="5673" width="4.28515625" customWidth="1"/>
    <col min="5674" max="5674" width="5.28515625" customWidth="1"/>
    <col min="5675" max="5675" width="4.7109375" customWidth="1"/>
    <col min="5676" max="5676" width="4.5703125" customWidth="1"/>
    <col min="5677" max="5677" width="5.7109375" customWidth="1"/>
    <col min="5678" max="5678" width="3.7109375" customWidth="1"/>
    <col min="5679" max="5679" width="5.42578125" customWidth="1"/>
    <col min="5680" max="5680" width="9.140625" customWidth="1"/>
    <col min="5889" max="5889" width="3.140625" customWidth="1"/>
    <col min="5890" max="5890" width="32.28515625" customWidth="1"/>
    <col min="5891" max="5891" width="4.7109375" customWidth="1"/>
    <col min="5892" max="5892" width="4.28515625" customWidth="1"/>
    <col min="5893" max="5893" width="4.85546875" customWidth="1"/>
    <col min="5894" max="5894" width="5" customWidth="1"/>
    <col min="5895" max="5895" width="4.5703125" customWidth="1"/>
    <col min="5896" max="5919" width="3.5703125" customWidth="1"/>
    <col min="5920" max="5920" width="4.85546875" customWidth="1"/>
    <col min="5921" max="5921" width="4.5703125" customWidth="1"/>
    <col min="5922" max="5923" width="4.42578125" customWidth="1"/>
    <col min="5924" max="5925" width="3.5703125" customWidth="1"/>
    <col min="5926" max="5926" width="4.42578125" customWidth="1"/>
    <col min="5927" max="5927" width="5.7109375" customWidth="1"/>
    <col min="5928" max="5928" width="5.140625" customWidth="1"/>
    <col min="5929" max="5929" width="4.28515625" customWidth="1"/>
    <col min="5930" max="5930" width="5.28515625" customWidth="1"/>
    <col min="5931" max="5931" width="4.7109375" customWidth="1"/>
    <col min="5932" max="5932" width="4.5703125" customWidth="1"/>
    <col min="5933" max="5933" width="5.7109375" customWidth="1"/>
    <col min="5934" max="5934" width="3.7109375" customWidth="1"/>
    <col min="5935" max="5935" width="5.42578125" customWidth="1"/>
    <col min="5936" max="5936" width="9.140625" customWidth="1"/>
    <col min="6145" max="6145" width="3.140625" customWidth="1"/>
    <col min="6146" max="6146" width="32.28515625" customWidth="1"/>
    <col min="6147" max="6147" width="4.7109375" customWidth="1"/>
    <col min="6148" max="6148" width="4.28515625" customWidth="1"/>
    <col min="6149" max="6149" width="4.85546875" customWidth="1"/>
    <col min="6150" max="6150" width="5" customWidth="1"/>
    <col min="6151" max="6151" width="4.5703125" customWidth="1"/>
    <col min="6152" max="6175" width="3.5703125" customWidth="1"/>
    <col min="6176" max="6176" width="4.85546875" customWidth="1"/>
    <col min="6177" max="6177" width="4.5703125" customWidth="1"/>
    <col min="6178" max="6179" width="4.42578125" customWidth="1"/>
    <col min="6180" max="6181" width="3.5703125" customWidth="1"/>
    <col min="6182" max="6182" width="4.42578125" customWidth="1"/>
    <col min="6183" max="6183" width="5.7109375" customWidth="1"/>
    <col min="6184" max="6184" width="5.140625" customWidth="1"/>
    <col min="6185" max="6185" width="4.28515625" customWidth="1"/>
    <col min="6186" max="6186" width="5.28515625" customWidth="1"/>
    <col min="6187" max="6187" width="4.7109375" customWidth="1"/>
    <col min="6188" max="6188" width="4.5703125" customWidth="1"/>
    <col min="6189" max="6189" width="5.7109375" customWidth="1"/>
    <col min="6190" max="6190" width="3.7109375" customWidth="1"/>
    <col min="6191" max="6191" width="5.42578125" customWidth="1"/>
    <col min="6192" max="6192" width="9.140625" customWidth="1"/>
    <col min="6401" max="6401" width="3.140625" customWidth="1"/>
    <col min="6402" max="6402" width="32.28515625" customWidth="1"/>
    <col min="6403" max="6403" width="4.7109375" customWidth="1"/>
    <col min="6404" max="6404" width="4.28515625" customWidth="1"/>
    <col min="6405" max="6405" width="4.85546875" customWidth="1"/>
    <col min="6406" max="6406" width="5" customWidth="1"/>
    <col min="6407" max="6407" width="4.5703125" customWidth="1"/>
    <col min="6408" max="6431" width="3.5703125" customWidth="1"/>
    <col min="6432" max="6432" width="4.85546875" customWidth="1"/>
    <col min="6433" max="6433" width="4.5703125" customWidth="1"/>
    <col min="6434" max="6435" width="4.42578125" customWidth="1"/>
    <col min="6436" max="6437" width="3.5703125" customWidth="1"/>
    <col min="6438" max="6438" width="4.42578125" customWidth="1"/>
    <col min="6439" max="6439" width="5.7109375" customWidth="1"/>
    <col min="6440" max="6440" width="5.140625" customWidth="1"/>
    <col min="6441" max="6441" width="4.28515625" customWidth="1"/>
    <col min="6442" max="6442" width="5.28515625" customWidth="1"/>
    <col min="6443" max="6443" width="4.7109375" customWidth="1"/>
    <col min="6444" max="6444" width="4.5703125" customWidth="1"/>
    <col min="6445" max="6445" width="5.7109375" customWidth="1"/>
    <col min="6446" max="6446" width="3.7109375" customWidth="1"/>
    <col min="6447" max="6447" width="5.42578125" customWidth="1"/>
    <col min="6448" max="6448" width="9.140625" customWidth="1"/>
    <col min="6657" max="6657" width="3.140625" customWidth="1"/>
    <col min="6658" max="6658" width="32.28515625" customWidth="1"/>
    <col min="6659" max="6659" width="4.7109375" customWidth="1"/>
    <col min="6660" max="6660" width="4.28515625" customWidth="1"/>
    <col min="6661" max="6661" width="4.85546875" customWidth="1"/>
    <col min="6662" max="6662" width="5" customWidth="1"/>
    <col min="6663" max="6663" width="4.5703125" customWidth="1"/>
    <col min="6664" max="6687" width="3.5703125" customWidth="1"/>
    <col min="6688" max="6688" width="4.85546875" customWidth="1"/>
    <col min="6689" max="6689" width="4.5703125" customWidth="1"/>
    <col min="6690" max="6691" width="4.42578125" customWidth="1"/>
    <col min="6692" max="6693" width="3.5703125" customWidth="1"/>
    <col min="6694" max="6694" width="4.42578125" customWidth="1"/>
    <col min="6695" max="6695" width="5.7109375" customWidth="1"/>
    <col min="6696" max="6696" width="5.140625" customWidth="1"/>
    <col min="6697" max="6697" width="4.28515625" customWidth="1"/>
    <col min="6698" max="6698" width="5.28515625" customWidth="1"/>
    <col min="6699" max="6699" width="4.7109375" customWidth="1"/>
    <col min="6700" max="6700" width="4.5703125" customWidth="1"/>
    <col min="6701" max="6701" width="5.7109375" customWidth="1"/>
    <col min="6702" max="6702" width="3.7109375" customWidth="1"/>
    <col min="6703" max="6703" width="5.42578125" customWidth="1"/>
    <col min="6704" max="6704" width="9.140625" customWidth="1"/>
    <col min="6913" max="6913" width="3.140625" customWidth="1"/>
    <col min="6914" max="6914" width="32.28515625" customWidth="1"/>
    <col min="6915" max="6915" width="4.7109375" customWidth="1"/>
    <col min="6916" max="6916" width="4.28515625" customWidth="1"/>
    <col min="6917" max="6917" width="4.85546875" customWidth="1"/>
    <col min="6918" max="6918" width="5" customWidth="1"/>
    <col min="6919" max="6919" width="4.5703125" customWidth="1"/>
    <col min="6920" max="6943" width="3.5703125" customWidth="1"/>
    <col min="6944" max="6944" width="4.85546875" customWidth="1"/>
    <col min="6945" max="6945" width="4.5703125" customWidth="1"/>
    <col min="6946" max="6947" width="4.42578125" customWidth="1"/>
    <col min="6948" max="6949" width="3.5703125" customWidth="1"/>
    <col min="6950" max="6950" width="4.42578125" customWidth="1"/>
    <col min="6951" max="6951" width="5.7109375" customWidth="1"/>
    <col min="6952" max="6952" width="5.140625" customWidth="1"/>
    <col min="6953" max="6953" width="4.28515625" customWidth="1"/>
    <col min="6954" max="6954" width="5.28515625" customWidth="1"/>
    <col min="6955" max="6955" width="4.7109375" customWidth="1"/>
    <col min="6956" max="6956" width="4.5703125" customWidth="1"/>
    <col min="6957" max="6957" width="5.7109375" customWidth="1"/>
    <col min="6958" max="6958" width="3.7109375" customWidth="1"/>
    <col min="6959" max="6959" width="5.42578125" customWidth="1"/>
    <col min="6960" max="6960" width="9.140625" customWidth="1"/>
    <col min="7169" max="7169" width="3.140625" customWidth="1"/>
    <col min="7170" max="7170" width="32.28515625" customWidth="1"/>
    <col min="7171" max="7171" width="4.7109375" customWidth="1"/>
    <col min="7172" max="7172" width="4.28515625" customWidth="1"/>
    <col min="7173" max="7173" width="4.85546875" customWidth="1"/>
    <col min="7174" max="7174" width="5" customWidth="1"/>
    <col min="7175" max="7175" width="4.5703125" customWidth="1"/>
    <col min="7176" max="7199" width="3.5703125" customWidth="1"/>
    <col min="7200" max="7200" width="4.85546875" customWidth="1"/>
    <col min="7201" max="7201" width="4.5703125" customWidth="1"/>
    <col min="7202" max="7203" width="4.42578125" customWidth="1"/>
    <col min="7204" max="7205" width="3.5703125" customWidth="1"/>
    <col min="7206" max="7206" width="4.42578125" customWidth="1"/>
    <col min="7207" max="7207" width="5.7109375" customWidth="1"/>
    <col min="7208" max="7208" width="5.140625" customWidth="1"/>
    <col min="7209" max="7209" width="4.28515625" customWidth="1"/>
    <col min="7210" max="7210" width="5.28515625" customWidth="1"/>
    <col min="7211" max="7211" width="4.7109375" customWidth="1"/>
    <col min="7212" max="7212" width="4.5703125" customWidth="1"/>
    <col min="7213" max="7213" width="5.7109375" customWidth="1"/>
    <col min="7214" max="7214" width="3.7109375" customWidth="1"/>
    <col min="7215" max="7215" width="5.42578125" customWidth="1"/>
    <col min="7216" max="7216" width="9.140625" customWidth="1"/>
    <col min="7425" max="7425" width="3.140625" customWidth="1"/>
    <col min="7426" max="7426" width="32.28515625" customWidth="1"/>
    <col min="7427" max="7427" width="4.7109375" customWidth="1"/>
    <col min="7428" max="7428" width="4.28515625" customWidth="1"/>
    <col min="7429" max="7429" width="4.85546875" customWidth="1"/>
    <col min="7430" max="7430" width="5" customWidth="1"/>
    <col min="7431" max="7431" width="4.5703125" customWidth="1"/>
    <col min="7432" max="7455" width="3.5703125" customWidth="1"/>
    <col min="7456" max="7456" width="4.85546875" customWidth="1"/>
    <col min="7457" max="7457" width="4.5703125" customWidth="1"/>
    <col min="7458" max="7459" width="4.42578125" customWidth="1"/>
    <col min="7460" max="7461" width="3.5703125" customWidth="1"/>
    <col min="7462" max="7462" width="4.42578125" customWidth="1"/>
    <col min="7463" max="7463" width="5.7109375" customWidth="1"/>
    <col min="7464" max="7464" width="5.140625" customWidth="1"/>
    <col min="7465" max="7465" width="4.28515625" customWidth="1"/>
    <col min="7466" max="7466" width="5.28515625" customWidth="1"/>
    <col min="7467" max="7467" width="4.7109375" customWidth="1"/>
    <col min="7468" max="7468" width="4.5703125" customWidth="1"/>
    <col min="7469" max="7469" width="5.7109375" customWidth="1"/>
    <col min="7470" max="7470" width="3.7109375" customWidth="1"/>
    <col min="7471" max="7471" width="5.42578125" customWidth="1"/>
    <col min="7472" max="7472" width="9.140625" customWidth="1"/>
    <col min="7681" max="7681" width="3.140625" customWidth="1"/>
    <col min="7682" max="7682" width="32.28515625" customWidth="1"/>
    <col min="7683" max="7683" width="4.7109375" customWidth="1"/>
    <col min="7684" max="7684" width="4.28515625" customWidth="1"/>
    <col min="7685" max="7685" width="4.85546875" customWidth="1"/>
    <col min="7686" max="7686" width="5" customWidth="1"/>
    <col min="7687" max="7687" width="4.5703125" customWidth="1"/>
    <col min="7688" max="7711" width="3.5703125" customWidth="1"/>
    <col min="7712" max="7712" width="4.85546875" customWidth="1"/>
    <col min="7713" max="7713" width="4.5703125" customWidth="1"/>
    <col min="7714" max="7715" width="4.42578125" customWidth="1"/>
    <col min="7716" max="7717" width="3.5703125" customWidth="1"/>
    <col min="7718" max="7718" width="4.42578125" customWidth="1"/>
    <col min="7719" max="7719" width="5.7109375" customWidth="1"/>
    <col min="7720" max="7720" width="5.140625" customWidth="1"/>
    <col min="7721" max="7721" width="4.28515625" customWidth="1"/>
    <col min="7722" max="7722" width="5.28515625" customWidth="1"/>
    <col min="7723" max="7723" width="4.7109375" customWidth="1"/>
    <col min="7724" max="7724" width="4.5703125" customWidth="1"/>
    <col min="7725" max="7725" width="5.7109375" customWidth="1"/>
    <col min="7726" max="7726" width="3.7109375" customWidth="1"/>
    <col min="7727" max="7727" width="5.42578125" customWidth="1"/>
    <col min="7728" max="7728" width="9.140625" customWidth="1"/>
    <col min="7937" max="7937" width="3.140625" customWidth="1"/>
    <col min="7938" max="7938" width="32.28515625" customWidth="1"/>
    <col min="7939" max="7939" width="4.7109375" customWidth="1"/>
    <col min="7940" max="7940" width="4.28515625" customWidth="1"/>
    <col min="7941" max="7941" width="4.85546875" customWidth="1"/>
    <col min="7942" max="7942" width="5" customWidth="1"/>
    <col min="7943" max="7943" width="4.5703125" customWidth="1"/>
    <col min="7944" max="7967" width="3.5703125" customWidth="1"/>
    <col min="7968" max="7968" width="4.85546875" customWidth="1"/>
    <col min="7969" max="7969" width="4.5703125" customWidth="1"/>
    <col min="7970" max="7971" width="4.42578125" customWidth="1"/>
    <col min="7972" max="7973" width="3.5703125" customWidth="1"/>
    <col min="7974" max="7974" width="4.42578125" customWidth="1"/>
    <col min="7975" max="7975" width="5.7109375" customWidth="1"/>
    <col min="7976" max="7976" width="5.140625" customWidth="1"/>
    <col min="7977" max="7977" width="4.28515625" customWidth="1"/>
    <col min="7978" max="7978" width="5.28515625" customWidth="1"/>
    <col min="7979" max="7979" width="4.7109375" customWidth="1"/>
    <col min="7980" max="7980" width="4.5703125" customWidth="1"/>
    <col min="7981" max="7981" width="5.7109375" customWidth="1"/>
    <col min="7982" max="7982" width="3.7109375" customWidth="1"/>
    <col min="7983" max="7983" width="5.42578125" customWidth="1"/>
    <col min="7984" max="7984" width="9.140625" customWidth="1"/>
    <col min="8193" max="8193" width="3.140625" customWidth="1"/>
    <col min="8194" max="8194" width="32.28515625" customWidth="1"/>
    <col min="8195" max="8195" width="4.7109375" customWidth="1"/>
    <col min="8196" max="8196" width="4.28515625" customWidth="1"/>
    <col min="8197" max="8197" width="4.85546875" customWidth="1"/>
    <col min="8198" max="8198" width="5" customWidth="1"/>
    <col min="8199" max="8199" width="4.5703125" customWidth="1"/>
    <col min="8200" max="8223" width="3.5703125" customWidth="1"/>
    <col min="8224" max="8224" width="4.85546875" customWidth="1"/>
    <col min="8225" max="8225" width="4.5703125" customWidth="1"/>
    <col min="8226" max="8227" width="4.42578125" customWidth="1"/>
    <col min="8228" max="8229" width="3.5703125" customWidth="1"/>
    <col min="8230" max="8230" width="4.42578125" customWidth="1"/>
    <col min="8231" max="8231" width="5.7109375" customWidth="1"/>
    <col min="8232" max="8232" width="5.140625" customWidth="1"/>
    <col min="8233" max="8233" width="4.28515625" customWidth="1"/>
    <col min="8234" max="8234" width="5.28515625" customWidth="1"/>
    <col min="8235" max="8235" width="4.7109375" customWidth="1"/>
    <col min="8236" max="8236" width="4.5703125" customWidth="1"/>
    <col min="8237" max="8237" width="5.7109375" customWidth="1"/>
    <col min="8238" max="8238" width="3.7109375" customWidth="1"/>
    <col min="8239" max="8239" width="5.42578125" customWidth="1"/>
    <col min="8240" max="8240" width="9.140625" customWidth="1"/>
    <col min="8449" max="8449" width="3.140625" customWidth="1"/>
    <col min="8450" max="8450" width="32.28515625" customWidth="1"/>
    <col min="8451" max="8451" width="4.7109375" customWidth="1"/>
    <col min="8452" max="8452" width="4.28515625" customWidth="1"/>
    <col min="8453" max="8453" width="4.85546875" customWidth="1"/>
    <col min="8454" max="8454" width="5" customWidth="1"/>
    <col min="8455" max="8455" width="4.5703125" customWidth="1"/>
    <col min="8456" max="8479" width="3.5703125" customWidth="1"/>
    <col min="8480" max="8480" width="4.85546875" customWidth="1"/>
    <col min="8481" max="8481" width="4.5703125" customWidth="1"/>
    <col min="8482" max="8483" width="4.42578125" customWidth="1"/>
    <col min="8484" max="8485" width="3.5703125" customWidth="1"/>
    <col min="8486" max="8486" width="4.42578125" customWidth="1"/>
    <col min="8487" max="8487" width="5.7109375" customWidth="1"/>
    <col min="8488" max="8488" width="5.140625" customWidth="1"/>
    <col min="8489" max="8489" width="4.28515625" customWidth="1"/>
    <col min="8490" max="8490" width="5.28515625" customWidth="1"/>
    <col min="8491" max="8491" width="4.7109375" customWidth="1"/>
    <col min="8492" max="8492" width="4.5703125" customWidth="1"/>
    <col min="8493" max="8493" width="5.7109375" customWidth="1"/>
    <col min="8494" max="8494" width="3.7109375" customWidth="1"/>
    <col min="8495" max="8495" width="5.42578125" customWidth="1"/>
    <col min="8496" max="8496" width="9.140625" customWidth="1"/>
    <col min="8705" max="8705" width="3.140625" customWidth="1"/>
    <col min="8706" max="8706" width="32.28515625" customWidth="1"/>
    <col min="8707" max="8707" width="4.7109375" customWidth="1"/>
    <col min="8708" max="8708" width="4.28515625" customWidth="1"/>
    <col min="8709" max="8709" width="4.85546875" customWidth="1"/>
    <col min="8710" max="8710" width="5" customWidth="1"/>
    <col min="8711" max="8711" width="4.5703125" customWidth="1"/>
    <col min="8712" max="8735" width="3.5703125" customWidth="1"/>
    <col min="8736" max="8736" width="4.85546875" customWidth="1"/>
    <col min="8737" max="8737" width="4.5703125" customWidth="1"/>
    <col min="8738" max="8739" width="4.42578125" customWidth="1"/>
    <col min="8740" max="8741" width="3.5703125" customWidth="1"/>
    <col min="8742" max="8742" width="4.42578125" customWidth="1"/>
    <col min="8743" max="8743" width="5.7109375" customWidth="1"/>
    <col min="8744" max="8744" width="5.140625" customWidth="1"/>
    <col min="8745" max="8745" width="4.28515625" customWidth="1"/>
    <col min="8746" max="8746" width="5.28515625" customWidth="1"/>
    <col min="8747" max="8747" width="4.7109375" customWidth="1"/>
    <col min="8748" max="8748" width="4.5703125" customWidth="1"/>
    <col min="8749" max="8749" width="5.7109375" customWidth="1"/>
    <col min="8750" max="8750" width="3.7109375" customWidth="1"/>
    <col min="8751" max="8751" width="5.42578125" customWidth="1"/>
    <col min="8752" max="8752" width="9.140625" customWidth="1"/>
    <col min="8961" max="8961" width="3.140625" customWidth="1"/>
    <col min="8962" max="8962" width="32.28515625" customWidth="1"/>
    <col min="8963" max="8963" width="4.7109375" customWidth="1"/>
    <col min="8964" max="8964" width="4.28515625" customWidth="1"/>
    <col min="8965" max="8965" width="4.85546875" customWidth="1"/>
    <col min="8966" max="8966" width="5" customWidth="1"/>
    <col min="8967" max="8967" width="4.5703125" customWidth="1"/>
    <col min="8968" max="8991" width="3.5703125" customWidth="1"/>
    <col min="8992" max="8992" width="4.85546875" customWidth="1"/>
    <col min="8993" max="8993" width="4.5703125" customWidth="1"/>
    <col min="8994" max="8995" width="4.42578125" customWidth="1"/>
    <col min="8996" max="8997" width="3.5703125" customWidth="1"/>
    <col min="8998" max="8998" width="4.42578125" customWidth="1"/>
    <col min="8999" max="8999" width="5.7109375" customWidth="1"/>
    <col min="9000" max="9000" width="5.140625" customWidth="1"/>
    <col min="9001" max="9001" width="4.28515625" customWidth="1"/>
    <col min="9002" max="9002" width="5.28515625" customWidth="1"/>
    <col min="9003" max="9003" width="4.7109375" customWidth="1"/>
    <col min="9004" max="9004" width="4.5703125" customWidth="1"/>
    <col min="9005" max="9005" width="5.7109375" customWidth="1"/>
    <col min="9006" max="9006" width="3.7109375" customWidth="1"/>
    <col min="9007" max="9007" width="5.42578125" customWidth="1"/>
    <col min="9008" max="9008" width="9.140625" customWidth="1"/>
    <col min="9217" max="9217" width="3.140625" customWidth="1"/>
    <col min="9218" max="9218" width="32.28515625" customWidth="1"/>
    <col min="9219" max="9219" width="4.7109375" customWidth="1"/>
    <col min="9220" max="9220" width="4.28515625" customWidth="1"/>
    <col min="9221" max="9221" width="4.85546875" customWidth="1"/>
    <col min="9222" max="9222" width="5" customWidth="1"/>
    <col min="9223" max="9223" width="4.5703125" customWidth="1"/>
    <col min="9224" max="9247" width="3.5703125" customWidth="1"/>
    <col min="9248" max="9248" width="4.85546875" customWidth="1"/>
    <col min="9249" max="9249" width="4.5703125" customWidth="1"/>
    <col min="9250" max="9251" width="4.42578125" customWidth="1"/>
    <col min="9252" max="9253" width="3.5703125" customWidth="1"/>
    <col min="9254" max="9254" width="4.42578125" customWidth="1"/>
    <col min="9255" max="9255" width="5.7109375" customWidth="1"/>
    <col min="9256" max="9256" width="5.140625" customWidth="1"/>
    <col min="9257" max="9257" width="4.28515625" customWidth="1"/>
    <col min="9258" max="9258" width="5.28515625" customWidth="1"/>
    <col min="9259" max="9259" width="4.7109375" customWidth="1"/>
    <col min="9260" max="9260" width="4.5703125" customWidth="1"/>
    <col min="9261" max="9261" width="5.7109375" customWidth="1"/>
    <col min="9262" max="9262" width="3.7109375" customWidth="1"/>
    <col min="9263" max="9263" width="5.42578125" customWidth="1"/>
    <col min="9264" max="9264" width="9.140625" customWidth="1"/>
    <col min="9473" max="9473" width="3.140625" customWidth="1"/>
    <col min="9474" max="9474" width="32.28515625" customWidth="1"/>
    <col min="9475" max="9475" width="4.7109375" customWidth="1"/>
    <col min="9476" max="9476" width="4.28515625" customWidth="1"/>
    <col min="9477" max="9477" width="4.85546875" customWidth="1"/>
    <col min="9478" max="9478" width="5" customWidth="1"/>
    <col min="9479" max="9479" width="4.5703125" customWidth="1"/>
    <col min="9480" max="9503" width="3.5703125" customWidth="1"/>
    <col min="9504" max="9504" width="4.85546875" customWidth="1"/>
    <col min="9505" max="9505" width="4.5703125" customWidth="1"/>
    <col min="9506" max="9507" width="4.42578125" customWidth="1"/>
    <col min="9508" max="9509" width="3.5703125" customWidth="1"/>
    <col min="9510" max="9510" width="4.42578125" customWidth="1"/>
    <col min="9511" max="9511" width="5.7109375" customWidth="1"/>
    <col min="9512" max="9512" width="5.140625" customWidth="1"/>
    <col min="9513" max="9513" width="4.28515625" customWidth="1"/>
    <col min="9514" max="9514" width="5.28515625" customWidth="1"/>
    <col min="9515" max="9515" width="4.7109375" customWidth="1"/>
    <col min="9516" max="9516" width="4.5703125" customWidth="1"/>
    <col min="9517" max="9517" width="5.7109375" customWidth="1"/>
    <col min="9518" max="9518" width="3.7109375" customWidth="1"/>
    <col min="9519" max="9519" width="5.42578125" customWidth="1"/>
    <col min="9520" max="9520" width="9.140625" customWidth="1"/>
    <col min="9729" max="9729" width="3.140625" customWidth="1"/>
    <col min="9730" max="9730" width="32.28515625" customWidth="1"/>
    <col min="9731" max="9731" width="4.7109375" customWidth="1"/>
    <col min="9732" max="9732" width="4.28515625" customWidth="1"/>
    <col min="9733" max="9733" width="4.85546875" customWidth="1"/>
    <col min="9734" max="9734" width="5" customWidth="1"/>
    <col min="9735" max="9735" width="4.5703125" customWidth="1"/>
    <col min="9736" max="9759" width="3.5703125" customWidth="1"/>
    <col min="9760" max="9760" width="4.85546875" customWidth="1"/>
    <col min="9761" max="9761" width="4.5703125" customWidth="1"/>
    <col min="9762" max="9763" width="4.42578125" customWidth="1"/>
    <col min="9764" max="9765" width="3.5703125" customWidth="1"/>
    <col min="9766" max="9766" width="4.42578125" customWidth="1"/>
    <col min="9767" max="9767" width="5.7109375" customWidth="1"/>
    <col min="9768" max="9768" width="5.140625" customWidth="1"/>
    <col min="9769" max="9769" width="4.28515625" customWidth="1"/>
    <col min="9770" max="9770" width="5.28515625" customWidth="1"/>
    <col min="9771" max="9771" width="4.7109375" customWidth="1"/>
    <col min="9772" max="9772" width="4.5703125" customWidth="1"/>
    <col min="9773" max="9773" width="5.7109375" customWidth="1"/>
    <col min="9774" max="9774" width="3.7109375" customWidth="1"/>
    <col min="9775" max="9775" width="5.42578125" customWidth="1"/>
    <col min="9776" max="9776" width="9.140625" customWidth="1"/>
    <col min="9985" max="9985" width="3.140625" customWidth="1"/>
    <col min="9986" max="9986" width="32.28515625" customWidth="1"/>
    <col min="9987" max="9987" width="4.7109375" customWidth="1"/>
    <col min="9988" max="9988" width="4.28515625" customWidth="1"/>
    <col min="9989" max="9989" width="4.85546875" customWidth="1"/>
    <col min="9990" max="9990" width="5" customWidth="1"/>
    <col min="9991" max="9991" width="4.5703125" customWidth="1"/>
    <col min="9992" max="10015" width="3.5703125" customWidth="1"/>
    <col min="10016" max="10016" width="4.85546875" customWidth="1"/>
    <col min="10017" max="10017" width="4.5703125" customWidth="1"/>
    <col min="10018" max="10019" width="4.42578125" customWidth="1"/>
    <col min="10020" max="10021" width="3.5703125" customWidth="1"/>
    <col min="10022" max="10022" width="4.42578125" customWidth="1"/>
    <col min="10023" max="10023" width="5.7109375" customWidth="1"/>
    <col min="10024" max="10024" width="5.140625" customWidth="1"/>
    <col min="10025" max="10025" width="4.28515625" customWidth="1"/>
    <col min="10026" max="10026" width="5.28515625" customWidth="1"/>
    <col min="10027" max="10027" width="4.7109375" customWidth="1"/>
    <col min="10028" max="10028" width="4.5703125" customWidth="1"/>
    <col min="10029" max="10029" width="5.7109375" customWidth="1"/>
    <col min="10030" max="10030" width="3.7109375" customWidth="1"/>
    <col min="10031" max="10031" width="5.42578125" customWidth="1"/>
    <col min="10032" max="10032" width="9.140625" customWidth="1"/>
    <col min="10241" max="10241" width="3.140625" customWidth="1"/>
    <col min="10242" max="10242" width="32.28515625" customWidth="1"/>
    <col min="10243" max="10243" width="4.7109375" customWidth="1"/>
    <col min="10244" max="10244" width="4.28515625" customWidth="1"/>
    <col min="10245" max="10245" width="4.85546875" customWidth="1"/>
    <col min="10246" max="10246" width="5" customWidth="1"/>
    <col min="10247" max="10247" width="4.5703125" customWidth="1"/>
    <col min="10248" max="10271" width="3.5703125" customWidth="1"/>
    <col min="10272" max="10272" width="4.85546875" customWidth="1"/>
    <col min="10273" max="10273" width="4.5703125" customWidth="1"/>
    <col min="10274" max="10275" width="4.42578125" customWidth="1"/>
    <col min="10276" max="10277" width="3.5703125" customWidth="1"/>
    <col min="10278" max="10278" width="4.42578125" customWidth="1"/>
    <col min="10279" max="10279" width="5.7109375" customWidth="1"/>
    <col min="10280" max="10280" width="5.140625" customWidth="1"/>
    <col min="10281" max="10281" width="4.28515625" customWidth="1"/>
    <col min="10282" max="10282" width="5.28515625" customWidth="1"/>
    <col min="10283" max="10283" width="4.7109375" customWidth="1"/>
    <col min="10284" max="10284" width="4.5703125" customWidth="1"/>
    <col min="10285" max="10285" width="5.7109375" customWidth="1"/>
    <col min="10286" max="10286" width="3.7109375" customWidth="1"/>
    <col min="10287" max="10287" width="5.42578125" customWidth="1"/>
    <col min="10288" max="10288" width="9.140625" customWidth="1"/>
    <col min="10497" max="10497" width="3.140625" customWidth="1"/>
    <col min="10498" max="10498" width="32.28515625" customWidth="1"/>
    <col min="10499" max="10499" width="4.7109375" customWidth="1"/>
    <col min="10500" max="10500" width="4.28515625" customWidth="1"/>
    <col min="10501" max="10501" width="4.85546875" customWidth="1"/>
    <col min="10502" max="10502" width="5" customWidth="1"/>
    <col min="10503" max="10503" width="4.5703125" customWidth="1"/>
    <col min="10504" max="10527" width="3.5703125" customWidth="1"/>
    <col min="10528" max="10528" width="4.85546875" customWidth="1"/>
    <col min="10529" max="10529" width="4.5703125" customWidth="1"/>
    <col min="10530" max="10531" width="4.42578125" customWidth="1"/>
    <col min="10532" max="10533" width="3.5703125" customWidth="1"/>
    <col min="10534" max="10534" width="4.42578125" customWidth="1"/>
    <col min="10535" max="10535" width="5.7109375" customWidth="1"/>
    <col min="10536" max="10536" width="5.140625" customWidth="1"/>
    <col min="10537" max="10537" width="4.28515625" customWidth="1"/>
    <col min="10538" max="10538" width="5.28515625" customWidth="1"/>
    <col min="10539" max="10539" width="4.7109375" customWidth="1"/>
    <col min="10540" max="10540" width="4.5703125" customWidth="1"/>
    <col min="10541" max="10541" width="5.7109375" customWidth="1"/>
    <col min="10542" max="10542" width="3.7109375" customWidth="1"/>
    <col min="10543" max="10543" width="5.42578125" customWidth="1"/>
    <col min="10544" max="10544" width="9.140625" customWidth="1"/>
    <col min="10753" max="10753" width="3.140625" customWidth="1"/>
    <col min="10754" max="10754" width="32.28515625" customWidth="1"/>
    <col min="10755" max="10755" width="4.7109375" customWidth="1"/>
    <col min="10756" max="10756" width="4.28515625" customWidth="1"/>
    <col min="10757" max="10757" width="4.85546875" customWidth="1"/>
    <col min="10758" max="10758" width="5" customWidth="1"/>
    <col min="10759" max="10759" width="4.5703125" customWidth="1"/>
    <col min="10760" max="10783" width="3.5703125" customWidth="1"/>
    <col min="10784" max="10784" width="4.85546875" customWidth="1"/>
    <col min="10785" max="10785" width="4.5703125" customWidth="1"/>
    <col min="10786" max="10787" width="4.42578125" customWidth="1"/>
    <col min="10788" max="10789" width="3.5703125" customWidth="1"/>
    <col min="10790" max="10790" width="4.42578125" customWidth="1"/>
    <col min="10791" max="10791" width="5.7109375" customWidth="1"/>
    <col min="10792" max="10792" width="5.140625" customWidth="1"/>
    <col min="10793" max="10793" width="4.28515625" customWidth="1"/>
    <col min="10794" max="10794" width="5.28515625" customWidth="1"/>
    <col min="10795" max="10795" width="4.7109375" customWidth="1"/>
    <col min="10796" max="10796" width="4.5703125" customWidth="1"/>
    <col min="10797" max="10797" width="5.7109375" customWidth="1"/>
    <col min="10798" max="10798" width="3.7109375" customWidth="1"/>
    <col min="10799" max="10799" width="5.42578125" customWidth="1"/>
    <col min="10800" max="10800" width="9.140625" customWidth="1"/>
    <col min="11009" max="11009" width="3.140625" customWidth="1"/>
    <col min="11010" max="11010" width="32.28515625" customWidth="1"/>
    <col min="11011" max="11011" width="4.7109375" customWidth="1"/>
    <col min="11012" max="11012" width="4.28515625" customWidth="1"/>
    <col min="11013" max="11013" width="4.85546875" customWidth="1"/>
    <col min="11014" max="11014" width="5" customWidth="1"/>
    <col min="11015" max="11015" width="4.5703125" customWidth="1"/>
    <col min="11016" max="11039" width="3.5703125" customWidth="1"/>
    <col min="11040" max="11040" width="4.85546875" customWidth="1"/>
    <col min="11041" max="11041" width="4.5703125" customWidth="1"/>
    <col min="11042" max="11043" width="4.42578125" customWidth="1"/>
    <col min="11044" max="11045" width="3.5703125" customWidth="1"/>
    <col min="11046" max="11046" width="4.42578125" customWidth="1"/>
    <col min="11047" max="11047" width="5.7109375" customWidth="1"/>
    <col min="11048" max="11048" width="5.140625" customWidth="1"/>
    <col min="11049" max="11049" width="4.28515625" customWidth="1"/>
    <col min="11050" max="11050" width="5.28515625" customWidth="1"/>
    <col min="11051" max="11051" width="4.7109375" customWidth="1"/>
    <col min="11052" max="11052" width="4.5703125" customWidth="1"/>
    <col min="11053" max="11053" width="5.7109375" customWidth="1"/>
    <col min="11054" max="11054" width="3.7109375" customWidth="1"/>
    <col min="11055" max="11055" width="5.42578125" customWidth="1"/>
    <col min="11056" max="11056" width="9.140625" customWidth="1"/>
    <col min="11265" max="11265" width="3.140625" customWidth="1"/>
    <col min="11266" max="11266" width="32.28515625" customWidth="1"/>
    <col min="11267" max="11267" width="4.7109375" customWidth="1"/>
    <col min="11268" max="11268" width="4.28515625" customWidth="1"/>
    <col min="11269" max="11269" width="4.85546875" customWidth="1"/>
    <col min="11270" max="11270" width="5" customWidth="1"/>
    <col min="11271" max="11271" width="4.5703125" customWidth="1"/>
    <col min="11272" max="11295" width="3.5703125" customWidth="1"/>
    <col min="11296" max="11296" width="4.85546875" customWidth="1"/>
    <col min="11297" max="11297" width="4.5703125" customWidth="1"/>
    <col min="11298" max="11299" width="4.42578125" customWidth="1"/>
    <col min="11300" max="11301" width="3.5703125" customWidth="1"/>
    <col min="11302" max="11302" width="4.42578125" customWidth="1"/>
    <col min="11303" max="11303" width="5.7109375" customWidth="1"/>
    <col min="11304" max="11304" width="5.140625" customWidth="1"/>
    <col min="11305" max="11305" width="4.28515625" customWidth="1"/>
    <col min="11306" max="11306" width="5.28515625" customWidth="1"/>
    <col min="11307" max="11307" width="4.7109375" customWidth="1"/>
    <col min="11308" max="11308" width="4.5703125" customWidth="1"/>
    <col min="11309" max="11309" width="5.7109375" customWidth="1"/>
    <col min="11310" max="11310" width="3.7109375" customWidth="1"/>
    <col min="11311" max="11311" width="5.42578125" customWidth="1"/>
    <col min="11312" max="11312" width="9.140625" customWidth="1"/>
    <col min="11521" max="11521" width="3.140625" customWidth="1"/>
    <col min="11522" max="11522" width="32.28515625" customWidth="1"/>
    <col min="11523" max="11523" width="4.7109375" customWidth="1"/>
    <col min="11524" max="11524" width="4.28515625" customWidth="1"/>
    <col min="11525" max="11525" width="4.85546875" customWidth="1"/>
    <col min="11526" max="11526" width="5" customWidth="1"/>
    <col min="11527" max="11527" width="4.5703125" customWidth="1"/>
    <col min="11528" max="11551" width="3.5703125" customWidth="1"/>
    <col min="11552" max="11552" width="4.85546875" customWidth="1"/>
    <col min="11553" max="11553" width="4.5703125" customWidth="1"/>
    <col min="11554" max="11555" width="4.42578125" customWidth="1"/>
    <col min="11556" max="11557" width="3.5703125" customWidth="1"/>
    <col min="11558" max="11558" width="4.42578125" customWidth="1"/>
    <col min="11559" max="11559" width="5.7109375" customWidth="1"/>
    <col min="11560" max="11560" width="5.140625" customWidth="1"/>
    <col min="11561" max="11561" width="4.28515625" customWidth="1"/>
    <col min="11562" max="11562" width="5.28515625" customWidth="1"/>
    <col min="11563" max="11563" width="4.7109375" customWidth="1"/>
    <col min="11564" max="11564" width="4.5703125" customWidth="1"/>
    <col min="11565" max="11565" width="5.7109375" customWidth="1"/>
    <col min="11566" max="11566" width="3.7109375" customWidth="1"/>
    <col min="11567" max="11567" width="5.42578125" customWidth="1"/>
    <col min="11568" max="11568" width="9.140625" customWidth="1"/>
    <col min="11777" max="11777" width="3.140625" customWidth="1"/>
    <col min="11778" max="11778" width="32.28515625" customWidth="1"/>
    <col min="11779" max="11779" width="4.7109375" customWidth="1"/>
    <col min="11780" max="11780" width="4.28515625" customWidth="1"/>
    <col min="11781" max="11781" width="4.85546875" customWidth="1"/>
    <col min="11782" max="11782" width="5" customWidth="1"/>
    <col min="11783" max="11783" width="4.5703125" customWidth="1"/>
    <col min="11784" max="11807" width="3.5703125" customWidth="1"/>
    <col min="11808" max="11808" width="4.85546875" customWidth="1"/>
    <col min="11809" max="11809" width="4.5703125" customWidth="1"/>
    <col min="11810" max="11811" width="4.42578125" customWidth="1"/>
    <col min="11812" max="11813" width="3.5703125" customWidth="1"/>
    <col min="11814" max="11814" width="4.42578125" customWidth="1"/>
    <col min="11815" max="11815" width="5.7109375" customWidth="1"/>
    <col min="11816" max="11816" width="5.140625" customWidth="1"/>
    <col min="11817" max="11817" width="4.28515625" customWidth="1"/>
    <col min="11818" max="11818" width="5.28515625" customWidth="1"/>
    <col min="11819" max="11819" width="4.7109375" customWidth="1"/>
    <col min="11820" max="11820" width="4.5703125" customWidth="1"/>
    <col min="11821" max="11821" width="5.7109375" customWidth="1"/>
    <col min="11822" max="11822" width="3.7109375" customWidth="1"/>
    <col min="11823" max="11823" width="5.42578125" customWidth="1"/>
    <col min="11824" max="11824" width="9.140625" customWidth="1"/>
    <col min="12033" max="12033" width="3.140625" customWidth="1"/>
    <col min="12034" max="12034" width="32.28515625" customWidth="1"/>
    <col min="12035" max="12035" width="4.7109375" customWidth="1"/>
    <col min="12036" max="12036" width="4.28515625" customWidth="1"/>
    <col min="12037" max="12037" width="4.85546875" customWidth="1"/>
    <col min="12038" max="12038" width="5" customWidth="1"/>
    <col min="12039" max="12039" width="4.5703125" customWidth="1"/>
    <col min="12040" max="12063" width="3.5703125" customWidth="1"/>
    <col min="12064" max="12064" width="4.85546875" customWidth="1"/>
    <col min="12065" max="12065" width="4.5703125" customWidth="1"/>
    <col min="12066" max="12067" width="4.42578125" customWidth="1"/>
    <col min="12068" max="12069" width="3.5703125" customWidth="1"/>
    <col min="12070" max="12070" width="4.42578125" customWidth="1"/>
    <col min="12071" max="12071" width="5.7109375" customWidth="1"/>
    <col min="12072" max="12072" width="5.140625" customWidth="1"/>
    <col min="12073" max="12073" width="4.28515625" customWidth="1"/>
    <col min="12074" max="12074" width="5.28515625" customWidth="1"/>
    <col min="12075" max="12075" width="4.7109375" customWidth="1"/>
    <col min="12076" max="12076" width="4.5703125" customWidth="1"/>
    <col min="12077" max="12077" width="5.7109375" customWidth="1"/>
    <col min="12078" max="12078" width="3.7109375" customWidth="1"/>
    <col min="12079" max="12079" width="5.42578125" customWidth="1"/>
    <col min="12080" max="12080" width="9.140625" customWidth="1"/>
    <col min="12289" max="12289" width="3.140625" customWidth="1"/>
    <col min="12290" max="12290" width="32.28515625" customWidth="1"/>
    <col min="12291" max="12291" width="4.7109375" customWidth="1"/>
    <col min="12292" max="12292" width="4.28515625" customWidth="1"/>
    <col min="12293" max="12293" width="4.85546875" customWidth="1"/>
    <col min="12294" max="12294" width="5" customWidth="1"/>
    <col min="12295" max="12295" width="4.5703125" customWidth="1"/>
    <col min="12296" max="12319" width="3.5703125" customWidth="1"/>
    <col min="12320" max="12320" width="4.85546875" customWidth="1"/>
    <col min="12321" max="12321" width="4.5703125" customWidth="1"/>
    <col min="12322" max="12323" width="4.42578125" customWidth="1"/>
    <col min="12324" max="12325" width="3.5703125" customWidth="1"/>
    <col min="12326" max="12326" width="4.42578125" customWidth="1"/>
    <col min="12327" max="12327" width="5.7109375" customWidth="1"/>
    <col min="12328" max="12328" width="5.140625" customWidth="1"/>
    <col min="12329" max="12329" width="4.28515625" customWidth="1"/>
    <col min="12330" max="12330" width="5.28515625" customWidth="1"/>
    <col min="12331" max="12331" width="4.7109375" customWidth="1"/>
    <col min="12332" max="12332" width="4.5703125" customWidth="1"/>
    <col min="12333" max="12333" width="5.7109375" customWidth="1"/>
    <col min="12334" max="12334" width="3.7109375" customWidth="1"/>
    <col min="12335" max="12335" width="5.42578125" customWidth="1"/>
    <col min="12336" max="12336" width="9.140625" customWidth="1"/>
    <col min="12545" max="12545" width="3.140625" customWidth="1"/>
    <col min="12546" max="12546" width="32.28515625" customWidth="1"/>
    <col min="12547" max="12547" width="4.7109375" customWidth="1"/>
    <col min="12548" max="12548" width="4.28515625" customWidth="1"/>
    <col min="12549" max="12549" width="4.85546875" customWidth="1"/>
    <col min="12550" max="12550" width="5" customWidth="1"/>
    <col min="12551" max="12551" width="4.5703125" customWidth="1"/>
    <col min="12552" max="12575" width="3.5703125" customWidth="1"/>
    <col min="12576" max="12576" width="4.85546875" customWidth="1"/>
    <col min="12577" max="12577" width="4.5703125" customWidth="1"/>
    <col min="12578" max="12579" width="4.42578125" customWidth="1"/>
    <col min="12580" max="12581" width="3.5703125" customWidth="1"/>
    <col min="12582" max="12582" width="4.42578125" customWidth="1"/>
    <col min="12583" max="12583" width="5.7109375" customWidth="1"/>
    <col min="12584" max="12584" width="5.140625" customWidth="1"/>
    <col min="12585" max="12585" width="4.28515625" customWidth="1"/>
    <col min="12586" max="12586" width="5.28515625" customWidth="1"/>
    <col min="12587" max="12587" width="4.7109375" customWidth="1"/>
    <col min="12588" max="12588" width="4.5703125" customWidth="1"/>
    <col min="12589" max="12589" width="5.7109375" customWidth="1"/>
    <col min="12590" max="12590" width="3.7109375" customWidth="1"/>
    <col min="12591" max="12591" width="5.42578125" customWidth="1"/>
    <col min="12592" max="12592" width="9.140625" customWidth="1"/>
    <col min="12801" max="12801" width="3.140625" customWidth="1"/>
    <col min="12802" max="12802" width="32.28515625" customWidth="1"/>
    <col min="12803" max="12803" width="4.7109375" customWidth="1"/>
    <col min="12804" max="12804" width="4.28515625" customWidth="1"/>
    <col min="12805" max="12805" width="4.85546875" customWidth="1"/>
    <col min="12806" max="12806" width="5" customWidth="1"/>
    <col min="12807" max="12807" width="4.5703125" customWidth="1"/>
    <col min="12808" max="12831" width="3.5703125" customWidth="1"/>
    <col min="12832" max="12832" width="4.85546875" customWidth="1"/>
    <col min="12833" max="12833" width="4.5703125" customWidth="1"/>
    <col min="12834" max="12835" width="4.42578125" customWidth="1"/>
    <col min="12836" max="12837" width="3.5703125" customWidth="1"/>
    <col min="12838" max="12838" width="4.42578125" customWidth="1"/>
    <col min="12839" max="12839" width="5.7109375" customWidth="1"/>
    <col min="12840" max="12840" width="5.140625" customWidth="1"/>
    <col min="12841" max="12841" width="4.28515625" customWidth="1"/>
    <col min="12842" max="12842" width="5.28515625" customWidth="1"/>
    <col min="12843" max="12843" width="4.7109375" customWidth="1"/>
    <col min="12844" max="12844" width="4.5703125" customWidth="1"/>
    <col min="12845" max="12845" width="5.7109375" customWidth="1"/>
    <col min="12846" max="12846" width="3.7109375" customWidth="1"/>
    <col min="12847" max="12847" width="5.42578125" customWidth="1"/>
    <col min="12848" max="12848" width="9.140625" customWidth="1"/>
    <col min="13057" max="13057" width="3.140625" customWidth="1"/>
    <col min="13058" max="13058" width="32.28515625" customWidth="1"/>
    <col min="13059" max="13059" width="4.7109375" customWidth="1"/>
    <col min="13060" max="13060" width="4.28515625" customWidth="1"/>
    <col min="13061" max="13061" width="4.85546875" customWidth="1"/>
    <col min="13062" max="13062" width="5" customWidth="1"/>
    <col min="13063" max="13063" width="4.5703125" customWidth="1"/>
    <col min="13064" max="13087" width="3.5703125" customWidth="1"/>
    <col min="13088" max="13088" width="4.85546875" customWidth="1"/>
    <col min="13089" max="13089" width="4.5703125" customWidth="1"/>
    <col min="13090" max="13091" width="4.42578125" customWidth="1"/>
    <col min="13092" max="13093" width="3.5703125" customWidth="1"/>
    <col min="13094" max="13094" width="4.42578125" customWidth="1"/>
    <col min="13095" max="13095" width="5.7109375" customWidth="1"/>
    <col min="13096" max="13096" width="5.140625" customWidth="1"/>
    <col min="13097" max="13097" width="4.28515625" customWidth="1"/>
    <col min="13098" max="13098" width="5.28515625" customWidth="1"/>
    <col min="13099" max="13099" width="4.7109375" customWidth="1"/>
    <col min="13100" max="13100" width="4.5703125" customWidth="1"/>
    <col min="13101" max="13101" width="5.7109375" customWidth="1"/>
    <col min="13102" max="13102" width="3.7109375" customWidth="1"/>
    <col min="13103" max="13103" width="5.42578125" customWidth="1"/>
    <col min="13104" max="13104" width="9.140625" customWidth="1"/>
    <col min="13313" max="13313" width="3.140625" customWidth="1"/>
    <col min="13314" max="13314" width="32.28515625" customWidth="1"/>
    <col min="13315" max="13315" width="4.7109375" customWidth="1"/>
    <col min="13316" max="13316" width="4.28515625" customWidth="1"/>
    <col min="13317" max="13317" width="4.85546875" customWidth="1"/>
    <col min="13318" max="13318" width="5" customWidth="1"/>
    <col min="13319" max="13319" width="4.5703125" customWidth="1"/>
    <col min="13320" max="13343" width="3.5703125" customWidth="1"/>
    <col min="13344" max="13344" width="4.85546875" customWidth="1"/>
    <col min="13345" max="13345" width="4.5703125" customWidth="1"/>
    <col min="13346" max="13347" width="4.42578125" customWidth="1"/>
    <col min="13348" max="13349" width="3.5703125" customWidth="1"/>
    <col min="13350" max="13350" width="4.42578125" customWidth="1"/>
    <col min="13351" max="13351" width="5.7109375" customWidth="1"/>
    <col min="13352" max="13352" width="5.140625" customWidth="1"/>
    <col min="13353" max="13353" width="4.28515625" customWidth="1"/>
    <col min="13354" max="13354" width="5.28515625" customWidth="1"/>
    <col min="13355" max="13355" width="4.7109375" customWidth="1"/>
    <col min="13356" max="13356" width="4.5703125" customWidth="1"/>
    <col min="13357" max="13357" width="5.7109375" customWidth="1"/>
    <col min="13358" max="13358" width="3.7109375" customWidth="1"/>
    <col min="13359" max="13359" width="5.42578125" customWidth="1"/>
    <col min="13360" max="13360" width="9.140625" customWidth="1"/>
    <col min="13569" max="13569" width="3.140625" customWidth="1"/>
    <col min="13570" max="13570" width="32.28515625" customWidth="1"/>
    <col min="13571" max="13571" width="4.7109375" customWidth="1"/>
    <col min="13572" max="13572" width="4.28515625" customWidth="1"/>
    <col min="13573" max="13573" width="4.85546875" customWidth="1"/>
    <col min="13574" max="13574" width="5" customWidth="1"/>
    <col min="13575" max="13575" width="4.5703125" customWidth="1"/>
    <col min="13576" max="13599" width="3.5703125" customWidth="1"/>
    <col min="13600" max="13600" width="4.85546875" customWidth="1"/>
    <col min="13601" max="13601" width="4.5703125" customWidth="1"/>
    <col min="13602" max="13603" width="4.42578125" customWidth="1"/>
    <col min="13604" max="13605" width="3.5703125" customWidth="1"/>
    <col min="13606" max="13606" width="4.42578125" customWidth="1"/>
    <col min="13607" max="13607" width="5.7109375" customWidth="1"/>
    <col min="13608" max="13608" width="5.140625" customWidth="1"/>
    <col min="13609" max="13609" width="4.28515625" customWidth="1"/>
    <col min="13610" max="13610" width="5.28515625" customWidth="1"/>
    <col min="13611" max="13611" width="4.7109375" customWidth="1"/>
    <col min="13612" max="13612" width="4.5703125" customWidth="1"/>
    <col min="13613" max="13613" width="5.7109375" customWidth="1"/>
    <col min="13614" max="13614" width="3.7109375" customWidth="1"/>
    <col min="13615" max="13615" width="5.42578125" customWidth="1"/>
    <col min="13616" max="13616" width="9.140625" customWidth="1"/>
    <col min="13825" max="13825" width="3.140625" customWidth="1"/>
    <col min="13826" max="13826" width="32.28515625" customWidth="1"/>
    <col min="13827" max="13827" width="4.7109375" customWidth="1"/>
    <col min="13828" max="13828" width="4.28515625" customWidth="1"/>
    <col min="13829" max="13829" width="4.85546875" customWidth="1"/>
    <col min="13830" max="13830" width="5" customWidth="1"/>
    <col min="13831" max="13831" width="4.5703125" customWidth="1"/>
    <col min="13832" max="13855" width="3.5703125" customWidth="1"/>
    <col min="13856" max="13856" width="4.85546875" customWidth="1"/>
    <col min="13857" max="13857" width="4.5703125" customWidth="1"/>
    <col min="13858" max="13859" width="4.42578125" customWidth="1"/>
    <col min="13860" max="13861" width="3.5703125" customWidth="1"/>
    <col min="13862" max="13862" width="4.42578125" customWidth="1"/>
    <col min="13863" max="13863" width="5.7109375" customWidth="1"/>
    <col min="13864" max="13864" width="5.140625" customWidth="1"/>
    <col min="13865" max="13865" width="4.28515625" customWidth="1"/>
    <col min="13866" max="13866" width="5.28515625" customWidth="1"/>
    <col min="13867" max="13867" width="4.7109375" customWidth="1"/>
    <col min="13868" max="13868" width="4.5703125" customWidth="1"/>
    <col min="13869" max="13869" width="5.7109375" customWidth="1"/>
    <col min="13870" max="13870" width="3.7109375" customWidth="1"/>
    <col min="13871" max="13871" width="5.42578125" customWidth="1"/>
    <col min="13872" max="13872" width="9.140625" customWidth="1"/>
    <col min="14081" max="14081" width="3.140625" customWidth="1"/>
    <col min="14082" max="14082" width="32.28515625" customWidth="1"/>
    <col min="14083" max="14083" width="4.7109375" customWidth="1"/>
    <col min="14084" max="14084" width="4.28515625" customWidth="1"/>
    <col min="14085" max="14085" width="4.85546875" customWidth="1"/>
    <col min="14086" max="14086" width="5" customWidth="1"/>
    <col min="14087" max="14087" width="4.5703125" customWidth="1"/>
    <col min="14088" max="14111" width="3.5703125" customWidth="1"/>
    <col min="14112" max="14112" width="4.85546875" customWidth="1"/>
    <col min="14113" max="14113" width="4.5703125" customWidth="1"/>
    <col min="14114" max="14115" width="4.42578125" customWidth="1"/>
    <col min="14116" max="14117" width="3.5703125" customWidth="1"/>
    <col min="14118" max="14118" width="4.42578125" customWidth="1"/>
    <col min="14119" max="14119" width="5.7109375" customWidth="1"/>
    <col min="14120" max="14120" width="5.140625" customWidth="1"/>
    <col min="14121" max="14121" width="4.28515625" customWidth="1"/>
    <col min="14122" max="14122" width="5.28515625" customWidth="1"/>
    <col min="14123" max="14123" width="4.7109375" customWidth="1"/>
    <col min="14124" max="14124" width="4.5703125" customWidth="1"/>
    <col min="14125" max="14125" width="5.7109375" customWidth="1"/>
    <col min="14126" max="14126" width="3.7109375" customWidth="1"/>
    <col min="14127" max="14127" width="5.42578125" customWidth="1"/>
    <col min="14128" max="14128" width="9.140625" customWidth="1"/>
    <col min="14337" max="14337" width="3.140625" customWidth="1"/>
    <col min="14338" max="14338" width="32.28515625" customWidth="1"/>
    <col min="14339" max="14339" width="4.7109375" customWidth="1"/>
    <col min="14340" max="14340" width="4.28515625" customWidth="1"/>
    <col min="14341" max="14341" width="4.85546875" customWidth="1"/>
    <col min="14342" max="14342" width="5" customWidth="1"/>
    <col min="14343" max="14343" width="4.5703125" customWidth="1"/>
    <col min="14344" max="14367" width="3.5703125" customWidth="1"/>
    <col min="14368" max="14368" width="4.85546875" customWidth="1"/>
    <col min="14369" max="14369" width="4.5703125" customWidth="1"/>
    <col min="14370" max="14371" width="4.42578125" customWidth="1"/>
    <col min="14372" max="14373" width="3.5703125" customWidth="1"/>
    <col min="14374" max="14374" width="4.42578125" customWidth="1"/>
    <col min="14375" max="14375" width="5.7109375" customWidth="1"/>
    <col min="14376" max="14376" width="5.140625" customWidth="1"/>
    <col min="14377" max="14377" width="4.28515625" customWidth="1"/>
    <col min="14378" max="14378" width="5.28515625" customWidth="1"/>
    <col min="14379" max="14379" width="4.7109375" customWidth="1"/>
    <col min="14380" max="14380" width="4.5703125" customWidth="1"/>
    <col min="14381" max="14381" width="5.7109375" customWidth="1"/>
    <col min="14382" max="14382" width="3.7109375" customWidth="1"/>
    <col min="14383" max="14383" width="5.42578125" customWidth="1"/>
    <col min="14384" max="14384" width="9.140625" customWidth="1"/>
    <col min="14593" max="14593" width="3.140625" customWidth="1"/>
    <col min="14594" max="14594" width="32.28515625" customWidth="1"/>
    <col min="14595" max="14595" width="4.7109375" customWidth="1"/>
    <col min="14596" max="14596" width="4.28515625" customWidth="1"/>
    <col min="14597" max="14597" width="4.85546875" customWidth="1"/>
    <col min="14598" max="14598" width="5" customWidth="1"/>
    <col min="14599" max="14599" width="4.5703125" customWidth="1"/>
    <col min="14600" max="14623" width="3.5703125" customWidth="1"/>
    <col min="14624" max="14624" width="4.85546875" customWidth="1"/>
    <col min="14625" max="14625" width="4.5703125" customWidth="1"/>
    <col min="14626" max="14627" width="4.42578125" customWidth="1"/>
    <col min="14628" max="14629" width="3.5703125" customWidth="1"/>
    <col min="14630" max="14630" width="4.42578125" customWidth="1"/>
    <col min="14631" max="14631" width="5.7109375" customWidth="1"/>
    <col min="14632" max="14632" width="5.140625" customWidth="1"/>
    <col min="14633" max="14633" width="4.28515625" customWidth="1"/>
    <col min="14634" max="14634" width="5.28515625" customWidth="1"/>
    <col min="14635" max="14635" width="4.7109375" customWidth="1"/>
    <col min="14636" max="14636" width="4.5703125" customWidth="1"/>
    <col min="14637" max="14637" width="5.7109375" customWidth="1"/>
    <col min="14638" max="14638" width="3.7109375" customWidth="1"/>
    <col min="14639" max="14639" width="5.42578125" customWidth="1"/>
    <col min="14640" max="14640" width="9.140625" customWidth="1"/>
    <col min="14849" max="14849" width="3.140625" customWidth="1"/>
    <col min="14850" max="14850" width="32.28515625" customWidth="1"/>
    <col min="14851" max="14851" width="4.7109375" customWidth="1"/>
    <col min="14852" max="14852" width="4.28515625" customWidth="1"/>
    <col min="14853" max="14853" width="4.85546875" customWidth="1"/>
    <col min="14854" max="14854" width="5" customWidth="1"/>
    <col min="14855" max="14855" width="4.5703125" customWidth="1"/>
    <col min="14856" max="14879" width="3.5703125" customWidth="1"/>
    <col min="14880" max="14880" width="4.85546875" customWidth="1"/>
    <col min="14881" max="14881" width="4.5703125" customWidth="1"/>
    <col min="14882" max="14883" width="4.42578125" customWidth="1"/>
    <col min="14884" max="14885" width="3.5703125" customWidth="1"/>
    <col min="14886" max="14886" width="4.42578125" customWidth="1"/>
    <col min="14887" max="14887" width="5.7109375" customWidth="1"/>
    <col min="14888" max="14888" width="5.140625" customWidth="1"/>
    <col min="14889" max="14889" width="4.28515625" customWidth="1"/>
    <col min="14890" max="14890" width="5.28515625" customWidth="1"/>
    <col min="14891" max="14891" width="4.7109375" customWidth="1"/>
    <col min="14892" max="14892" width="4.5703125" customWidth="1"/>
    <col min="14893" max="14893" width="5.7109375" customWidth="1"/>
    <col min="14894" max="14894" width="3.7109375" customWidth="1"/>
    <col min="14895" max="14895" width="5.42578125" customWidth="1"/>
    <col min="14896" max="14896" width="9.140625" customWidth="1"/>
    <col min="15105" max="15105" width="3.140625" customWidth="1"/>
    <col min="15106" max="15106" width="32.28515625" customWidth="1"/>
    <col min="15107" max="15107" width="4.7109375" customWidth="1"/>
    <col min="15108" max="15108" width="4.28515625" customWidth="1"/>
    <col min="15109" max="15109" width="4.85546875" customWidth="1"/>
    <col min="15110" max="15110" width="5" customWidth="1"/>
    <col min="15111" max="15111" width="4.5703125" customWidth="1"/>
    <col min="15112" max="15135" width="3.5703125" customWidth="1"/>
    <col min="15136" max="15136" width="4.85546875" customWidth="1"/>
    <col min="15137" max="15137" width="4.5703125" customWidth="1"/>
    <col min="15138" max="15139" width="4.42578125" customWidth="1"/>
    <col min="15140" max="15141" width="3.5703125" customWidth="1"/>
    <col min="15142" max="15142" width="4.42578125" customWidth="1"/>
    <col min="15143" max="15143" width="5.7109375" customWidth="1"/>
    <col min="15144" max="15144" width="5.140625" customWidth="1"/>
    <col min="15145" max="15145" width="4.28515625" customWidth="1"/>
    <col min="15146" max="15146" width="5.28515625" customWidth="1"/>
    <col min="15147" max="15147" width="4.7109375" customWidth="1"/>
    <col min="15148" max="15148" width="4.5703125" customWidth="1"/>
    <col min="15149" max="15149" width="5.7109375" customWidth="1"/>
    <col min="15150" max="15150" width="3.7109375" customWidth="1"/>
    <col min="15151" max="15151" width="5.42578125" customWidth="1"/>
    <col min="15152" max="15152" width="9.140625" customWidth="1"/>
    <col min="15361" max="15361" width="3.140625" customWidth="1"/>
    <col min="15362" max="15362" width="32.28515625" customWidth="1"/>
    <col min="15363" max="15363" width="4.7109375" customWidth="1"/>
    <col min="15364" max="15364" width="4.28515625" customWidth="1"/>
    <col min="15365" max="15365" width="4.85546875" customWidth="1"/>
    <col min="15366" max="15366" width="5" customWidth="1"/>
    <col min="15367" max="15367" width="4.5703125" customWidth="1"/>
    <col min="15368" max="15391" width="3.5703125" customWidth="1"/>
    <col min="15392" max="15392" width="4.85546875" customWidth="1"/>
    <col min="15393" max="15393" width="4.5703125" customWidth="1"/>
    <col min="15394" max="15395" width="4.42578125" customWidth="1"/>
    <col min="15396" max="15397" width="3.5703125" customWidth="1"/>
    <col min="15398" max="15398" width="4.42578125" customWidth="1"/>
    <col min="15399" max="15399" width="5.7109375" customWidth="1"/>
    <col min="15400" max="15400" width="5.140625" customWidth="1"/>
    <col min="15401" max="15401" width="4.28515625" customWidth="1"/>
    <col min="15402" max="15402" width="5.28515625" customWidth="1"/>
    <col min="15403" max="15403" width="4.7109375" customWidth="1"/>
    <col min="15404" max="15404" width="4.5703125" customWidth="1"/>
    <col min="15405" max="15405" width="5.7109375" customWidth="1"/>
    <col min="15406" max="15406" width="3.7109375" customWidth="1"/>
    <col min="15407" max="15407" width="5.42578125" customWidth="1"/>
    <col min="15408" max="15408" width="9.140625" customWidth="1"/>
    <col min="15617" max="15617" width="3.140625" customWidth="1"/>
    <col min="15618" max="15618" width="32.28515625" customWidth="1"/>
    <col min="15619" max="15619" width="4.7109375" customWidth="1"/>
    <col min="15620" max="15620" width="4.28515625" customWidth="1"/>
    <col min="15621" max="15621" width="4.85546875" customWidth="1"/>
    <col min="15622" max="15622" width="5" customWidth="1"/>
    <col min="15623" max="15623" width="4.5703125" customWidth="1"/>
    <col min="15624" max="15647" width="3.5703125" customWidth="1"/>
    <col min="15648" max="15648" width="4.85546875" customWidth="1"/>
    <col min="15649" max="15649" width="4.5703125" customWidth="1"/>
    <col min="15650" max="15651" width="4.42578125" customWidth="1"/>
    <col min="15652" max="15653" width="3.5703125" customWidth="1"/>
    <col min="15654" max="15654" width="4.42578125" customWidth="1"/>
    <col min="15655" max="15655" width="5.7109375" customWidth="1"/>
    <col min="15656" max="15656" width="5.140625" customWidth="1"/>
    <col min="15657" max="15657" width="4.28515625" customWidth="1"/>
    <col min="15658" max="15658" width="5.28515625" customWidth="1"/>
    <col min="15659" max="15659" width="4.7109375" customWidth="1"/>
    <col min="15660" max="15660" width="4.5703125" customWidth="1"/>
    <col min="15661" max="15661" width="5.7109375" customWidth="1"/>
    <col min="15662" max="15662" width="3.7109375" customWidth="1"/>
    <col min="15663" max="15663" width="5.42578125" customWidth="1"/>
    <col min="15664" max="15664" width="9.140625" customWidth="1"/>
    <col min="15873" max="15873" width="3.140625" customWidth="1"/>
    <col min="15874" max="15874" width="32.28515625" customWidth="1"/>
    <col min="15875" max="15875" width="4.7109375" customWidth="1"/>
    <col min="15876" max="15876" width="4.28515625" customWidth="1"/>
    <col min="15877" max="15877" width="4.85546875" customWidth="1"/>
    <col min="15878" max="15878" width="5" customWidth="1"/>
    <col min="15879" max="15879" width="4.5703125" customWidth="1"/>
    <col min="15880" max="15903" width="3.5703125" customWidth="1"/>
    <col min="15904" max="15904" width="4.85546875" customWidth="1"/>
    <col min="15905" max="15905" width="4.5703125" customWidth="1"/>
    <col min="15906" max="15907" width="4.42578125" customWidth="1"/>
    <col min="15908" max="15909" width="3.5703125" customWidth="1"/>
    <col min="15910" max="15910" width="4.42578125" customWidth="1"/>
    <col min="15911" max="15911" width="5.7109375" customWidth="1"/>
    <col min="15912" max="15912" width="5.140625" customWidth="1"/>
    <col min="15913" max="15913" width="4.28515625" customWidth="1"/>
    <col min="15914" max="15914" width="5.28515625" customWidth="1"/>
    <col min="15915" max="15915" width="4.7109375" customWidth="1"/>
    <col min="15916" max="15916" width="4.5703125" customWidth="1"/>
    <col min="15917" max="15917" width="5.7109375" customWidth="1"/>
    <col min="15918" max="15918" width="3.7109375" customWidth="1"/>
    <col min="15919" max="15919" width="5.42578125" customWidth="1"/>
    <col min="15920" max="15920" width="9.140625" customWidth="1"/>
    <col min="16129" max="16129" width="3.140625" customWidth="1"/>
    <col min="16130" max="16130" width="32.28515625" customWidth="1"/>
    <col min="16131" max="16131" width="4.7109375" customWidth="1"/>
    <col min="16132" max="16132" width="4.28515625" customWidth="1"/>
    <col min="16133" max="16133" width="4.85546875" customWidth="1"/>
    <col min="16134" max="16134" width="5" customWidth="1"/>
    <col min="16135" max="16135" width="4.5703125" customWidth="1"/>
    <col min="16136" max="16159" width="3.5703125" customWidth="1"/>
    <col min="16160" max="16160" width="4.85546875" customWidth="1"/>
    <col min="16161" max="16161" width="4.5703125" customWidth="1"/>
    <col min="16162" max="16163" width="4.42578125" customWidth="1"/>
    <col min="16164" max="16165" width="3.5703125" customWidth="1"/>
    <col min="16166" max="16166" width="4.42578125" customWidth="1"/>
    <col min="16167" max="16167" width="5.7109375" customWidth="1"/>
    <col min="16168" max="16168" width="5.140625" customWidth="1"/>
    <col min="16169" max="16169" width="4.28515625" customWidth="1"/>
    <col min="16170" max="16170" width="5.28515625" customWidth="1"/>
    <col min="16171" max="16171" width="4.7109375" customWidth="1"/>
    <col min="16172" max="16172" width="4.5703125" customWidth="1"/>
    <col min="16173" max="16173" width="5.7109375" customWidth="1"/>
    <col min="16174" max="16174" width="3.7109375" customWidth="1"/>
    <col min="16175" max="16175" width="5.42578125" customWidth="1"/>
    <col min="16176" max="16176" width="9.140625" customWidth="1"/>
  </cols>
  <sheetData>
    <row r="1" spans="1:49" ht="19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2"/>
      <c r="AU1" s="2"/>
      <c r="AV1" s="2"/>
    </row>
    <row r="2" spans="1:49" ht="17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"/>
      <c r="AU2" s="2"/>
      <c r="AV2" s="2"/>
    </row>
    <row r="3" spans="1:49" ht="12.9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</row>
    <row r="4" spans="1:49" ht="12.95" customHeight="1" x14ac:dyDescent="0.25">
      <c r="A4" s="5" t="s">
        <v>2</v>
      </c>
      <c r="B4" s="6" t="s">
        <v>3</v>
      </c>
      <c r="C4" s="7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8" t="s">
        <v>5</v>
      </c>
      <c r="AN4" s="8"/>
      <c r="AO4" s="8"/>
      <c r="AP4" s="9" t="s">
        <v>6</v>
      </c>
      <c r="AQ4" s="8"/>
      <c r="AR4" s="10"/>
      <c r="AS4" s="11" t="s">
        <v>7</v>
      </c>
      <c r="AT4" s="12"/>
      <c r="AU4" s="13"/>
      <c r="AV4" s="13"/>
      <c r="AW4" s="13"/>
    </row>
    <row r="5" spans="1:49" ht="12.95" customHeight="1" x14ac:dyDescent="0.25">
      <c r="A5" s="14"/>
      <c r="B5" s="15"/>
      <c r="C5" s="16" t="s">
        <v>8</v>
      </c>
      <c r="D5" s="16"/>
      <c r="E5" s="16"/>
      <c r="F5" s="16" t="s">
        <v>9</v>
      </c>
      <c r="G5" s="16"/>
      <c r="H5" s="16"/>
      <c r="I5" s="16" t="s">
        <v>10</v>
      </c>
      <c r="J5" s="16"/>
      <c r="K5" s="16"/>
      <c r="L5" s="16" t="s">
        <v>11</v>
      </c>
      <c r="M5" s="16"/>
      <c r="N5" s="16"/>
      <c r="O5" s="17" t="s">
        <v>12</v>
      </c>
      <c r="P5" s="17"/>
      <c r="Q5" s="17"/>
      <c r="R5" s="16" t="s">
        <v>13</v>
      </c>
      <c r="S5" s="16"/>
      <c r="T5" s="16"/>
      <c r="U5" s="16" t="s">
        <v>14</v>
      </c>
      <c r="V5" s="16"/>
      <c r="W5" s="16"/>
      <c r="X5" s="18" t="s">
        <v>15</v>
      </c>
      <c r="Y5" s="18"/>
      <c r="Z5" s="18"/>
      <c r="AA5" s="18" t="s">
        <v>16</v>
      </c>
      <c r="AB5" s="18"/>
      <c r="AC5" s="18"/>
      <c r="AD5" s="18" t="s">
        <v>17</v>
      </c>
      <c r="AE5" s="18"/>
      <c r="AF5" s="18"/>
      <c r="AG5" s="18" t="s">
        <v>18</v>
      </c>
      <c r="AH5" s="18"/>
      <c r="AI5" s="18"/>
      <c r="AJ5" s="18" t="s">
        <v>19</v>
      </c>
      <c r="AK5" s="18"/>
      <c r="AL5" s="18"/>
      <c r="AM5" s="19"/>
      <c r="AN5" s="19"/>
      <c r="AO5" s="19"/>
      <c r="AP5" s="20"/>
      <c r="AQ5" s="19"/>
      <c r="AR5" s="21"/>
      <c r="AS5" s="22"/>
      <c r="AT5" s="12"/>
      <c r="AU5" s="23"/>
      <c r="AV5" s="24"/>
      <c r="AW5" s="13"/>
    </row>
    <row r="6" spans="1:49" ht="12.95" customHeight="1" x14ac:dyDescent="0.25">
      <c r="A6" s="25"/>
      <c r="B6" s="26"/>
      <c r="C6" s="27" t="s">
        <v>20</v>
      </c>
      <c r="D6" s="28" t="s">
        <v>21</v>
      </c>
      <c r="E6" s="29" t="s">
        <v>22</v>
      </c>
      <c r="F6" s="30" t="s">
        <v>20</v>
      </c>
      <c r="G6" s="28" t="s">
        <v>21</v>
      </c>
      <c r="H6" s="31" t="s">
        <v>22</v>
      </c>
      <c r="I6" s="27" t="s">
        <v>20</v>
      </c>
      <c r="J6" s="28" t="s">
        <v>21</v>
      </c>
      <c r="K6" s="29" t="s">
        <v>22</v>
      </c>
      <c r="L6" s="27" t="s">
        <v>20</v>
      </c>
      <c r="M6" s="28" t="s">
        <v>21</v>
      </c>
      <c r="N6" s="29" t="s">
        <v>22</v>
      </c>
      <c r="O6" s="27"/>
      <c r="P6" s="28"/>
      <c r="Q6" s="29"/>
      <c r="R6" s="27" t="s">
        <v>20</v>
      </c>
      <c r="S6" s="28" t="s">
        <v>21</v>
      </c>
      <c r="T6" s="29" t="s">
        <v>22</v>
      </c>
      <c r="U6" s="30" t="s">
        <v>20</v>
      </c>
      <c r="V6" s="28" t="s">
        <v>21</v>
      </c>
      <c r="W6" s="31" t="s">
        <v>22</v>
      </c>
      <c r="X6" s="27" t="s">
        <v>20</v>
      </c>
      <c r="Y6" s="28" t="s">
        <v>21</v>
      </c>
      <c r="Z6" s="29" t="s">
        <v>22</v>
      </c>
      <c r="AA6" s="27" t="s">
        <v>20</v>
      </c>
      <c r="AB6" s="28" t="s">
        <v>21</v>
      </c>
      <c r="AC6" s="31" t="s">
        <v>22</v>
      </c>
      <c r="AD6" s="27" t="s">
        <v>20</v>
      </c>
      <c r="AE6" s="28" t="s">
        <v>21</v>
      </c>
      <c r="AF6" s="29" t="s">
        <v>22</v>
      </c>
      <c r="AG6" s="27" t="s">
        <v>20</v>
      </c>
      <c r="AH6" s="28" t="s">
        <v>21</v>
      </c>
      <c r="AI6" s="31" t="s">
        <v>22</v>
      </c>
      <c r="AJ6" s="27" t="s">
        <v>20</v>
      </c>
      <c r="AK6" s="28" t="s">
        <v>21</v>
      </c>
      <c r="AL6" s="29" t="s">
        <v>22</v>
      </c>
      <c r="AM6" s="30" t="s">
        <v>20</v>
      </c>
      <c r="AN6" s="28" t="s">
        <v>21</v>
      </c>
      <c r="AO6" s="31" t="s">
        <v>22</v>
      </c>
      <c r="AP6" s="27" t="s">
        <v>20</v>
      </c>
      <c r="AQ6" s="28" t="s">
        <v>21</v>
      </c>
      <c r="AR6" s="29" t="s">
        <v>22</v>
      </c>
      <c r="AS6" s="32"/>
      <c r="AT6" s="33"/>
      <c r="AU6" s="23"/>
      <c r="AV6" s="24"/>
      <c r="AW6" s="13"/>
    </row>
    <row r="7" spans="1:49" ht="12.95" customHeight="1" x14ac:dyDescent="0.25">
      <c r="A7" s="34">
        <v>1</v>
      </c>
      <c r="B7" s="35" t="s">
        <v>23</v>
      </c>
      <c r="C7" s="36">
        <f>[1]atletik!X12</f>
        <v>1</v>
      </c>
      <c r="D7" s="36">
        <f>[1]atletik!Y12</f>
        <v>0</v>
      </c>
      <c r="E7" s="36">
        <f>[1]atletik!Z12</f>
        <v>0</v>
      </c>
      <c r="F7" s="37">
        <f>[1]renang!AD12</f>
        <v>0</v>
      </c>
      <c r="G7" s="37">
        <f>[1]renang!AE12</f>
        <v>0</v>
      </c>
      <c r="H7" s="37">
        <f>[1]renang!AF12</f>
        <v>0</v>
      </c>
      <c r="I7" s="38">
        <f>[1]senam!R9</f>
        <v>0</v>
      </c>
      <c r="J7" s="38">
        <f>[1]senam!S9</f>
        <v>0</v>
      </c>
      <c r="K7" s="38">
        <f>[1]senam!T9</f>
        <v>0</v>
      </c>
      <c r="L7" s="36">
        <f>[1]voli!I12</f>
        <v>0</v>
      </c>
      <c r="M7" s="36">
        <f>[1]voli!J12</f>
        <v>0</v>
      </c>
      <c r="N7" s="36">
        <f>[1]voli!K12</f>
        <v>0</v>
      </c>
      <c r="O7" s="36">
        <f>[1]takraw!O12</f>
        <v>0</v>
      </c>
      <c r="P7" s="36">
        <f>[1]takraw!P12</f>
        <v>0</v>
      </c>
      <c r="Q7" s="36">
        <f>[1]takraw!Q12</f>
        <v>0</v>
      </c>
      <c r="R7" s="36">
        <f>[1]bulutangkis!I13</f>
        <v>0</v>
      </c>
      <c r="S7" s="36">
        <f>[1]bulutangkis!J13</f>
        <v>0</v>
      </c>
      <c r="T7" s="36">
        <f>[1]bulutangkis!K13</f>
        <v>0</v>
      </c>
      <c r="U7" s="37">
        <f>'[1]tenis meja'!I12</f>
        <v>0</v>
      </c>
      <c r="V7" s="37">
        <f>'[1]tenis meja'!J12</f>
        <v>0</v>
      </c>
      <c r="W7" s="37">
        <f>'[1]tenis meja'!K12</f>
        <v>0</v>
      </c>
      <c r="X7" s="36">
        <f>[1]basket!I13</f>
        <v>2</v>
      </c>
      <c r="Y7" s="36">
        <f>[1]basket!J13</f>
        <v>0</v>
      </c>
      <c r="Z7" s="36">
        <f>[1]basket!K13</f>
        <v>0</v>
      </c>
      <c r="AA7" s="39">
        <f>[1]catur!O8</f>
        <v>0</v>
      </c>
      <c r="AB7" s="39">
        <f>[1]catur!P8</f>
        <v>0</v>
      </c>
      <c r="AC7" s="39">
        <f>[1]catur!Q8</f>
        <v>0</v>
      </c>
      <c r="AD7" s="37">
        <f>[1]karate!AG12</f>
        <v>4</v>
      </c>
      <c r="AE7" s="37">
        <f>[1]karate!AH12</f>
        <v>0</v>
      </c>
      <c r="AF7" s="37">
        <f>[1]karate!AI12</f>
        <v>1</v>
      </c>
      <c r="AG7" s="37">
        <f>[1]silat!AA8</f>
        <v>0</v>
      </c>
      <c r="AH7" s="37">
        <f>[1]silat!AB8</f>
        <v>0</v>
      </c>
      <c r="AI7" s="37">
        <f>[1]silat!AC8</f>
        <v>0</v>
      </c>
      <c r="AJ7" s="39">
        <f>[1]tenislap!I9</f>
        <v>0</v>
      </c>
      <c r="AK7" s="39">
        <f>[1]tenislap!J9</f>
        <v>0</v>
      </c>
      <c r="AL7" s="39">
        <f>[1]tenislap!K9</f>
        <v>0</v>
      </c>
      <c r="AM7" s="40">
        <f t="shared" ref="AM7:AM63" si="0">X7+R7+O7+L7+F7+C7+U7+AA7+AG7+AD7+I7</f>
        <v>7</v>
      </c>
      <c r="AN7" s="41">
        <f t="shared" ref="AN7:AO38" si="1">Y7+S7+P7+M7+G7+D7+V7+AB7+AE7+AH7+J7</f>
        <v>0</v>
      </c>
      <c r="AO7" s="42">
        <f t="shared" si="1"/>
        <v>1</v>
      </c>
      <c r="AP7" s="43">
        <f t="shared" ref="AP7:AP63" si="2">AM7*7</f>
        <v>49</v>
      </c>
      <c r="AQ7" s="41">
        <f t="shared" ref="AQ7:AQ63" si="3">AN7*3</f>
        <v>0</v>
      </c>
      <c r="AR7" s="44">
        <f t="shared" ref="AR7:AR63" si="4">AO7*1</f>
        <v>1</v>
      </c>
      <c r="AS7" s="45">
        <f t="shared" ref="AS7:AS63" si="5">SUM(AP7:AR7)</f>
        <v>50</v>
      </c>
      <c r="AT7" s="13"/>
      <c r="AU7" s="13"/>
      <c r="AV7" s="46"/>
      <c r="AW7" s="13"/>
    </row>
    <row r="8" spans="1:49" ht="12.95" customHeight="1" x14ac:dyDescent="0.25">
      <c r="A8" s="34">
        <f>A7+1</f>
        <v>2</v>
      </c>
      <c r="B8" s="35" t="s">
        <v>24</v>
      </c>
      <c r="C8" s="36">
        <f>[1]atletik!X29</f>
        <v>2</v>
      </c>
      <c r="D8" s="36">
        <f>[1]atletik!Y29</f>
        <v>3</v>
      </c>
      <c r="E8" s="36">
        <f>[1]atletik!Z29</f>
        <v>1</v>
      </c>
      <c r="F8" s="37">
        <f>[1]renang!AD29</f>
        <v>0</v>
      </c>
      <c r="G8" s="37">
        <f>[1]renang!AE29</f>
        <v>0</v>
      </c>
      <c r="H8" s="37">
        <f>[1]renang!AF29</f>
        <v>0</v>
      </c>
      <c r="I8" s="38">
        <f>[1]senam!R26</f>
        <v>0</v>
      </c>
      <c r="J8" s="38">
        <f>[1]senam!S26</f>
        <v>0</v>
      </c>
      <c r="K8" s="38">
        <f>[1]senam!T26</f>
        <v>0</v>
      </c>
      <c r="L8" s="36">
        <f>[1]voli!I29</f>
        <v>0</v>
      </c>
      <c r="M8" s="36">
        <f>[1]voli!J29</f>
        <v>0</v>
      </c>
      <c r="N8" s="36">
        <f>[1]voli!K29</f>
        <v>0</v>
      </c>
      <c r="O8" s="36">
        <f>[1]takraw!O29</f>
        <v>0</v>
      </c>
      <c r="P8" s="36">
        <f>[1]takraw!P29</f>
        <v>0</v>
      </c>
      <c r="Q8" s="36">
        <f>[1]takraw!Q29</f>
        <v>0</v>
      </c>
      <c r="R8" s="36">
        <f>[1]bulutangkis!I30</f>
        <v>0</v>
      </c>
      <c r="S8" s="36">
        <f>[1]bulutangkis!J30</f>
        <v>0</v>
      </c>
      <c r="T8" s="36">
        <f>[1]bulutangkis!K30</f>
        <v>0</v>
      </c>
      <c r="U8" s="37">
        <f>'[1]tenis meja'!I29</f>
        <v>0</v>
      </c>
      <c r="V8" s="37">
        <f>'[1]tenis meja'!J29</f>
        <v>0</v>
      </c>
      <c r="W8" s="37">
        <f>'[1]tenis meja'!K29</f>
        <v>0</v>
      </c>
      <c r="X8" s="36">
        <f>[1]basket!I30</f>
        <v>0</v>
      </c>
      <c r="Y8" s="36">
        <f>[1]basket!J30</f>
        <v>0</v>
      </c>
      <c r="Z8" s="36">
        <f>[1]basket!K30</f>
        <v>0</v>
      </c>
      <c r="AA8" s="39">
        <f>[1]catur!O25</f>
        <v>0</v>
      </c>
      <c r="AB8" s="39">
        <f>[1]catur!P25</f>
        <v>0</v>
      </c>
      <c r="AC8" s="39">
        <f>[1]catur!Q25</f>
        <v>0</v>
      </c>
      <c r="AD8" s="37">
        <f>[1]karate!AG29</f>
        <v>3</v>
      </c>
      <c r="AE8" s="37">
        <f>[1]karate!AH29</f>
        <v>2</v>
      </c>
      <c r="AF8" s="37">
        <f>[1]karate!AI29</f>
        <v>0</v>
      </c>
      <c r="AG8" s="37">
        <f>[1]silat!AA25</f>
        <v>0</v>
      </c>
      <c r="AH8" s="37">
        <f>[1]silat!AB25</f>
        <v>0</v>
      </c>
      <c r="AI8" s="37">
        <f>[1]silat!AC25</f>
        <v>0</v>
      </c>
      <c r="AJ8" s="39">
        <f>[1]tenislap!I26</f>
        <v>0</v>
      </c>
      <c r="AK8" s="39">
        <f>[1]tenislap!J26</f>
        <v>0</v>
      </c>
      <c r="AL8" s="39">
        <f>[1]tenislap!K26</f>
        <v>0</v>
      </c>
      <c r="AM8" s="40">
        <f t="shared" si="0"/>
        <v>5</v>
      </c>
      <c r="AN8" s="41">
        <f t="shared" si="1"/>
        <v>5</v>
      </c>
      <c r="AO8" s="42">
        <f t="shared" si="1"/>
        <v>1</v>
      </c>
      <c r="AP8" s="43">
        <f t="shared" si="2"/>
        <v>35</v>
      </c>
      <c r="AQ8" s="41">
        <f t="shared" si="3"/>
        <v>15</v>
      </c>
      <c r="AR8" s="44">
        <f t="shared" si="4"/>
        <v>1</v>
      </c>
      <c r="AS8" s="45">
        <f t="shared" si="5"/>
        <v>51</v>
      </c>
      <c r="AT8" s="13"/>
      <c r="AU8" s="13"/>
      <c r="AV8" s="46"/>
      <c r="AW8" s="13"/>
    </row>
    <row r="9" spans="1:49" ht="12.95" customHeight="1" x14ac:dyDescent="0.25">
      <c r="A9" s="34">
        <f>A8+1</f>
        <v>3</v>
      </c>
      <c r="B9" s="35" t="s">
        <v>25</v>
      </c>
      <c r="C9" s="36">
        <f>[1]atletik!X23</f>
        <v>2</v>
      </c>
      <c r="D9" s="36">
        <f>[1]atletik!Y23</f>
        <v>3</v>
      </c>
      <c r="E9" s="36">
        <f>[1]atletik!Z23</f>
        <v>3</v>
      </c>
      <c r="F9" s="37">
        <f>[1]renang!AD23</f>
        <v>0</v>
      </c>
      <c r="G9" s="37">
        <f>[1]renang!AE23</f>
        <v>0</v>
      </c>
      <c r="H9" s="37">
        <f>[1]renang!AF23</f>
        <v>0</v>
      </c>
      <c r="I9" s="38">
        <f>[1]senam!R20</f>
        <v>0</v>
      </c>
      <c r="J9" s="38">
        <f>[1]senam!S20</f>
        <v>0</v>
      </c>
      <c r="K9" s="38">
        <f>[1]senam!T20</f>
        <v>0</v>
      </c>
      <c r="L9" s="36">
        <f>[1]voli!I23</f>
        <v>0</v>
      </c>
      <c r="M9" s="36">
        <f>[1]voli!J23</f>
        <v>0</v>
      </c>
      <c r="N9" s="36">
        <f>[1]voli!K23</f>
        <v>0</v>
      </c>
      <c r="O9" s="36">
        <f>[1]takraw!O23</f>
        <v>0</v>
      </c>
      <c r="P9" s="36">
        <f>[1]takraw!P23</f>
        <v>0</v>
      </c>
      <c r="Q9" s="36">
        <f>[1]takraw!Q23</f>
        <v>0</v>
      </c>
      <c r="R9" s="36">
        <f>[1]bulutangkis!I24</f>
        <v>0</v>
      </c>
      <c r="S9" s="36">
        <f>[1]bulutangkis!J24</f>
        <v>0</v>
      </c>
      <c r="T9" s="36">
        <f>[1]bulutangkis!K24</f>
        <v>0</v>
      </c>
      <c r="U9" s="37">
        <f>'[1]tenis meja'!I23</f>
        <v>0</v>
      </c>
      <c r="V9" s="37">
        <f>'[1]tenis meja'!J23</f>
        <v>0</v>
      </c>
      <c r="W9" s="37">
        <f>'[1]tenis meja'!K23</f>
        <v>0</v>
      </c>
      <c r="X9" s="36">
        <f>[1]basket!I24</f>
        <v>0</v>
      </c>
      <c r="Y9" s="36">
        <f>[1]basket!J24</f>
        <v>0</v>
      </c>
      <c r="Z9" s="36">
        <f>[1]basket!K24</f>
        <v>0</v>
      </c>
      <c r="AA9" s="39">
        <f>[1]catur!O19</f>
        <v>0</v>
      </c>
      <c r="AB9" s="39">
        <f>[1]catur!P19</f>
        <v>0</v>
      </c>
      <c r="AC9" s="39">
        <f>[1]catur!Q19</f>
        <v>0</v>
      </c>
      <c r="AD9" s="37">
        <f>[1]karate!AG23</f>
        <v>0</v>
      </c>
      <c r="AE9" s="37">
        <f>[1]karate!AH23</f>
        <v>0</v>
      </c>
      <c r="AF9" s="37">
        <f>[1]karate!AI23</f>
        <v>0</v>
      </c>
      <c r="AG9" s="37">
        <f>[1]silat!AA19</f>
        <v>0</v>
      </c>
      <c r="AH9" s="37">
        <f>[1]silat!AB19</f>
        <v>0</v>
      </c>
      <c r="AI9" s="37">
        <f>[1]silat!AC19</f>
        <v>0</v>
      </c>
      <c r="AJ9" s="39">
        <f>[1]tenislap!I20</f>
        <v>0</v>
      </c>
      <c r="AK9" s="39">
        <f>[1]tenislap!J20</f>
        <v>0</v>
      </c>
      <c r="AL9" s="39">
        <f>[1]tenislap!K20</f>
        <v>0</v>
      </c>
      <c r="AM9" s="40">
        <f t="shared" si="0"/>
        <v>2</v>
      </c>
      <c r="AN9" s="41">
        <f t="shared" si="1"/>
        <v>3</v>
      </c>
      <c r="AO9" s="42">
        <f t="shared" si="1"/>
        <v>3</v>
      </c>
      <c r="AP9" s="43">
        <f t="shared" si="2"/>
        <v>14</v>
      </c>
      <c r="AQ9" s="41">
        <f t="shared" si="3"/>
        <v>9</v>
      </c>
      <c r="AR9" s="44">
        <f t="shared" si="4"/>
        <v>3</v>
      </c>
      <c r="AS9" s="45">
        <f t="shared" si="5"/>
        <v>26</v>
      </c>
      <c r="AT9" s="13"/>
      <c r="AU9" s="13"/>
      <c r="AV9" s="46"/>
      <c r="AW9" s="13"/>
    </row>
    <row r="10" spans="1:49" ht="12.95" customHeight="1" x14ac:dyDescent="0.25">
      <c r="A10" s="34">
        <f t="shared" ref="A10:A63" si="6">A9+1</f>
        <v>4</v>
      </c>
      <c r="B10" s="47" t="s">
        <v>26</v>
      </c>
      <c r="C10" s="36">
        <f>[1]atletik!X32</f>
        <v>0</v>
      </c>
      <c r="D10" s="36">
        <f>[1]atletik!Y32</f>
        <v>0</v>
      </c>
      <c r="E10" s="36">
        <f>[1]atletik!Z32</f>
        <v>0</v>
      </c>
      <c r="F10" s="37">
        <f>[1]renang!AD32</f>
        <v>0</v>
      </c>
      <c r="G10" s="37">
        <f>[1]renang!AE32</f>
        <v>0</v>
      </c>
      <c r="H10" s="37">
        <f>[1]renang!AF32</f>
        <v>0</v>
      </c>
      <c r="I10" s="38">
        <f>[1]senam!R29</f>
        <v>0</v>
      </c>
      <c r="J10" s="38">
        <f>[1]senam!S29</f>
        <v>0</v>
      </c>
      <c r="K10" s="38">
        <f>[1]senam!T29</f>
        <v>0</v>
      </c>
      <c r="L10" s="36">
        <f>[1]voli!I32</f>
        <v>0</v>
      </c>
      <c r="M10" s="36">
        <f>[1]voli!J32</f>
        <v>0</v>
      </c>
      <c r="N10" s="36">
        <f>[1]voli!K32</f>
        <v>0</v>
      </c>
      <c r="O10" s="36">
        <f>[1]takraw!O32</f>
        <v>0</v>
      </c>
      <c r="P10" s="36">
        <f>[1]takraw!P32</f>
        <v>0</v>
      </c>
      <c r="Q10" s="36">
        <f>[1]takraw!Q32</f>
        <v>0</v>
      </c>
      <c r="R10" s="36">
        <f>[1]bulutangkis!I33</f>
        <v>0</v>
      </c>
      <c r="S10" s="36">
        <f>[1]bulutangkis!J33</f>
        <v>0</v>
      </c>
      <c r="T10" s="36">
        <f>[1]bulutangkis!K33</f>
        <v>0</v>
      </c>
      <c r="U10" s="37">
        <f>'[1]tenis meja'!I32</f>
        <v>0</v>
      </c>
      <c r="V10" s="37">
        <f>'[1]tenis meja'!J32</f>
        <v>0</v>
      </c>
      <c r="W10" s="37">
        <f>'[1]tenis meja'!K32</f>
        <v>0</v>
      </c>
      <c r="X10" s="36">
        <f>[1]basket!I33</f>
        <v>0</v>
      </c>
      <c r="Y10" s="36">
        <f>[1]basket!J33</f>
        <v>0</v>
      </c>
      <c r="Z10" s="36">
        <f>[1]basket!K33</f>
        <v>0</v>
      </c>
      <c r="AA10" s="39">
        <f>[1]catur!O28</f>
        <v>0</v>
      </c>
      <c r="AB10" s="39">
        <f>[1]catur!P28</f>
        <v>0</v>
      </c>
      <c r="AC10" s="39">
        <f>[1]catur!Q28</f>
        <v>0</v>
      </c>
      <c r="AD10" s="37">
        <f>[1]karate!AG32</f>
        <v>0</v>
      </c>
      <c r="AE10" s="37">
        <f>[1]karate!AH32</f>
        <v>0</v>
      </c>
      <c r="AF10" s="37">
        <f>[1]karate!AI32</f>
        <v>0</v>
      </c>
      <c r="AG10" s="37">
        <f>[1]silat!AA28</f>
        <v>0</v>
      </c>
      <c r="AH10" s="37">
        <f>[1]silat!AB28</f>
        <v>0</v>
      </c>
      <c r="AI10" s="37">
        <f>[1]silat!AC28</f>
        <v>0</v>
      </c>
      <c r="AJ10" s="39">
        <f>[1]tenislap!I29</f>
        <v>0</v>
      </c>
      <c r="AK10" s="39">
        <f>[1]tenislap!J29</f>
        <v>0</v>
      </c>
      <c r="AL10" s="39">
        <f>[1]tenislap!K29</f>
        <v>0</v>
      </c>
      <c r="AM10" s="40">
        <f t="shared" si="0"/>
        <v>0</v>
      </c>
      <c r="AN10" s="41">
        <f t="shared" si="1"/>
        <v>0</v>
      </c>
      <c r="AO10" s="42">
        <f t="shared" si="1"/>
        <v>0</v>
      </c>
      <c r="AP10" s="43">
        <f t="shared" si="2"/>
        <v>0</v>
      </c>
      <c r="AQ10" s="41">
        <f t="shared" si="3"/>
        <v>0</v>
      </c>
      <c r="AR10" s="44">
        <f t="shared" si="4"/>
        <v>0</v>
      </c>
      <c r="AS10" s="45">
        <f t="shared" si="5"/>
        <v>0</v>
      </c>
      <c r="AT10" s="13"/>
      <c r="AU10" s="13"/>
      <c r="AV10" s="46"/>
      <c r="AW10" s="13"/>
    </row>
    <row r="11" spans="1:49" ht="12.95" customHeight="1" x14ac:dyDescent="0.25">
      <c r="A11" s="34">
        <f t="shared" si="6"/>
        <v>5</v>
      </c>
      <c r="B11" s="47" t="s">
        <v>27</v>
      </c>
      <c r="C11" s="36">
        <f>[1]atletik!X17</f>
        <v>1</v>
      </c>
      <c r="D11" s="36">
        <f>[1]atletik!Y17</f>
        <v>0</v>
      </c>
      <c r="E11" s="36">
        <f>[1]atletik!Z17</f>
        <v>0</v>
      </c>
      <c r="F11" s="37">
        <f>[1]renang!AD17</f>
        <v>0</v>
      </c>
      <c r="G11" s="37">
        <f>[1]renang!AE17</f>
        <v>0</v>
      </c>
      <c r="H11" s="37">
        <f>[1]renang!AF17</f>
        <v>0</v>
      </c>
      <c r="I11" s="38">
        <f>[1]senam!R14</f>
        <v>0</v>
      </c>
      <c r="J11" s="38">
        <f>[1]senam!S14</f>
        <v>0</v>
      </c>
      <c r="K11" s="38">
        <f>[1]senam!T14</f>
        <v>0</v>
      </c>
      <c r="L11" s="36">
        <f>[1]voli!I17</f>
        <v>0</v>
      </c>
      <c r="M11" s="36">
        <f>[1]voli!J17</f>
        <v>0</v>
      </c>
      <c r="N11" s="36">
        <f>[1]voli!K17</f>
        <v>0</v>
      </c>
      <c r="O11" s="36">
        <f>[1]takraw!O17</f>
        <v>0</v>
      </c>
      <c r="P11" s="36">
        <f>[1]takraw!P17</f>
        <v>0</v>
      </c>
      <c r="Q11" s="36">
        <f>[1]takraw!Q17</f>
        <v>0</v>
      </c>
      <c r="R11" s="36">
        <f>[1]bulutangkis!I18</f>
        <v>0</v>
      </c>
      <c r="S11" s="36">
        <f>[1]bulutangkis!J18</f>
        <v>0</v>
      </c>
      <c r="T11" s="36">
        <f>[1]bulutangkis!K18</f>
        <v>0</v>
      </c>
      <c r="U11" s="37">
        <f>'[1]tenis meja'!I17</f>
        <v>0</v>
      </c>
      <c r="V11" s="37">
        <f>'[1]tenis meja'!J17</f>
        <v>0</v>
      </c>
      <c r="W11" s="37">
        <f>'[1]tenis meja'!K17</f>
        <v>0</v>
      </c>
      <c r="X11" s="36">
        <f>[1]basket!I18</f>
        <v>0</v>
      </c>
      <c r="Y11" s="36">
        <f>[1]basket!J18</f>
        <v>0</v>
      </c>
      <c r="Z11" s="36">
        <f>[1]basket!K18</f>
        <v>1</v>
      </c>
      <c r="AA11" s="39">
        <f>[1]catur!O13</f>
        <v>0</v>
      </c>
      <c r="AB11" s="39">
        <f>[1]catur!P13</f>
        <v>0</v>
      </c>
      <c r="AC11" s="39">
        <f>[1]catur!Q13</f>
        <v>0</v>
      </c>
      <c r="AD11" s="37">
        <f>[1]karate!AG17</f>
        <v>1</v>
      </c>
      <c r="AE11" s="37">
        <f>[1]karate!AH17</f>
        <v>1</v>
      </c>
      <c r="AF11" s="37">
        <f>[1]karate!AI17</f>
        <v>1</v>
      </c>
      <c r="AG11" s="37">
        <f>[1]silat!AA13</f>
        <v>0</v>
      </c>
      <c r="AH11" s="37">
        <f>[1]silat!AB13</f>
        <v>0</v>
      </c>
      <c r="AI11" s="37">
        <f>[1]silat!AC13</f>
        <v>0</v>
      </c>
      <c r="AJ11" s="39">
        <f>[1]tenislap!I14</f>
        <v>0</v>
      </c>
      <c r="AK11" s="39">
        <f>[1]tenislap!J14</f>
        <v>0</v>
      </c>
      <c r="AL11" s="39">
        <f>[1]tenislap!K14</f>
        <v>0</v>
      </c>
      <c r="AM11" s="40">
        <f t="shared" si="0"/>
        <v>2</v>
      </c>
      <c r="AN11" s="41">
        <f t="shared" si="1"/>
        <v>1</v>
      </c>
      <c r="AO11" s="42">
        <f t="shared" si="1"/>
        <v>2</v>
      </c>
      <c r="AP11" s="43">
        <f t="shared" si="2"/>
        <v>14</v>
      </c>
      <c r="AQ11" s="41">
        <f t="shared" si="3"/>
        <v>3</v>
      </c>
      <c r="AR11" s="44">
        <f t="shared" si="4"/>
        <v>2</v>
      </c>
      <c r="AS11" s="45">
        <f t="shared" si="5"/>
        <v>19</v>
      </c>
      <c r="AT11" s="13"/>
      <c r="AU11" s="13"/>
      <c r="AV11" s="46"/>
      <c r="AW11" s="13"/>
    </row>
    <row r="12" spans="1:49" ht="12.95" customHeight="1" x14ac:dyDescent="0.25">
      <c r="A12" s="34">
        <f t="shared" si="6"/>
        <v>6</v>
      </c>
      <c r="B12" s="47" t="s">
        <v>28</v>
      </c>
      <c r="C12" s="36">
        <f>[1]atletik!X19</f>
        <v>1</v>
      </c>
      <c r="D12" s="36">
        <f>[1]atletik!Y19</f>
        <v>0</v>
      </c>
      <c r="E12" s="36">
        <f>[1]atletik!Z19</f>
        <v>1</v>
      </c>
      <c r="F12" s="37">
        <f>[1]renang!AD19</f>
        <v>0</v>
      </c>
      <c r="G12" s="37">
        <f>[1]renang!AE19</f>
        <v>0</v>
      </c>
      <c r="H12" s="37">
        <f>[1]renang!AF19</f>
        <v>0</v>
      </c>
      <c r="I12" s="38">
        <f>[1]senam!R16</f>
        <v>0</v>
      </c>
      <c r="J12" s="38">
        <f>[1]senam!S16</f>
        <v>0</v>
      </c>
      <c r="K12" s="38">
        <f>[1]senam!T16</f>
        <v>0</v>
      </c>
      <c r="L12" s="36">
        <f>[1]voli!I19</f>
        <v>0</v>
      </c>
      <c r="M12" s="36">
        <f>[1]voli!J19</f>
        <v>0</v>
      </c>
      <c r="N12" s="36">
        <f>[1]voli!K19</f>
        <v>0</v>
      </c>
      <c r="O12" s="36">
        <f>[1]takraw!O19</f>
        <v>0</v>
      </c>
      <c r="P12" s="36">
        <f>[1]takraw!P19</f>
        <v>0</v>
      </c>
      <c r="Q12" s="36">
        <f>[1]takraw!Q19</f>
        <v>0</v>
      </c>
      <c r="R12" s="36">
        <f>[1]bulutangkis!I20</f>
        <v>0</v>
      </c>
      <c r="S12" s="36">
        <f>[1]bulutangkis!J20</f>
        <v>0</v>
      </c>
      <c r="T12" s="36">
        <f>[1]bulutangkis!K20</f>
        <v>0</v>
      </c>
      <c r="U12" s="37">
        <f>'[1]tenis meja'!I19</f>
        <v>0</v>
      </c>
      <c r="V12" s="37">
        <f>'[1]tenis meja'!J19</f>
        <v>0</v>
      </c>
      <c r="W12" s="37">
        <f>'[1]tenis meja'!K19</f>
        <v>0</v>
      </c>
      <c r="X12" s="36">
        <f>[1]basket!I20</f>
        <v>0</v>
      </c>
      <c r="Y12" s="36">
        <f>[1]basket!J20</f>
        <v>0</v>
      </c>
      <c r="Z12" s="36">
        <f>[1]basket!K20</f>
        <v>0</v>
      </c>
      <c r="AA12" s="39">
        <f>[1]catur!O15</f>
        <v>0</v>
      </c>
      <c r="AB12" s="39">
        <f>[1]catur!P15</f>
        <v>0</v>
      </c>
      <c r="AC12" s="39">
        <f>[1]catur!Q15</f>
        <v>0</v>
      </c>
      <c r="AD12" s="37">
        <f>[1]karate!AG19</f>
        <v>0</v>
      </c>
      <c r="AE12" s="37">
        <f>[1]karate!AH19</f>
        <v>1</v>
      </c>
      <c r="AF12" s="37">
        <f>[1]karate!AI19</f>
        <v>2</v>
      </c>
      <c r="AG12" s="37">
        <f>[1]silat!AA15</f>
        <v>0</v>
      </c>
      <c r="AH12" s="37">
        <f>[1]silat!AB15</f>
        <v>0</v>
      </c>
      <c r="AI12" s="37">
        <f>[1]silat!AC15</f>
        <v>0</v>
      </c>
      <c r="AJ12" s="39">
        <f>[1]tenislap!I16</f>
        <v>0</v>
      </c>
      <c r="AK12" s="39">
        <f>[1]tenislap!J16</f>
        <v>0</v>
      </c>
      <c r="AL12" s="39">
        <f>[1]tenislap!K16</f>
        <v>0</v>
      </c>
      <c r="AM12" s="40">
        <f t="shared" si="0"/>
        <v>1</v>
      </c>
      <c r="AN12" s="41">
        <f t="shared" si="1"/>
        <v>1</v>
      </c>
      <c r="AO12" s="42">
        <f t="shared" si="1"/>
        <v>3</v>
      </c>
      <c r="AP12" s="43">
        <f t="shared" si="2"/>
        <v>7</v>
      </c>
      <c r="AQ12" s="41">
        <f t="shared" si="3"/>
        <v>3</v>
      </c>
      <c r="AR12" s="44">
        <f t="shared" si="4"/>
        <v>3</v>
      </c>
      <c r="AS12" s="45">
        <f t="shared" si="5"/>
        <v>13</v>
      </c>
      <c r="AT12" s="13"/>
      <c r="AU12" s="13"/>
      <c r="AV12" s="46"/>
      <c r="AW12" s="13"/>
    </row>
    <row r="13" spans="1:49" ht="12.95" customHeight="1" x14ac:dyDescent="0.25">
      <c r="A13" s="34">
        <f t="shared" si="6"/>
        <v>7</v>
      </c>
      <c r="B13" s="47" t="s">
        <v>29</v>
      </c>
      <c r="C13" s="36">
        <f>[1]atletik!X30</f>
        <v>0</v>
      </c>
      <c r="D13" s="36">
        <f>[1]atletik!Y30</f>
        <v>1</v>
      </c>
      <c r="E13" s="36">
        <f>[1]atletik!Z30</f>
        <v>1</v>
      </c>
      <c r="F13" s="37">
        <f>[1]renang!AD30</f>
        <v>0</v>
      </c>
      <c r="G13" s="37">
        <f>[1]renang!AE30</f>
        <v>0</v>
      </c>
      <c r="H13" s="37">
        <f>[1]renang!AF30</f>
        <v>0</v>
      </c>
      <c r="I13" s="38">
        <f>[1]senam!R27</f>
        <v>0</v>
      </c>
      <c r="J13" s="38">
        <f>[1]senam!S27</f>
        <v>0</v>
      </c>
      <c r="K13" s="38">
        <f>[1]senam!T27</f>
        <v>0</v>
      </c>
      <c r="L13" s="36">
        <f>[1]voli!I30</f>
        <v>0</v>
      </c>
      <c r="M13" s="36">
        <f>[1]voli!J30</f>
        <v>0</v>
      </c>
      <c r="N13" s="36">
        <f>[1]voli!K30</f>
        <v>0</v>
      </c>
      <c r="O13" s="36">
        <f>[1]takraw!O30</f>
        <v>0</v>
      </c>
      <c r="P13" s="36">
        <f>[1]takraw!P30</f>
        <v>0</v>
      </c>
      <c r="Q13" s="36">
        <f>[1]takraw!Q30</f>
        <v>0</v>
      </c>
      <c r="R13" s="36">
        <f>[1]bulutangkis!I31</f>
        <v>0</v>
      </c>
      <c r="S13" s="36">
        <f>[1]bulutangkis!J31</f>
        <v>0</v>
      </c>
      <c r="T13" s="36">
        <f>[1]bulutangkis!K31</f>
        <v>0</v>
      </c>
      <c r="U13" s="37">
        <f>'[1]tenis meja'!I30</f>
        <v>0</v>
      </c>
      <c r="V13" s="37">
        <f>'[1]tenis meja'!J30</f>
        <v>0</v>
      </c>
      <c r="W13" s="37">
        <f>'[1]tenis meja'!K30</f>
        <v>0</v>
      </c>
      <c r="X13" s="36">
        <f>[1]basket!I31</f>
        <v>0</v>
      </c>
      <c r="Y13" s="36">
        <f>[1]basket!J31</f>
        <v>0</v>
      </c>
      <c r="Z13" s="36">
        <f>[1]basket!K31</f>
        <v>0</v>
      </c>
      <c r="AA13" s="39">
        <f>[1]catur!O26</f>
        <v>0</v>
      </c>
      <c r="AB13" s="39">
        <f>[1]catur!P26</f>
        <v>0</v>
      </c>
      <c r="AC13" s="39">
        <f>[1]catur!Q26</f>
        <v>0</v>
      </c>
      <c r="AD13" s="37">
        <f>[1]karate!AG30</f>
        <v>1</v>
      </c>
      <c r="AE13" s="37">
        <f>[1]karate!AH30</f>
        <v>4</v>
      </c>
      <c r="AF13" s="37">
        <f>[1]karate!AI30</f>
        <v>5</v>
      </c>
      <c r="AG13" s="37">
        <f>[1]silat!AA26</f>
        <v>0</v>
      </c>
      <c r="AH13" s="37">
        <f>[1]silat!AB26</f>
        <v>0</v>
      </c>
      <c r="AI13" s="37">
        <f>[1]silat!AC26</f>
        <v>0</v>
      </c>
      <c r="AJ13" s="39">
        <f>[1]tenislap!I27</f>
        <v>0</v>
      </c>
      <c r="AK13" s="39">
        <f>[1]tenislap!J27</f>
        <v>0</v>
      </c>
      <c r="AL13" s="39">
        <f>[1]tenislap!K27</f>
        <v>0</v>
      </c>
      <c r="AM13" s="40">
        <f t="shared" si="0"/>
        <v>1</v>
      </c>
      <c r="AN13" s="41">
        <f t="shared" si="1"/>
        <v>5</v>
      </c>
      <c r="AO13" s="42">
        <f t="shared" si="1"/>
        <v>6</v>
      </c>
      <c r="AP13" s="43">
        <f t="shared" si="2"/>
        <v>7</v>
      </c>
      <c r="AQ13" s="41">
        <f t="shared" si="3"/>
        <v>15</v>
      </c>
      <c r="AR13" s="44">
        <f t="shared" si="4"/>
        <v>6</v>
      </c>
      <c r="AS13" s="45">
        <f t="shared" si="5"/>
        <v>28</v>
      </c>
      <c r="AT13" s="13"/>
      <c r="AU13" s="13"/>
      <c r="AV13" s="46"/>
      <c r="AW13" s="13"/>
    </row>
    <row r="14" spans="1:49" ht="12.95" customHeight="1" x14ac:dyDescent="0.25">
      <c r="A14" s="34">
        <f t="shared" si="6"/>
        <v>8</v>
      </c>
      <c r="B14" s="47" t="s">
        <v>30</v>
      </c>
      <c r="C14" s="36">
        <f>[1]atletik!X39</f>
        <v>0</v>
      </c>
      <c r="D14" s="36">
        <f>[1]atletik!Y39</f>
        <v>0</v>
      </c>
      <c r="E14" s="36">
        <f>[1]atletik!Z39</f>
        <v>0</v>
      </c>
      <c r="F14" s="37">
        <f>[1]renang!AD39</f>
        <v>0</v>
      </c>
      <c r="G14" s="37">
        <f>[1]renang!AE39</f>
        <v>0</v>
      </c>
      <c r="H14" s="37">
        <f>[1]renang!AF39</f>
        <v>0</v>
      </c>
      <c r="I14" s="38">
        <f>[1]senam!R36</f>
        <v>0</v>
      </c>
      <c r="J14" s="38">
        <f>[1]senam!S36</f>
        <v>0</v>
      </c>
      <c r="K14" s="38">
        <f>[1]senam!T36</f>
        <v>0</v>
      </c>
      <c r="L14" s="36">
        <f>[1]voli!I39</f>
        <v>0</v>
      </c>
      <c r="M14" s="36">
        <f>[1]voli!J39</f>
        <v>0</v>
      </c>
      <c r="N14" s="36">
        <f>[1]voli!K39</f>
        <v>0</v>
      </c>
      <c r="O14" s="36">
        <f>[1]takraw!O39</f>
        <v>0</v>
      </c>
      <c r="P14" s="36">
        <f>[1]takraw!P39</f>
        <v>0</v>
      </c>
      <c r="Q14" s="36">
        <f>[1]takraw!Q39</f>
        <v>0</v>
      </c>
      <c r="R14" s="36">
        <f>[1]bulutangkis!I40</f>
        <v>0</v>
      </c>
      <c r="S14" s="36">
        <f>[1]bulutangkis!J40</f>
        <v>0</v>
      </c>
      <c r="T14" s="36">
        <f>[1]bulutangkis!K40</f>
        <v>0</v>
      </c>
      <c r="U14" s="37">
        <f>'[1]tenis meja'!I39</f>
        <v>0</v>
      </c>
      <c r="V14" s="37">
        <f>'[1]tenis meja'!J39</f>
        <v>0</v>
      </c>
      <c r="W14" s="37">
        <f>'[1]tenis meja'!K39</f>
        <v>0</v>
      </c>
      <c r="X14" s="36">
        <f>[1]basket!I40</f>
        <v>0</v>
      </c>
      <c r="Y14" s="36">
        <f>[1]basket!J40</f>
        <v>2</v>
      </c>
      <c r="Z14" s="36">
        <f>[1]basket!K40</f>
        <v>0</v>
      </c>
      <c r="AA14" s="39">
        <f>[1]catur!O35</f>
        <v>0</v>
      </c>
      <c r="AB14" s="39">
        <f>[1]catur!P35</f>
        <v>0</v>
      </c>
      <c r="AC14" s="39">
        <f>[1]catur!Q35</f>
        <v>0</v>
      </c>
      <c r="AD14" s="37">
        <f>[1]karate!AG39</f>
        <v>0</v>
      </c>
      <c r="AE14" s="37">
        <f>[1]karate!AH39</f>
        <v>0</v>
      </c>
      <c r="AF14" s="37">
        <f>[1]karate!AI39</f>
        <v>4</v>
      </c>
      <c r="AG14" s="37">
        <f>[1]silat!AA35</f>
        <v>0</v>
      </c>
      <c r="AH14" s="37">
        <f>[1]silat!AB35</f>
        <v>0</v>
      </c>
      <c r="AI14" s="37">
        <f>[1]silat!AC35</f>
        <v>0</v>
      </c>
      <c r="AJ14" s="39">
        <f>[1]tenislap!I36</f>
        <v>0</v>
      </c>
      <c r="AK14" s="39">
        <f>[1]tenislap!J36</f>
        <v>0</v>
      </c>
      <c r="AL14" s="39">
        <f>[1]tenislap!K36</f>
        <v>0</v>
      </c>
      <c r="AM14" s="40">
        <f t="shared" si="0"/>
        <v>0</v>
      </c>
      <c r="AN14" s="41">
        <f t="shared" si="1"/>
        <v>2</v>
      </c>
      <c r="AO14" s="42">
        <f t="shared" si="1"/>
        <v>4</v>
      </c>
      <c r="AP14" s="43">
        <f t="shared" si="2"/>
        <v>0</v>
      </c>
      <c r="AQ14" s="41">
        <f t="shared" si="3"/>
        <v>6</v>
      </c>
      <c r="AR14" s="44">
        <f t="shared" si="4"/>
        <v>4</v>
      </c>
      <c r="AS14" s="45">
        <f t="shared" si="5"/>
        <v>10</v>
      </c>
      <c r="AT14" s="13"/>
      <c r="AU14" s="13"/>
      <c r="AV14" s="46"/>
      <c r="AW14" s="13"/>
    </row>
    <row r="15" spans="1:49" ht="12.95" customHeight="1" x14ac:dyDescent="0.25">
      <c r="A15" s="34">
        <f t="shared" si="6"/>
        <v>9</v>
      </c>
      <c r="B15" s="47" t="s">
        <v>31</v>
      </c>
      <c r="C15" s="36">
        <f>[1]atletik!X18</f>
        <v>2</v>
      </c>
      <c r="D15" s="36">
        <f>[1]atletik!Y18</f>
        <v>0</v>
      </c>
      <c r="E15" s="36">
        <f>[1]atletik!Z18</f>
        <v>0</v>
      </c>
      <c r="F15" s="37">
        <f>[1]renang!AD18</f>
        <v>0</v>
      </c>
      <c r="G15" s="37">
        <f>[1]renang!AE18</f>
        <v>0</v>
      </c>
      <c r="H15" s="37">
        <f>[1]renang!AF18</f>
        <v>0</v>
      </c>
      <c r="I15" s="38">
        <f>[1]senam!R15</f>
        <v>0</v>
      </c>
      <c r="J15" s="38">
        <f>[1]senam!S15</f>
        <v>0</v>
      </c>
      <c r="K15" s="38">
        <f>[1]senam!T15</f>
        <v>0</v>
      </c>
      <c r="L15" s="36">
        <f>[1]voli!I18</f>
        <v>0</v>
      </c>
      <c r="M15" s="36">
        <f>[1]voli!J18</f>
        <v>0</v>
      </c>
      <c r="N15" s="36">
        <f>[1]voli!K18</f>
        <v>0</v>
      </c>
      <c r="O15" s="36">
        <f>[1]takraw!O18</f>
        <v>0</v>
      </c>
      <c r="P15" s="36">
        <f>[1]takraw!P18</f>
        <v>0</v>
      </c>
      <c r="Q15" s="36">
        <f>[1]takraw!Q18</f>
        <v>0</v>
      </c>
      <c r="R15" s="36">
        <f>[1]bulutangkis!I19</f>
        <v>0</v>
      </c>
      <c r="S15" s="36">
        <f>[1]bulutangkis!J19</f>
        <v>0</v>
      </c>
      <c r="T15" s="36">
        <f>[1]bulutangkis!K19</f>
        <v>0</v>
      </c>
      <c r="U15" s="37">
        <f>'[1]tenis meja'!I18</f>
        <v>0</v>
      </c>
      <c r="V15" s="37">
        <f>'[1]tenis meja'!J18</f>
        <v>0</v>
      </c>
      <c r="W15" s="37">
        <f>'[1]tenis meja'!K18</f>
        <v>0</v>
      </c>
      <c r="X15" s="36">
        <f>[1]basket!I19</f>
        <v>0</v>
      </c>
      <c r="Y15" s="36">
        <f>[1]basket!J19</f>
        <v>0</v>
      </c>
      <c r="Z15" s="36">
        <f>[1]basket!K19</f>
        <v>0</v>
      </c>
      <c r="AA15" s="39">
        <f>[1]catur!O14</f>
        <v>0</v>
      </c>
      <c r="AB15" s="39">
        <f>[1]catur!P14</f>
        <v>0</v>
      </c>
      <c r="AC15" s="39">
        <f>[1]catur!Q14</f>
        <v>0</v>
      </c>
      <c r="AD15" s="37">
        <f>[1]karate!AG18</f>
        <v>0</v>
      </c>
      <c r="AE15" s="37">
        <f>[1]karate!AH18</f>
        <v>0</v>
      </c>
      <c r="AF15" s="37">
        <f>[1]karate!AI18</f>
        <v>0</v>
      </c>
      <c r="AG15" s="37">
        <f>[1]silat!AA14</f>
        <v>0</v>
      </c>
      <c r="AH15" s="37">
        <f>[1]silat!AB14</f>
        <v>0</v>
      </c>
      <c r="AI15" s="37">
        <f>[1]silat!AC14</f>
        <v>0</v>
      </c>
      <c r="AJ15" s="39">
        <f>[1]tenislap!I15</f>
        <v>0</v>
      </c>
      <c r="AK15" s="39">
        <f>[1]tenislap!J15</f>
        <v>0</v>
      </c>
      <c r="AL15" s="39">
        <f>[1]tenislap!K15</f>
        <v>0</v>
      </c>
      <c r="AM15" s="40">
        <f t="shared" si="0"/>
        <v>2</v>
      </c>
      <c r="AN15" s="41">
        <f t="shared" si="1"/>
        <v>0</v>
      </c>
      <c r="AO15" s="42">
        <f t="shared" si="1"/>
        <v>0</v>
      </c>
      <c r="AP15" s="43">
        <f t="shared" si="2"/>
        <v>14</v>
      </c>
      <c r="AQ15" s="41">
        <f t="shared" si="3"/>
        <v>0</v>
      </c>
      <c r="AR15" s="44">
        <f t="shared" si="4"/>
        <v>0</v>
      </c>
      <c r="AS15" s="45">
        <f t="shared" si="5"/>
        <v>14</v>
      </c>
      <c r="AT15" s="13"/>
      <c r="AU15" s="13"/>
      <c r="AV15" s="46"/>
      <c r="AW15" s="13"/>
    </row>
    <row r="16" spans="1:49" ht="12.95" customHeight="1" x14ac:dyDescent="0.25">
      <c r="A16" s="34">
        <f t="shared" si="6"/>
        <v>10</v>
      </c>
      <c r="B16" s="47" t="s">
        <v>32</v>
      </c>
      <c r="C16" s="36">
        <f>[1]atletik!X37</f>
        <v>0</v>
      </c>
      <c r="D16" s="36">
        <f>[1]atletik!Y37</f>
        <v>0</v>
      </c>
      <c r="E16" s="36">
        <f>[1]atletik!Z37</f>
        <v>0</v>
      </c>
      <c r="F16" s="37">
        <f>[1]renang!AD37</f>
        <v>0</v>
      </c>
      <c r="G16" s="37">
        <f>[1]renang!AE37</f>
        <v>0</v>
      </c>
      <c r="H16" s="37">
        <f>[1]renang!AF37</f>
        <v>0</v>
      </c>
      <c r="I16" s="38">
        <f>[1]senam!R34</f>
        <v>0</v>
      </c>
      <c r="J16" s="38">
        <f>[1]senam!S34</f>
        <v>0</v>
      </c>
      <c r="K16" s="38">
        <f>[1]senam!T34</f>
        <v>0</v>
      </c>
      <c r="L16" s="36">
        <f>[1]voli!I37</f>
        <v>0</v>
      </c>
      <c r="M16" s="36">
        <f>[1]voli!J37</f>
        <v>0</v>
      </c>
      <c r="N16" s="36">
        <f>[1]voli!K37</f>
        <v>0</v>
      </c>
      <c r="O16" s="36">
        <f>[1]takraw!O37</f>
        <v>0</v>
      </c>
      <c r="P16" s="36">
        <f>[1]takraw!P37</f>
        <v>0</v>
      </c>
      <c r="Q16" s="36">
        <f>[1]takraw!Q37</f>
        <v>0</v>
      </c>
      <c r="R16" s="36">
        <f>[1]bulutangkis!I38</f>
        <v>0</v>
      </c>
      <c r="S16" s="36">
        <f>[1]bulutangkis!J38</f>
        <v>0</v>
      </c>
      <c r="T16" s="36">
        <f>[1]bulutangkis!K38</f>
        <v>0</v>
      </c>
      <c r="U16" s="37">
        <f>'[1]tenis meja'!I37</f>
        <v>0</v>
      </c>
      <c r="V16" s="37">
        <f>'[1]tenis meja'!J37</f>
        <v>0</v>
      </c>
      <c r="W16" s="37">
        <f>'[1]tenis meja'!K37</f>
        <v>0</v>
      </c>
      <c r="X16" s="36">
        <f>[1]basket!I38</f>
        <v>0</v>
      </c>
      <c r="Y16" s="36">
        <f>[1]basket!J38</f>
        <v>0</v>
      </c>
      <c r="Z16" s="36">
        <f>[1]basket!K38</f>
        <v>0</v>
      </c>
      <c r="AA16" s="39">
        <f>[1]catur!O33</f>
        <v>0</v>
      </c>
      <c r="AB16" s="39">
        <f>[1]catur!P33</f>
        <v>0</v>
      </c>
      <c r="AC16" s="39">
        <f>[1]catur!Q33</f>
        <v>0</v>
      </c>
      <c r="AD16" s="37">
        <f>[1]karate!AG37</f>
        <v>0</v>
      </c>
      <c r="AE16" s="37">
        <f>[1]karate!AH37</f>
        <v>0</v>
      </c>
      <c r="AF16" s="37">
        <f>[1]karate!AI37</f>
        <v>0</v>
      </c>
      <c r="AG16" s="37">
        <f>[1]silat!AA33</f>
        <v>0</v>
      </c>
      <c r="AH16" s="37">
        <f>[1]silat!AB33</f>
        <v>0</v>
      </c>
      <c r="AI16" s="37">
        <f>[1]silat!AC33</f>
        <v>0</v>
      </c>
      <c r="AJ16" s="39">
        <f>[1]tenislap!I34</f>
        <v>0</v>
      </c>
      <c r="AK16" s="39">
        <f>[1]tenislap!J34</f>
        <v>0</v>
      </c>
      <c r="AL16" s="39">
        <f>[1]tenislap!K34</f>
        <v>0</v>
      </c>
      <c r="AM16" s="40">
        <f t="shared" si="0"/>
        <v>0</v>
      </c>
      <c r="AN16" s="41">
        <f t="shared" si="1"/>
        <v>0</v>
      </c>
      <c r="AO16" s="42">
        <f t="shared" si="1"/>
        <v>0</v>
      </c>
      <c r="AP16" s="43">
        <f t="shared" si="2"/>
        <v>0</v>
      </c>
      <c r="AQ16" s="41">
        <f t="shared" si="3"/>
        <v>0</v>
      </c>
      <c r="AR16" s="44">
        <f t="shared" si="4"/>
        <v>0</v>
      </c>
      <c r="AS16" s="45">
        <f t="shared" si="5"/>
        <v>0</v>
      </c>
      <c r="AT16" s="13"/>
      <c r="AU16" s="13"/>
      <c r="AV16" s="46"/>
      <c r="AW16" s="13"/>
    </row>
    <row r="17" spans="1:49" ht="12.95" customHeight="1" x14ac:dyDescent="0.25">
      <c r="A17" s="34">
        <f t="shared" si="6"/>
        <v>11</v>
      </c>
      <c r="B17" s="47" t="s">
        <v>33</v>
      </c>
      <c r="C17" s="36">
        <f>[1]atletik!X27</f>
        <v>0</v>
      </c>
      <c r="D17" s="36">
        <f>[1]atletik!Y27</f>
        <v>0</v>
      </c>
      <c r="E17" s="36">
        <f>[1]atletik!Z27</f>
        <v>1</v>
      </c>
      <c r="F17" s="37">
        <f>[1]renang!AD27</f>
        <v>0</v>
      </c>
      <c r="G17" s="37">
        <f>[1]renang!AE27</f>
        <v>0</v>
      </c>
      <c r="H17" s="37">
        <f>[1]renang!AF27</f>
        <v>0</v>
      </c>
      <c r="I17" s="38">
        <f>[1]senam!R24</f>
        <v>0</v>
      </c>
      <c r="J17" s="38">
        <f>[1]senam!S24</f>
        <v>0</v>
      </c>
      <c r="K17" s="38">
        <f>[1]senam!T24</f>
        <v>0</v>
      </c>
      <c r="L17" s="36">
        <f>[1]voli!I27</f>
        <v>0</v>
      </c>
      <c r="M17" s="36">
        <f>[1]voli!J27</f>
        <v>0</v>
      </c>
      <c r="N17" s="36">
        <f>[1]voli!K27</f>
        <v>0</v>
      </c>
      <c r="O17" s="36">
        <f>[1]takraw!O27</f>
        <v>0</v>
      </c>
      <c r="P17" s="36">
        <f>[1]takraw!P27</f>
        <v>0</v>
      </c>
      <c r="Q17" s="36">
        <f>[1]takraw!Q27</f>
        <v>0</v>
      </c>
      <c r="R17" s="36">
        <f>[1]bulutangkis!I28</f>
        <v>0</v>
      </c>
      <c r="S17" s="36">
        <f>[1]bulutangkis!J28</f>
        <v>0</v>
      </c>
      <c r="T17" s="36">
        <f>[1]bulutangkis!K28</f>
        <v>0</v>
      </c>
      <c r="U17" s="37">
        <f>'[1]tenis meja'!I27</f>
        <v>0</v>
      </c>
      <c r="V17" s="37">
        <f>'[1]tenis meja'!J27</f>
        <v>0</v>
      </c>
      <c r="W17" s="37">
        <f>'[1]tenis meja'!K27</f>
        <v>0</v>
      </c>
      <c r="X17" s="36">
        <f>[1]basket!I28</f>
        <v>0</v>
      </c>
      <c r="Y17" s="36">
        <f>[1]basket!J28</f>
        <v>0</v>
      </c>
      <c r="Z17" s="36">
        <f>[1]basket!K28</f>
        <v>0</v>
      </c>
      <c r="AA17" s="39">
        <f>[1]catur!O23</f>
        <v>0</v>
      </c>
      <c r="AB17" s="39">
        <f>[1]catur!P23</f>
        <v>0</v>
      </c>
      <c r="AC17" s="39">
        <f>[1]catur!Q23</f>
        <v>0</v>
      </c>
      <c r="AD17" s="37">
        <f>[1]karate!AG27</f>
        <v>0</v>
      </c>
      <c r="AE17" s="37">
        <f>[1]karate!AH27</f>
        <v>0</v>
      </c>
      <c r="AF17" s="37">
        <f>[1]karate!AI27</f>
        <v>0</v>
      </c>
      <c r="AG17" s="37">
        <f>[1]silat!AA23</f>
        <v>0</v>
      </c>
      <c r="AH17" s="37">
        <f>[1]silat!AB23</f>
        <v>0</v>
      </c>
      <c r="AI17" s="37">
        <f>[1]silat!AC23</f>
        <v>0</v>
      </c>
      <c r="AJ17" s="39">
        <f>[1]tenislap!I24</f>
        <v>0</v>
      </c>
      <c r="AK17" s="39">
        <f>[1]tenislap!J24</f>
        <v>0</v>
      </c>
      <c r="AL17" s="39">
        <f>[1]tenislap!K24</f>
        <v>0</v>
      </c>
      <c r="AM17" s="40">
        <f t="shared" si="0"/>
        <v>0</v>
      </c>
      <c r="AN17" s="41">
        <f t="shared" si="1"/>
        <v>0</v>
      </c>
      <c r="AO17" s="42">
        <f t="shared" si="1"/>
        <v>1</v>
      </c>
      <c r="AP17" s="43">
        <f t="shared" si="2"/>
        <v>0</v>
      </c>
      <c r="AQ17" s="41">
        <f t="shared" si="3"/>
        <v>0</v>
      </c>
      <c r="AR17" s="44">
        <f t="shared" si="4"/>
        <v>1</v>
      </c>
      <c r="AS17" s="45">
        <f t="shared" si="5"/>
        <v>1</v>
      </c>
      <c r="AT17" s="13"/>
      <c r="AU17" s="13"/>
      <c r="AV17" s="46"/>
      <c r="AW17" s="13"/>
    </row>
    <row r="18" spans="1:49" ht="12.95" customHeight="1" x14ac:dyDescent="0.25">
      <c r="A18" s="34">
        <f t="shared" si="6"/>
        <v>12</v>
      </c>
      <c r="B18" s="48" t="s">
        <v>34</v>
      </c>
      <c r="C18" s="36">
        <f>[1]atletik!X49</f>
        <v>0</v>
      </c>
      <c r="D18" s="36">
        <f>[1]atletik!Y49</f>
        <v>0</v>
      </c>
      <c r="E18" s="36">
        <f>[1]atletik!Z49</f>
        <v>0</v>
      </c>
      <c r="F18" s="37">
        <f>[1]renang!AD49</f>
        <v>0</v>
      </c>
      <c r="G18" s="37">
        <f>[1]renang!AE49</f>
        <v>0</v>
      </c>
      <c r="H18" s="37">
        <f>[1]renang!AF49</f>
        <v>0</v>
      </c>
      <c r="I18" s="38">
        <f>[1]senam!R46</f>
        <v>0</v>
      </c>
      <c r="J18" s="38">
        <f>[1]senam!S46</f>
        <v>0</v>
      </c>
      <c r="K18" s="38">
        <f>[1]senam!T46</f>
        <v>0</v>
      </c>
      <c r="L18" s="36">
        <f>[1]voli!I49</f>
        <v>0</v>
      </c>
      <c r="M18" s="36">
        <f>[1]voli!J49</f>
        <v>0</v>
      </c>
      <c r="N18" s="36">
        <f>[1]voli!K49</f>
        <v>0</v>
      </c>
      <c r="O18" s="36">
        <f>[1]takraw!O49</f>
        <v>0</v>
      </c>
      <c r="P18" s="36">
        <f>[1]takraw!P49</f>
        <v>0</v>
      </c>
      <c r="Q18" s="36">
        <f>[1]takraw!Q49</f>
        <v>0</v>
      </c>
      <c r="R18" s="36">
        <f>[1]bulutangkis!I50</f>
        <v>0</v>
      </c>
      <c r="S18" s="36">
        <f>[1]bulutangkis!J50</f>
        <v>0</v>
      </c>
      <c r="T18" s="36">
        <f>[1]bulutangkis!K50</f>
        <v>0</v>
      </c>
      <c r="U18" s="37">
        <f>'[1]tenis meja'!I49</f>
        <v>0</v>
      </c>
      <c r="V18" s="37">
        <f>'[1]tenis meja'!J49</f>
        <v>0</v>
      </c>
      <c r="W18" s="37">
        <f>'[1]tenis meja'!K49</f>
        <v>0</v>
      </c>
      <c r="X18" s="36">
        <f>[1]basket!I50</f>
        <v>0</v>
      </c>
      <c r="Y18" s="36">
        <f>[1]basket!J50</f>
        <v>0</v>
      </c>
      <c r="Z18" s="36">
        <f>[1]basket!K50</f>
        <v>0</v>
      </c>
      <c r="AA18" s="39">
        <f>[1]catur!O45</f>
        <v>0</v>
      </c>
      <c r="AB18" s="39">
        <f>[1]catur!P45</f>
        <v>0</v>
      </c>
      <c r="AC18" s="39">
        <f>[1]catur!Q45</f>
        <v>0</v>
      </c>
      <c r="AD18" s="37">
        <f>[1]karate!AG49</f>
        <v>0</v>
      </c>
      <c r="AE18" s="37">
        <f>[1]karate!AH49</f>
        <v>0</v>
      </c>
      <c r="AF18" s="37">
        <f>[1]karate!AI49</f>
        <v>0</v>
      </c>
      <c r="AG18" s="37">
        <f>[1]silat!AA45</f>
        <v>0</v>
      </c>
      <c r="AH18" s="37">
        <f>[1]silat!AB45</f>
        <v>0</v>
      </c>
      <c r="AI18" s="37">
        <f>[1]silat!AC45</f>
        <v>0</v>
      </c>
      <c r="AJ18" s="39"/>
      <c r="AK18" s="39"/>
      <c r="AL18" s="39"/>
      <c r="AM18" s="40">
        <f t="shared" si="0"/>
        <v>0</v>
      </c>
      <c r="AN18" s="41">
        <f t="shared" si="1"/>
        <v>0</v>
      </c>
      <c r="AO18" s="42">
        <f t="shared" si="1"/>
        <v>0</v>
      </c>
      <c r="AP18" s="43">
        <f t="shared" si="2"/>
        <v>0</v>
      </c>
      <c r="AQ18" s="41">
        <f t="shared" si="3"/>
        <v>0</v>
      </c>
      <c r="AR18" s="44">
        <f t="shared" si="4"/>
        <v>0</v>
      </c>
      <c r="AS18" s="45">
        <f t="shared" si="5"/>
        <v>0</v>
      </c>
      <c r="AT18" s="13"/>
      <c r="AU18" s="13"/>
      <c r="AV18" s="46"/>
      <c r="AW18" s="13"/>
    </row>
    <row r="19" spans="1:49" ht="12.95" customHeight="1" x14ac:dyDescent="0.25">
      <c r="A19" s="34">
        <f t="shared" si="6"/>
        <v>13</v>
      </c>
      <c r="B19" s="49" t="s">
        <v>35</v>
      </c>
      <c r="C19" s="36">
        <f>[1]atletik!X42</f>
        <v>1</v>
      </c>
      <c r="D19" s="36">
        <f>[1]atletik!Y42</f>
        <v>1</v>
      </c>
      <c r="E19" s="36">
        <f>[1]atletik!Z42</f>
        <v>0</v>
      </c>
      <c r="F19" s="37">
        <f>[1]renang!AD42</f>
        <v>0</v>
      </c>
      <c r="G19" s="37">
        <f>[1]renang!AE42</f>
        <v>0</v>
      </c>
      <c r="H19" s="37">
        <f>[1]renang!AF42</f>
        <v>0</v>
      </c>
      <c r="I19" s="38">
        <f>[1]senam!R39</f>
        <v>0</v>
      </c>
      <c r="J19" s="38">
        <f>[1]senam!S39</f>
        <v>0</v>
      </c>
      <c r="K19" s="38">
        <f>[1]senam!T39</f>
        <v>0</v>
      </c>
      <c r="L19" s="36">
        <f>[1]voli!I42</f>
        <v>0</v>
      </c>
      <c r="M19" s="36">
        <f>[1]voli!J42</f>
        <v>0</v>
      </c>
      <c r="N19" s="36">
        <f>[1]voli!K42</f>
        <v>0</v>
      </c>
      <c r="O19" s="36">
        <f>[1]takraw!O42</f>
        <v>0</v>
      </c>
      <c r="P19" s="36">
        <f>[1]takraw!P42</f>
        <v>0</v>
      </c>
      <c r="Q19" s="36">
        <f>[1]takraw!Q42</f>
        <v>0</v>
      </c>
      <c r="R19" s="36">
        <f>[1]bulutangkis!I43</f>
        <v>0</v>
      </c>
      <c r="S19" s="36">
        <f>[1]bulutangkis!J43</f>
        <v>0</v>
      </c>
      <c r="T19" s="36">
        <f>[1]bulutangkis!K43</f>
        <v>0</v>
      </c>
      <c r="U19" s="37">
        <f>'[1]tenis meja'!I42</f>
        <v>0</v>
      </c>
      <c r="V19" s="37">
        <f>'[1]tenis meja'!J42</f>
        <v>0</v>
      </c>
      <c r="W19" s="37">
        <f>'[1]tenis meja'!K42</f>
        <v>0</v>
      </c>
      <c r="X19" s="36">
        <f>[1]basket!I43</f>
        <v>0</v>
      </c>
      <c r="Y19" s="36">
        <f>[1]basket!J43</f>
        <v>0</v>
      </c>
      <c r="Z19" s="36">
        <f>[1]basket!K43</f>
        <v>1</v>
      </c>
      <c r="AA19" s="39">
        <f>[1]catur!O38</f>
        <v>0</v>
      </c>
      <c r="AB19" s="39">
        <f>[1]catur!P38</f>
        <v>0</v>
      </c>
      <c r="AC19" s="39">
        <f>[1]catur!Q38</f>
        <v>0</v>
      </c>
      <c r="AD19" s="37">
        <f>[1]karate!AG42</f>
        <v>1</v>
      </c>
      <c r="AE19" s="37">
        <f>[1]karate!AH42</f>
        <v>1</v>
      </c>
      <c r="AF19" s="37">
        <f>[1]karate!AI42</f>
        <v>4</v>
      </c>
      <c r="AG19" s="37">
        <f>[1]silat!AA38</f>
        <v>0</v>
      </c>
      <c r="AH19" s="37">
        <f>[1]silat!AB38</f>
        <v>0</v>
      </c>
      <c r="AI19" s="37">
        <f>[1]silat!AC38</f>
        <v>0</v>
      </c>
      <c r="AJ19" s="39"/>
      <c r="AK19" s="39"/>
      <c r="AL19" s="39"/>
      <c r="AM19" s="40">
        <f t="shared" si="0"/>
        <v>2</v>
      </c>
      <c r="AN19" s="41">
        <f t="shared" si="1"/>
        <v>2</v>
      </c>
      <c r="AO19" s="42">
        <f t="shared" si="1"/>
        <v>5</v>
      </c>
      <c r="AP19" s="43">
        <f t="shared" si="2"/>
        <v>14</v>
      </c>
      <c r="AQ19" s="41">
        <f t="shared" si="3"/>
        <v>6</v>
      </c>
      <c r="AR19" s="44">
        <f t="shared" si="4"/>
        <v>5</v>
      </c>
      <c r="AS19" s="45">
        <f t="shared" si="5"/>
        <v>25</v>
      </c>
      <c r="AT19" s="13"/>
      <c r="AU19" s="13"/>
      <c r="AV19" s="46"/>
      <c r="AW19" s="13"/>
    </row>
    <row r="20" spans="1:49" ht="12.95" customHeight="1" x14ac:dyDescent="0.25">
      <c r="A20" s="34">
        <f t="shared" si="6"/>
        <v>14</v>
      </c>
      <c r="B20" s="48" t="s">
        <v>36</v>
      </c>
      <c r="C20" s="36">
        <f>[1]atletik!X24</f>
        <v>0</v>
      </c>
      <c r="D20" s="36">
        <f>[1]atletik!Y24</f>
        <v>0</v>
      </c>
      <c r="E20" s="36">
        <f>[1]atletik!Z24</f>
        <v>0</v>
      </c>
      <c r="F20" s="37">
        <f>[1]renang!AD24</f>
        <v>0</v>
      </c>
      <c r="G20" s="37">
        <f>[1]renang!AE24</f>
        <v>0</v>
      </c>
      <c r="H20" s="37">
        <f>[1]renang!AF24</f>
        <v>0</v>
      </c>
      <c r="I20" s="38">
        <f>[1]senam!R21</f>
        <v>0</v>
      </c>
      <c r="J20" s="38">
        <f>[1]senam!S21</f>
        <v>0</v>
      </c>
      <c r="K20" s="38">
        <f>[1]senam!T21</f>
        <v>0</v>
      </c>
      <c r="L20" s="36">
        <f>[1]voli!I24</f>
        <v>0</v>
      </c>
      <c r="M20" s="36">
        <f>[1]voli!J24</f>
        <v>0</v>
      </c>
      <c r="N20" s="36">
        <f>[1]voli!K24</f>
        <v>0</v>
      </c>
      <c r="O20" s="36">
        <f>[1]takraw!O24</f>
        <v>0</v>
      </c>
      <c r="P20" s="36">
        <f>[1]takraw!P24</f>
        <v>0</v>
      </c>
      <c r="Q20" s="36">
        <f>[1]takraw!Q24</f>
        <v>0</v>
      </c>
      <c r="R20" s="36">
        <f>[1]bulutangkis!I25</f>
        <v>0</v>
      </c>
      <c r="S20" s="36">
        <f>[1]bulutangkis!J25</f>
        <v>0</v>
      </c>
      <c r="T20" s="36">
        <f>[1]bulutangkis!K25</f>
        <v>0</v>
      </c>
      <c r="U20" s="37">
        <f>'[1]tenis meja'!I24</f>
        <v>0</v>
      </c>
      <c r="V20" s="37">
        <f>'[1]tenis meja'!J24</f>
        <v>0</v>
      </c>
      <c r="W20" s="37">
        <f>'[1]tenis meja'!K24</f>
        <v>0</v>
      </c>
      <c r="X20" s="36">
        <f>[1]basket!I25</f>
        <v>0</v>
      </c>
      <c r="Y20" s="36">
        <f>[1]basket!J25</f>
        <v>0</v>
      </c>
      <c r="Z20" s="36">
        <f>[1]basket!K25</f>
        <v>0</v>
      </c>
      <c r="AA20" s="39">
        <f>[1]catur!O20</f>
        <v>0</v>
      </c>
      <c r="AB20" s="39">
        <f>[1]catur!P20</f>
        <v>0</v>
      </c>
      <c r="AC20" s="39">
        <f>[1]catur!Q20</f>
        <v>0</v>
      </c>
      <c r="AD20" s="37">
        <f>[1]karate!AG24</f>
        <v>0</v>
      </c>
      <c r="AE20" s="37">
        <f>[1]karate!AH24</f>
        <v>0</v>
      </c>
      <c r="AF20" s="37">
        <f>[1]karate!AI24</f>
        <v>0</v>
      </c>
      <c r="AG20" s="37">
        <f>[1]silat!AA20</f>
        <v>0</v>
      </c>
      <c r="AH20" s="37">
        <f>[1]silat!AB20</f>
        <v>0</v>
      </c>
      <c r="AI20" s="37">
        <f>[1]silat!AC20</f>
        <v>0</v>
      </c>
      <c r="AJ20" s="39">
        <f>[1]tenislap!I21</f>
        <v>0</v>
      </c>
      <c r="AK20" s="39">
        <f>[1]tenislap!J21</f>
        <v>0</v>
      </c>
      <c r="AL20" s="39">
        <f>[1]tenislap!K21</f>
        <v>0</v>
      </c>
      <c r="AM20" s="40">
        <f t="shared" si="0"/>
        <v>0</v>
      </c>
      <c r="AN20" s="41">
        <f t="shared" si="1"/>
        <v>0</v>
      </c>
      <c r="AO20" s="42">
        <f t="shared" si="1"/>
        <v>0</v>
      </c>
      <c r="AP20" s="43">
        <f t="shared" si="2"/>
        <v>0</v>
      </c>
      <c r="AQ20" s="41">
        <f t="shared" si="3"/>
        <v>0</v>
      </c>
      <c r="AR20" s="44">
        <f t="shared" si="4"/>
        <v>0</v>
      </c>
      <c r="AS20" s="45">
        <f t="shared" si="5"/>
        <v>0</v>
      </c>
      <c r="AT20" s="13"/>
      <c r="AU20" s="13"/>
      <c r="AV20" s="46"/>
      <c r="AW20" s="13"/>
    </row>
    <row r="21" spans="1:49" ht="12.95" customHeight="1" x14ac:dyDescent="0.25">
      <c r="A21" s="34">
        <f t="shared" si="6"/>
        <v>15</v>
      </c>
      <c r="B21" s="48" t="s">
        <v>37</v>
      </c>
      <c r="C21" s="36">
        <f>[1]atletik!X50</f>
        <v>0</v>
      </c>
      <c r="D21" s="36">
        <f>[1]atletik!Y50</f>
        <v>0</v>
      </c>
      <c r="E21" s="36">
        <f>[1]atletik!Z50</f>
        <v>0</v>
      </c>
      <c r="F21" s="37">
        <f>[1]renang!AD50</f>
        <v>0</v>
      </c>
      <c r="G21" s="37">
        <f>[1]renang!AE50</f>
        <v>0</v>
      </c>
      <c r="H21" s="37">
        <f>[1]renang!AF50</f>
        <v>0</v>
      </c>
      <c r="I21" s="38">
        <f>[1]senam!R47</f>
        <v>0</v>
      </c>
      <c r="J21" s="38">
        <f>[1]senam!S47</f>
        <v>0</v>
      </c>
      <c r="K21" s="38">
        <f>[1]senam!T47</f>
        <v>0</v>
      </c>
      <c r="L21" s="36">
        <f>[1]voli!I50</f>
        <v>0</v>
      </c>
      <c r="M21" s="36">
        <f>[1]voli!J50</f>
        <v>0</v>
      </c>
      <c r="N21" s="36">
        <f>[1]voli!K50</f>
        <v>0</v>
      </c>
      <c r="O21" s="36">
        <f>[1]takraw!O50</f>
        <v>0</v>
      </c>
      <c r="P21" s="36">
        <f>[1]takraw!P50</f>
        <v>0</v>
      </c>
      <c r="Q21" s="36">
        <f>[1]takraw!Q50</f>
        <v>0</v>
      </c>
      <c r="R21" s="36">
        <f>[1]bulutangkis!I51</f>
        <v>0</v>
      </c>
      <c r="S21" s="36">
        <f>[1]bulutangkis!J51</f>
        <v>0</v>
      </c>
      <c r="T21" s="36">
        <f>[1]bulutangkis!K51</f>
        <v>0</v>
      </c>
      <c r="U21" s="37">
        <f>'[1]tenis meja'!I50</f>
        <v>0</v>
      </c>
      <c r="V21" s="37">
        <f>'[1]tenis meja'!J50</f>
        <v>0</v>
      </c>
      <c r="W21" s="37">
        <f>'[1]tenis meja'!K50</f>
        <v>0</v>
      </c>
      <c r="X21" s="36">
        <f>[1]basket!I51</f>
        <v>0</v>
      </c>
      <c r="Y21" s="36">
        <f>[1]basket!J51</f>
        <v>0</v>
      </c>
      <c r="Z21" s="36">
        <f>[1]basket!K51</f>
        <v>0</v>
      </c>
      <c r="AA21" s="39">
        <f>[1]catur!O46</f>
        <v>0</v>
      </c>
      <c r="AB21" s="39">
        <f>[1]catur!P46</f>
        <v>0</v>
      </c>
      <c r="AC21" s="39">
        <f>[1]catur!Q46</f>
        <v>0</v>
      </c>
      <c r="AD21" s="37">
        <f>[1]karate!AG50</f>
        <v>0</v>
      </c>
      <c r="AE21" s="37">
        <f>[1]karate!AH50</f>
        <v>0</v>
      </c>
      <c r="AF21" s="37">
        <f>[1]karate!AI50</f>
        <v>0</v>
      </c>
      <c r="AG21" s="37">
        <f>[1]silat!AA46</f>
        <v>0</v>
      </c>
      <c r="AH21" s="37">
        <f>[1]silat!AB46</f>
        <v>0</v>
      </c>
      <c r="AI21" s="37">
        <f>[1]silat!AC46</f>
        <v>0</v>
      </c>
      <c r="AJ21" s="39"/>
      <c r="AK21" s="39"/>
      <c r="AL21" s="39"/>
      <c r="AM21" s="40">
        <f t="shared" si="0"/>
        <v>0</v>
      </c>
      <c r="AN21" s="41">
        <f t="shared" si="1"/>
        <v>0</v>
      </c>
      <c r="AO21" s="42">
        <f t="shared" si="1"/>
        <v>0</v>
      </c>
      <c r="AP21" s="43">
        <f t="shared" si="2"/>
        <v>0</v>
      </c>
      <c r="AQ21" s="41">
        <f t="shared" si="3"/>
        <v>0</v>
      </c>
      <c r="AR21" s="44">
        <f t="shared" si="4"/>
        <v>0</v>
      </c>
      <c r="AS21" s="45">
        <f t="shared" si="5"/>
        <v>0</v>
      </c>
      <c r="AT21" s="13"/>
      <c r="AU21" s="13"/>
      <c r="AV21" s="46"/>
      <c r="AW21" s="13"/>
    </row>
    <row r="22" spans="1:49" ht="12.95" customHeight="1" x14ac:dyDescent="0.25">
      <c r="A22" s="34">
        <f t="shared" si="6"/>
        <v>16</v>
      </c>
      <c r="B22" s="48" t="s">
        <v>38</v>
      </c>
      <c r="C22" s="36">
        <f>[1]atletik!X61</f>
        <v>0</v>
      </c>
      <c r="D22" s="36">
        <f>[1]atletik!Y61</f>
        <v>1</v>
      </c>
      <c r="E22" s="36">
        <f>[1]atletik!Z61</f>
        <v>0</v>
      </c>
      <c r="F22" s="37">
        <f>[1]renang!AD61</f>
        <v>0</v>
      </c>
      <c r="G22" s="37">
        <f>[1]renang!AE61</f>
        <v>0</v>
      </c>
      <c r="H22" s="37">
        <f>[1]renang!AF61</f>
        <v>0</v>
      </c>
      <c r="I22" s="38">
        <f>[1]senam!R58</f>
        <v>0</v>
      </c>
      <c r="J22" s="38">
        <f>[1]senam!S58</f>
        <v>0</v>
      </c>
      <c r="K22" s="38">
        <f>[1]senam!T58</f>
        <v>0</v>
      </c>
      <c r="L22" s="36">
        <f>[1]voli!I61</f>
        <v>0</v>
      </c>
      <c r="M22" s="36">
        <f>[1]voli!J61</f>
        <v>0</v>
      </c>
      <c r="N22" s="36">
        <f>[1]voli!K61</f>
        <v>0</v>
      </c>
      <c r="O22" s="36">
        <f>[1]takraw!O61</f>
        <v>0</v>
      </c>
      <c r="P22" s="36">
        <f>[1]takraw!P61</f>
        <v>0</v>
      </c>
      <c r="Q22" s="36">
        <f>[1]takraw!Q61</f>
        <v>0</v>
      </c>
      <c r="R22" s="36">
        <f>[1]bulutangkis!I62</f>
        <v>0</v>
      </c>
      <c r="S22" s="36">
        <f>[1]bulutangkis!J62</f>
        <v>0</v>
      </c>
      <c r="T22" s="36">
        <f>[1]bulutangkis!K62</f>
        <v>0</v>
      </c>
      <c r="U22" s="37">
        <f>'[1]tenis meja'!I61</f>
        <v>0</v>
      </c>
      <c r="V22" s="37">
        <f>'[1]tenis meja'!J61</f>
        <v>0</v>
      </c>
      <c r="W22" s="37">
        <f>'[1]tenis meja'!K61</f>
        <v>0</v>
      </c>
      <c r="X22" s="36">
        <f>[1]basket!I62</f>
        <v>0</v>
      </c>
      <c r="Y22" s="36">
        <f>[1]basket!J62</f>
        <v>0</v>
      </c>
      <c r="Z22" s="36">
        <f>[1]basket!K62</f>
        <v>0</v>
      </c>
      <c r="AA22" s="39">
        <f>[1]catur!O57</f>
        <v>0</v>
      </c>
      <c r="AB22" s="39">
        <f>[1]catur!P57</f>
        <v>0</v>
      </c>
      <c r="AC22" s="39">
        <f>[1]catur!Q57</f>
        <v>0</v>
      </c>
      <c r="AD22" s="37">
        <f>[1]karate!AG61</f>
        <v>0</v>
      </c>
      <c r="AE22" s="37">
        <f>[1]karate!AH61</f>
        <v>0</v>
      </c>
      <c r="AF22" s="37">
        <f>[1]karate!AI61</f>
        <v>0</v>
      </c>
      <c r="AG22" s="37">
        <f>[1]silat!AA57</f>
        <v>0</v>
      </c>
      <c r="AH22" s="37">
        <f>[1]silat!AB57</f>
        <v>0</v>
      </c>
      <c r="AI22" s="37">
        <f>[1]silat!AC57</f>
        <v>0</v>
      </c>
      <c r="AJ22" s="39"/>
      <c r="AK22" s="39"/>
      <c r="AL22" s="39"/>
      <c r="AM22" s="40">
        <f t="shared" si="0"/>
        <v>0</v>
      </c>
      <c r="AN22" s="41">
        <f t="shared" si="1"/>
        <v>1</v>
      </c>
      <c r="AO22" s="42">
        <f t="shared" si="1"/>
        <v>0</v>
      </c>
      <c r="AP22" s="43">
        <f t="shared" si="2"/>
        <v>0</v>
      </c>
      <c r="AQ22" s="41">
        <f t="shared" si="3"/>
        <v>3</v>
      </c>
      <c r="AR22" s="44">
        <f t="shared" si="4"/>
        <v>0</v>
      </c>
      <c r="AS22" s="45">
        <f t="shared" si="5"/>
        <v>3</v>
      </c>
      <c r="AT22" s="13"/>
      <c r="AU22" s="13"/>
      <c r="AV22" s="46"/>
      <c r="AW22" s="13"/>
    </row>
    <row r="23" spans="1:49" ht="12.95" customHeight="1" x14ac:dyDescent="0.25">
      <c r="A23" s="34">
        <f t="shared" si="6"/>
        <v>17</v>
      </c>
      <c r="B23" s="48" t="s">
        <v>39</v>
      </c>
      <c r="C23" s="36">
        <f>[1]atletik!X68</f>
        <v>0</v>
      </c>
      <c r="D23" s="36">
        <f>[1]atletik!Y68</f>
        <v>0</v>
      </c>
      <c r="E23" s="36">
        <f>[1]atletik!Z68</f>
        <v>1</v>
      </c>
      <c r="F23" s="37">
        <f>[1]renang!AD68</f>
        <v>0</v>
      </c>
      <c r="G23" s="37">
        <f>[1]renang!AE68</f>
        <v>0</v>
      </c>
      <c r="H23" s="37">
        <f>[1]renang!AF68</f>
        <v>0</v>
      </c>
      <c r="I23" s="38">
        <f>[1]senam!R65</f>
        <v>0</v>
      </c>
      <c r="J23" s="38">
        <f>[1]senam!S65</f>
        <v>0</v>
      </c>
      <c r="K23" s="38">
        <f>[1]senam!T65</f>
        <v>0</v>
      </c>
      <c r="L23" s="36">
        <f>[1]voli!I68</f>
        <v>0</v>
      </c>
      <c r="M23" s="36">
        <f>[1]voli!J68</f>
        <v>0</v>
      </c>
      <c r="N23" s="36">
        <f>[1]voli!K68</f>
        <v>0</v>
      </c>
      <c r="O23" s="36">
        <f>[1]takraw!O68</f>
        <v>0</v>
      </c>
      <c r="P23" s="36">
        <f>[1]takraw!P68</f>
        <v>0</v>
      </c>
      <c r="Q23" s="36">
        <f>[1]takraw!Q68</f>
        <v>0</v>
      </c>
      <c r="R23" s="36">
        <f>[1]bulutangkis!I69</f>
        <v>0</v>
      </c>
      <c r="S23" s="36">
        <f>[1]bulutangkis!J69</f>
        <v>0</v>
      </c>
      <c r="T23" s="36">
        <f>[1]bulutangkis!K69</f>
        <v>0</v>
      </c>
      <c r="U23" s="37">
        <f>'[1]tenis meja'!I68</f>
        <v>0</v>
      </c>
      <c r="V23" s="37">
        <f>'[1]tenis meja'!J68</f>
        <v>0</v>
      </c>
      <c r="W23" s="37">
        <f>'[1]tenis meja'!K68</f>
        <v>0</v>
      </c>
      <c r="X23" s="36">
        <f>[1]basket!I69</f>
        <v>0</v>
      </c>
      <c r="Y23" s="36">
        <f>[1]basket!J69</f>
        <v>0</v>
      </c>
      <c r="Z23" s="36">
        <f>[1]basket!K69</f>
        <v>0</v>
      </c>
      <c r="AA23" s="39">
        <f>[1]catur!O64</f>
        <v>0</v>
      </c>
      <c r="AB23" s="39">
        <f>[1]catur!P64</f>
        <v>0</v>
      </c>
      <c r="AC23" s="39">
        <f>[1]catur!Q64</f>
        <v>0</v>
      </c>
      <c r="AD23" s="37">
        <f>[1]karate!AG68</f>
        <v>0</v>
      </c>
      <c r="AE23" s="37">
        <f>[1]karate!AH68</f>
        <v>0</v>
      </c>
      <c r="AF23" s="37">
        <f>[1]karate!AI68</f>
        <v>0</v>
      </c>
      <c r="AG23" s="37">
        <f>[1]silat!AA64</f>
        <v>0</v>
      </c>
      <c r="AH23" s="37">
        <f>[1]silat!AB64</f>
        <v>0</v>
      </c>
      <c r="AI23" s="37">
        <f>[1]silat!AC64</f>
        <v>0</v>
      </c>
      <c r="AJ23" s="39"/>
      <c r="AK23" s="39"/>
      <c r="AL23" s="39"/>
      <c r="AM23" s="40">
        <f t="shared" si="0"/>
        <v>0</v>
      </c>
      <c r="AN23" s="41">
        <f t="shared" si="1"/>
        <v>0</v>
      </c>
      <c r="AO23" s="42">
        <f t="shared" si="1"/>
        <v>1</v>
      </c>
      <c r="AP23" s="43">
        <f t="shared" si="2"/>
        <v>0</v>
      </c>
      <c r="AQ23" s="41">
        <f t="shared" si="3"/>
        <v>0</v>
      </c>
      <c r="AR23" s="44">
        <f t="shared" si="4"/>
        <v>1</v>
      </c>
      <c r="AS23" s="45">
        <f t="shared" si="5"/>
        <v>1</v>
      </c>
      <c r="AT23" s="13"/>
      <c r="AU23" s="13"/>
      <c r="AV23" s="46"/>
      <c r="AW23" s="13"/>
    </row>
    <row r="24" spans="1:49" ht="12.95" customHeight="1" x14ac:dyDescent="0.25">
      <c r="A24" s="34">
        <f t="shared" si="6"/>
        <v>18</v>
      </c>
      <c r="B24" s="48" t="s">
        <v>40</v>
      </c>
      <c r="C24" s="36">
        <f>[1]atletik!X22</f>
        <v>1</v>
      </c>
      <c r="D24" s="36">
        <f>[1]atletik!Y22</f>
        <v>0</v>
      </c>
      <c r="E24" s="36">
        <f>[1]atletik!Z22</f>
        <v>0</v>
      </c>
      <c r="F24" s="37">
        <f>[1]renang!AD22</f>
        <v>0</v>
      </c>
      <c r="G24" s="37">
        <f>[1]renang!AE22</f>
        <v>0</v>
      </c>
      <c r="H24" s="37">
        <f>[1]renang!AF22</f>
        <v>0</v>
      </c>
      <c r="I24" s="38">
        <f>[1]senam!R19</f>
        <v>0</v>
      </c>
      <c r="J24" s="38">
        <f>[1]senam!S19</f>
        <v>0</v>
      </c>
      <c r="K24" s="38">
        <f>[1]senam!T19</f>
        <v>0</v>
      </c>
      <c r="L24" s="36">
        <f>[1]voli!I22</f>
        <v>0</v>
      </c>
      <c r="M24" s="36">
        <f>[1]voli!J22</f>
        <v>0</v>
      </c>
      <c r="N24" s="36">
        <f>[1]voli!K22</f>
        <v>0</v>
      </c>
      <c r="O24" s="36">
        <f>[1]takraw!O22</f>
        <v>0</v>
      </c>
      <c r="P24" s="36">
        <f>[1]takraw!P22</f>
        <v>0</v>
      </c>
      <c r="Q24" s="36">
        <f>[1]takraw!Q22</f>
        <v>0</v>
      </c>
      <c r="R24" s="36">
        <f>[1]bulutangkis!I23</f>
        <v>0</v>
      </c>
      <c r="S24" s="36">
        <f>[1]bulutangkis!J23</f>
        <v>0</v>
      </c>
      <c r="T24" s="36">
        <f>[1]bulutangkis!K23</f>
        <v>0</v>
      </c>
      <c r="U24" s="37">
        <f>'[1]tenis meja'!I22</f>
        <v>0</v>
      </c>
      <c r="V24" s="37">
        <f>'[1]tenis meja'!J22</f>
        <v>0</v>
      </c>
      <c r="W24" s="37">
        <f>'[1]tenis meja'!K22</f>
        <v>0</v>
      </c>
      <c r="X24" s="36">
        <f>[1]basket!I23</f>
        <v>0</v>
      </c>
      <c r="Y24" s="36">
        <f>[1]basket!J23</f>
        <v>0</v>
      </c>
      <c r="Z24" s="36">
        <f>[1]basket!K23</f>
        <v>0</v>
      </c>
      <c r="AA24" s="39">
        <f>[1]catur!O18</f>
        <v>0</v>
      </c>
      <c r="AB24" s="39">
        <f>[1]catur!P18</f>
        <v>0</v>
      </c>
      <c r="AC24" s="39">
        <f>[1]catur!Q18</f>
        <v>0</v>
      </c>
      <c r="AD24" s="37">
        <f>[1]karate!AG22</f>
        <v>0</v>
      </c>
      <c r="AE24" s="37">
        <f>[1]karate!AH22</f>
        <v>0</v>
      </c>
      <c r="AF24" s="37">
        <f>[1]karate!AI22</f>
        <v>0</v>
      </c>
      <c r="AG24" s="37">
        <f>[1]silat!AA18</f>
        <v>0</v>
      </c>
      <c r="AH24" s="37">
        <f>[1]silat!AB18</f>
        <v>0</v>
      </c>
      <c r="AI24" s="37">
        <f>[1]silat!AC18</f>
        <v>0</v>
      </c>
      <c r="AJ24" s="39">
        <f>[1]tenislap!I19</f>
        <v>0</v>
      </c>
      <c r="AK24" s="39">
        <f>[1]tenislap!J19</f>
        <v>0</v>
      </c>
      <c r="AL24" s="39">
        <f>[1]tenislap!K19</f>
        <v>0</v>
      </c>
      <c r="AM24" s="40">
        <f t="shared" si="0"/>
        <v>1</v>
      </c>
      <c r="AN24" s="41">
        <f t="shared" si="1"/>
        <v>0</v>
      </c>
      <c r="AO24" s="42">
        <f t="shared" si="1"/>
        <v>0</v>
      </c>
      <c r="AP24" s="43">
        <f t="shared" si="2"/>
        <v>7</v>
      </c>
      <c r="AQ24" s="41">
        <f t="shared" si="3"/>
        <v>0</v>
      </c>
      <c r="AR24" s="44">
        <f t="shared" si="4"/>
        <v>0</v>
      </c>
      <c r="AS24" s="45">
        <f t="shared" si="5"/>
        <v>7</v>
      </c>
      <c r="AT24" s="13"/>
      <c r="AU24" s="13"/>
      <c r="AV24" s="46"/>
      <c r="AW24" s="13"/>
    </row>
    <row r="25" spans="1:49" ht="12.95" customHeight="1" x14ac:dyDescent="0.25">
      <c r="A25" s="34">
        <f t="shared" si="6"/>
        <v>19</v>
      </c>
      <c r="B25" s="50" t="s">
        <v>41</v>
      </c>
      <c r="C25" s="36">
        <f>[1]atletik!X38</f>
        <v>0</v>
      </c>
      <c r="D25" s="36">
        <f>[1]atletik!Y38</f>
        <v>0</v>
      </c>
      <c r="E25" s="36">
        <f>[1]atletik!Z38</f>
        <v>0</v>
      </c>
      <c r="F25" s="37">
        <f>[1]renang!AD38</f>
        <v>0</v>
      </c>
      <c r="G25" s="37">
        <f>[1]renang!AE38</f>
        <v>0</v>
      </c>
      <c r="H25" s="37">
        <f>[1]renang!AF38</f>
        <v>0</v>
      </c>
      <c r="I25" s="38">
        <f>[1]senam!R35</f>
        <v>0</v>
      </c>
      <c r="J25" s="38">
        <f>[1]senam!S35</f>
        <v>0</v>
      </c>
      <c r="K25" s="38">
        <f>[1]senam!T35</f>
        <v>0</v>
      </c>
      <c r="L25" s="36">
        <f>[1]voli!I38</f>
        <v>0</v>
      </c>
      <c r="M25" s="36">
        <f>[1]voli!J38</f>
        <v>0</v>
      </c>
      <c r="N25" s="36">
        <f>[1]voli!K38</f>
        <v>0</v>
      </c>
      <c r="O25" s="36">
        <f>[1]takraw!O38</f>
        <v>0</v>
      </c>
      <c r="P25" s="36">
        <f>[1]takraw!P38</f>
        <v>0</v>
      </c>
      <c r="Q25" s="36">
        <f>[1]takraw!Q38</f>
        <v>0</v>
      </c>
      <c r="R25" s="36">
        <f>[1]bulutangkis!I39</f>
        <v>0</v>
      </c>
      <c r="S25" s="36">
        <f>[1]bulutangkis!J39</f>
        <v>0</v>
      </c>
      <c r="T25" s="36">
        <f>[1]bulutangkis!K39</f>
        <v>0</v>
      </c>
      <c r="U25" s="37">
        <f>'[1]tenis meja'!I38</f>
        <v>0</v>
      </c>
      <c r="V25" s="37">
        <f>'[1]tenis meja'!J38</f>
        <v>0</v>
      </c>
      <c r="W25" s="37">
        <f>'[1]tenis meja'!K38</f>
        <v>0</v>
      </c>
      <c r="X25" s="36">
        <f>[1]basket!I39</f>
        <v>0</v>
      </c>
      <c r="Y25" s="36">
        <f>[1]basket!J39</f>
        <v>0</v>
      </c>
      <c r="Z25" s="36">
        <f>[1]basket!K39</f>
        <v>0</v>
      </c>
      <c r="AA25" s="39">
        <f>[1]catur!O34</f>
        <v>0</v>
      </c>
      <c r="AB25" s="39">
        <f>[1]catur!P34</f>
        <v>0</v>
      </c>
      <c r="AC25" s="39">
        <f>[1]catur!Q34</f>
        <v>0</v>
      </c>
      <c r="AD25" s="37">
        <f>[1]karate!AG38</f>
        <v>0</v>
      </c>
      <c r="AE25" s="37">
        <f>[1]karate!AH38</f>
        <v>0</v>
      </c>
      <c r="AF25" s="37">
        <f>[1]karate!AI38</f>
        <v>0</v>
      </c>
      <c r="AG25" s="37">
        <f>[1]silat!AA34</f>
        <v>0</v>
      </c>
      <c r="AH25" s="37">
        <f>[1]silat!AB34</f>
        <v>0</v>
      </c>
      <c r="AI25" s="37">
        <f>[1]silat!AC34</f>
        <v>0</v>
      </c>
      <c r="AJ25" s="39">
        <f>[1]tenislap!I35</f>
        <v>0</v>
      </c>
      <c r="AK25" s="39">
        <f>[1]tenislap!J35</f>
        <v>0</v>
      </c>
      <c r="AL25" s="39">
        <f>[1]tenislap!K35</f>
        <v>0</v>
      </c>
      <c r="AM25" s="40">
        <f t="shared" si="0"/>
        <v>0</v>
      </c>
      <c r="AN25" s="41">
        <f t="shared" si="1"/>
        <v>0</v>
      </c>
      <c r="AO25" s="42">
        <f t="shared" si="1"/>
        <v>0</v>
      </c>
      <c r="AP25" s="43">
        <f t="shared" si="2"/>
        <v>0</v>
      </c>
      <c r="AQ25" s="41">
        <f t="shared" si="3"/>
        <v>0</v>
      </c>
      <c r="AR25" s="44">
        <f t="shared" si="4"/>
        <v>0</v>
      </c>
      <c r="AS25" s="45">
        <f t="shared" si="5"/>
        <v>0</v>
      </c>
      <c r="AT25" s="13"/>
      <c r="AU25" s="13"/>
      <c r="AV25" s="46"/>
      <c r="AW25" s="13"/>
    </row>
    <row r="26" spans="1:49" ht="12.95" customHeight="1" x14ac:dyDescent="0.25">
      <c r="A26" s="34">
        <f t="shared" si="6"/>
        <v>20</v>
      </c>
      <c r="B26" s="50" t="s">
        <v>42</v>
      </c>
      <c r="C26" s="36">
        <f>[1]atletik!X52</f>
        <v>0</v>
      </c>
      <c r="D26" s="36">
        <f>[1]atletik!Y52</f>
        <v>0</v>
      </c>
      <c r="E26" s="36">
        <f>[1]atletik!Z52</f>
        <v>0</v>
      </c>
      <c r="F26" s="37">
        <f>[1]renang!AD52</f>
        <v>0</v>
      </c>
      <c r="G26" s="37">
        <f>[1]renang!AE52</f>
        <v>0</v>
      </c>
      <c r="H26" s="37">
        <f>[1]renang!AF52</f>
        <v>0</v>
      </c>
      <c r="I26" s="38">
        <f>[1]senam!R49</f>
        <v>0</v>
      </c>
      <c r="J26" s="38">
        <f>[1]senam!S49</f>
        <v>0</v>
      </c>
      <c r="K26" s="38">
        <f>[1]senam!T49</f>
        <v>0</v>
      </c>
      <c r="L26" s="36">
        <f>[1]voli!I52</f>
        <v>0</v>
      </c>
      <c r="M26" s="36">
        <f>[1]voli!J52</f>
        <v>0</v>
      </c>
      <c r="N26" s="36">
        <f>[1]voli!K52</f>
        <v>0</v>
      </c>
      <c r="O26" s="36">
        <f>[1]takraw!O52</f>
        <v>0</v>
      </c>
      <c r="P26" s="36">
        <f>[1]takraw!P52</f>
        <v>0</v>
      </c>
      <c r="Q26" s="36">
        <f>[1]takraw!Q52</f>
        <v>0</v>
      </c>
      <c r="R26" s="36">
        <f>[1]bulutangkis!I53</f>
        <v>0</v>
      </c>
      <c r="S26" s="36">
        <f>[1]bulutangkis!J53</f>
        <v>0</v>
      </c>
      <c r="T26" s="36">
        <f>[1]bulutangkis!K53</f>
        <v>0</v>
      </c>
      <c r="U26" s="37">
        <f>'[1]tenis meja'!I52</f>
        <v>0</v>
      </c>
      <c r="V26" s="37">
        <f>'[1]tenis meja'!J52</f>
        <v>0</v>
      </c>
      <c r="W26" s="37">
        <f>'[1]tenis meja'!K52</f>
        <v>0</v>
      </c>
      <c r="X26" s="36">
        <f>[1]basket!I53</f>
        <v>0</v>
      </c>
      <c r="Y26" s="36">
        <f>[1]basket!J53</f>
        <v>0</v>
      </c>
      <c r="Z26" s="36">
        <f>[1]basket!K53</f>
        <v>0</v>
      </c>
      <c r="AA26" s="39">
        <f>[1]catur!O48</f>
        <v>0</v>
      </c>
      <c r="AB26" s="39">
        <f>[1]catur!P48</f>
        <v>0</v>
      </c>
      <c r="AC26" s="39">
        <f>[1]catur!Q48</f>
        <v>0</v>
      </c>
      <c r="AD26" s="37">
        <f>[1]karate!AG52</f>
        <v>0</v>
      </c>
      <c r="AE26" s="37">
        <f>[1]karate!AH52</f>
        <v>0</v>
      </c>
      <c r="AF26" s="37">
        <f>[1]karate!AI52</f>
        <v>0</v>
      </c>
      <c r="AG26" s="37">
        <f>[1]silat!AA48</f>
        <v>0</v>
      </c>
      <c r="AH26" s="37">
        <f>[1]silat!AB48</f>
        <v>0</v>
      </c>
      <c r="AI26" s="37">
        <f>[1]silat!AC48</f>
        <v>0</v>
      </c>
      <c r="AJ26" s="39"/>
      <c r="AK26" s="39"/>
      <c r="AL26" s="39"/>
      <c r="AM26" s="40">
        <f t="shared" si="0"/>
        <v>0</v>
      </c>
      <c r="AN26" s="41">
        <f t="shared" si="1"/>
        <v>0</v>
      </c>
      <c r="AO26" s="42">
        <f t="shared" si="1"/>
        <v>0</v>
      </c>
      <c r="AP26" s="43">
        <f t="shared" si="2"/>
        <v>0</v>
      </c>
      <c r="AQ26" s="41">
        <f t="shared" si="3"/>
        <v>0</v>
      </c>
      <c r="AR26" s="44">
        <f t="shared" si="4"/>
        <v>0</v>
      </c>
      <c r="AS26" s="45">
        <f t="shared" si="5"/>
        <v>0</v>
      </c>
      <c r="AT26" s="13"/>
      <c r="AU26" s="13"/>
      <c r="AV26" s="46"/>
      <c r="AW26" s="13"/>
    </row>
    <row r="27" spans="1:49" ht="12.95" customHeight="1" x14ac:dyDescent="0.25">
      <c r="A27" s="34">
        <f t="shared" si="6"/>
        <v>21</v>
      </c>
      <c r="B27" s="50" t="s">
        <v>43</v>
      </c>
      <c r="C27" s="36">
        <f>[1]atletik!X55</f>
        <v>0</v>
      </c>
      <c r="D27" s="36">
        <f>[1]atletik!Y55</f>
        <v>0</v>
      </c>
      <c r="E27" s="36">
        <f>[1]atletik!Z55</f>
        <v>0</v>
      </c>
      <c r="F27" s="37">
        <f>[1]renang!AD55</f>
        <v>0</v>
      </c>
      <c r="G27" s="37">
        <f>[1]renang!AE55</f>
        <v>0</v>
      </c>
      <c r="H27" s="37">
        <f>[1]renang!AF55</f>
        <v>0</v>
      </c>
      <c r="I27" s="38">
        <f>[1]senam!R52</f>
        <v>0</v>
      </c>
      <c r="J27" s="38">
        <f>[1]senam!S52</f>
        <v>0</v>
      </c>
      <c r="K27" s="38">
        <f>[1]senam!T52</f>
        <v>0</v>
      </c>
      <c r="L27" s="36">
        <f>[1]voli!I55</f>
        <v>0</v>
      </c>
      <c r="M27" s="36">
        <f>[1]voli!J55</f>
        <v>0</v>
      </c>
      <c r="N27" s="36">
        <f>[1]voli!K55</f>
        <v>0</v>
      </c>
      <c r="O27" s="36">
        <f>[1]takraw!O55</f>
        <v>0</v>
      </c>
      <c r="P27" s="36">
        <f>[1]takraw!P55</f>
        <v>0</v>
      </c>
      <c r="Q27" s="36">
        <f>[1]takraw!Q55</f>
        <v>0</v>
      </c>
      <c r="R27" s="36">
        <f>[1]bulutangkis!I56</f>
        <v>0</v>
      </c>
      <c r="S27" s="36">
        <f>[1]bulutangkis!J56</f>
        <v>0</v>
      </c>
      <c r="T27" s="36">
        <f>[1]bulutangkis!K56</f>
        <v>0</v>
      </c>
      <c r="U27" s="37">
        <f>'[1]tenis meja'!I55</f>
        <v>0</v>
      </c>
      <c r="V27" s="37">
        <f>'[1]tenis meja'!J55</f>
        <v>0</v>
      </c>
      <c r="W27" s="37">
        <f>'[1]tenis meja'!K55</f>
        <v>0</v>
      </c>
      <c r="X27" s="36">
        <f>[1]basket!I56</f>
        <v>0</v>
      </c>
      <c r="Y27" s="36">
        <f>[1]basket!J56</f>
        <v>0</v>
      </c>
      <c r="Z27" s="36">
        <f>[1]basket!K56</f>
        <v>0</v>
      </c>
      <c r="AA27" s="39">
        <f>[1]catur!O51</f>
        <v>0</v>
      </c>
      <c r="AB27" s="39">
        <f>[1]catur!P51</f>
        <v>0</v>
      </c>
      <c r="AC27" s="39">
        <f>[1]catur!Q51</f>
        <v>0</v>
      </c>
      <c r="AD27" s="37">
        <f>[1]karate!AG55</f>
        <v>0</v>
      </c>
      <c r="AE27" s="37">
        <f>[1]karate!AH55</f>
        <v>0</v>
      </c>
      <c r="AF27" s="37">
        <f>[1]karate!AI55</f>
        <v>0</v>
      </c>
      <c r="AG27" s="37">
        <f>[1]silat!AA51</f>
        <v>0</v>
      </c>
      <c r="AH27" s="37">
        <f>[1]silat!AB51</f>
        <v>0</v>
      </c>
      <c r="AI27" s="37">
        <f>[1]silat!AC51</f>
        <v>0</v>
      </c>
      <c r="AJ27" s="39"/>
      <c r="AK27" s="39"/>
      <c r="AL27" s="39"/>
      <c r="AM27" s="40">
        <f t="shared" si="0"/>
        <v>0</v>
      </c>
      <c r="AN27" s="41">
        <f t="shared" si="1"/>
        <v>0</v>
      </c>
      <c r="AO27" s="42">
        <f t="shared" si="1"/>
        <v>0</v>
      </c>
      <c r="AP27" s="43">
        <f t="shared" si="2"/>
        <v>0</v>
      </c>
      <c r="AQ27" s="41">
        <f t="shared" si="3"/>
        <v>0</v>
      </c>
      <c r="AR27" s="44">
        <f t="shared" si="4"/>
        <v>0</v>
      </c>
      <c r="AS27" s="45">
        <f t="shared" si="5"/>
        <v>0</v>
      </c>
      <c r="AT27" s="13"/>
      <c r="AU27" s="13"/>
      <c r="AV27" s="46"/>
      <c r="AW27" s="13"/>
    </row>
    <row r="28" spans="1:49" ht="12.95" customHeight="1" x14ac:dyDescent="0.25">
      <c r="A28" s="34">
        <f t="shared" si="6"/>
        <v>22</v>
      </c>
      <c r="B28" s="50" t="s">
        <v>44</v>
      </c>
      <c r="C28" s="36">
        <f>[1]atletik!X43</f>
        <v>0</v>
      </c>
      <c r="D28" s="36">
        <f>[1]atletik!Y43</f>
        <v>0</v>
      </c>
      <c r="E28" s="36">
        <f>[1]atletik!Z43</f>
        <v>0</v>
      </c>
      <c r="F28" s="37">
        <f>[1]renang!AD43</f>
        <v>0</v>
      </c>
      <c r="G28" s="37">
        <f>[1]renang!AE43</f>
        <v>0</v>
      </c>
      <c r="H28" s="37">
        <f>[1]renang!AF43</f>
        <v>0</v>
      </c>
      <c r="I28" s="38">
        <f>[1]senam!R40</f>
        <v>0</v>
      </c>
      <c r="J28" s="38">
        <f>[1]senam!S40</f>
        <v>0</v>
      </c>
      <c r="K28" s="38">
        <f>[1]senam!T40</f>
        <v>0</v>
      </c>
      <c r="L28" s="36">
        <f>[1]voli!I43</f>
        <v>0</v>
      </c>
      <c r="M28" s="36">
        <f>[1]voli!J43</f>
        <v>0</v>
      </c>
      <c r="N28" s="36">
        <f>[1]voli!K43</f>
        <v>0</v>
      </c>
      <c r="O28" s="36">
        <f>[1]takraw!O43</f>
        <v>0</v>
      </c>
      <c r="P28" s="36">
        <f>[1]takraw!P43</f>
        <v>0</v>
      </c>
      <c r="Q28" s="36">
        <f>[1]takraw!Q43</f>
        <v>0</v>
      </c>
      <c r="R28" s="36">
        <f>[1]bulutangkis!I44</f>
        <v>0</v>
      </c>
      <c r="S28" s="36">
        <f>[1]bulutangkis!J44</f>
        <v>0</v>
      </c>
      <c r="T28" s="36">
        <f>[1]bulutangkis!K44</f>
        <v>0</v>
      </c>
      <c r="U28" s="37">
        <f>'[1]tenis meja'!I43</f>
        <v>0</v>
      </c>
      <c r="V28" s="37">
        <f>'[1]tenis meja'!J43</f>
        <v>0</v>
      </c>
      <c r="W28" s="37">
        <f>'[1]tenis meja'!K43</f>
        <v>0</v>
      </c>
      <c r="X28" s="36">
        <f>[1]basket!I44</f>
        <v>0</v>
      </c>
      <c r="Y28" s="36">
        <f>[1]basket!J44</f>
        <v>0</v>
      </c>
      <c r="Z28" s="36">
        <f>[1]basket!K44</f>
        <v>0</v>
      </c>
      <c r="AA28" s="39">
        <f>[1]catur!O39</f>
        <v>0</v>
      </c>
      <c r="AB28" s="39">
        <f>[1]catur!P39</f>
        <v>0</v>
      </c>
      <c r="AC28" s="39">
        <f>[1]catur!Q39</f>
        <v>0</v>
      </c>
      <c r="AD28" s="37">
        <f>[1]karate!AG43</f>
        <v>0</v>
      </c>
      <c r="AE28" s="37">
        <f>[1]karate!AH43</f>
        <v>0</v>
      </c>
      <c r="AF28" s="37">
        <f>[1]karate!AI43</f>
        <v>0</v>
      </c>
      <c r="AG28" s="37">
        <f>[1]silat!AA39</f>
        <v>0</v>
      </c>
      <c r="AH28" s="37">
        <f>[1]silat!AB39</f>
        <v>0</v>
      </c>
      <c r="AI28" s="37">
        <f>[1]silat!AC39</f>
        <v>0</v>
      </c>
      <c r="AJ28" s="39">
        <f>[1]tenislap!I46</f>
        <v>0</v>
      </c>
      <c r="AK28" s="39">
        <f>[1]tenislap!J46</f>
        <v>0</v>
      </c>
      <c r="AL28" s="39">
        <f>[1]tenislap!K46</f>
        <v>0</v>
      </c>
      <c r="AM28" s="40">
        <f t="shared" si="0"/>
        <v>0</v>
      </c>
      <c r="AN28" s="41">
        <f t="shared" si="1"/>
        <v>0</v>
      </c>
      <c r="AO28" s="42">
        <f t="shared" si="1"/>
        <v>0</v>
      </c>
      <c r="AP28" s="43">
        <f t="shared" si="2"/>
        <v>0</v>
      </c>
      <c r="AQ28" s="41">
        <f t="shared" si="3"/>
        <v>0</v>
      </c>
      <c r="AR28" s="44">
        <f t="shared" si="4"/>
        <v>0</v>
      </c>
      <c r="AS28" s="45">
        <f t="shared" si="5"/>
        <v>0</v>
      </c>
      <c r="AT28" s="13"/>
      <c r="AU28" s="13"/>
      <c r="AV28" s="46"/>
      <c r="AW28" s="13"/>
    </row>
    <row r="29" spans="1:49" ht="12.95" customHeight="1" x14ac:dyDescent="0.25">
      <c r="A29" s="34">
        <f t="shared" si="6"/>
        <v>23</v>
      </c>
      <c r="B29" s="50" t="s">
        <v>45</v>
      </c>
      <c r="C29" s="36">
        <f>[1]atletik!X56</f>
        <v>0</v>
      </c>
      <c r="D29" s="36">
        <f>[1]atletik!Y56</f>
        <v>0</v>
      </c>
      <c r="E29" s="36">
        <f>[1]atletik!Z56</f>
        <v>0</v>
      </c>
      <c r="F29" s="37">
        <f>[1]renang!AD56</f>
        <v>0</v>
      </c>
      <c r="G29" s="37">
        <f>[1]renang!AE56</f>
        <v>0</v>
      </c>
      <c r="H29" s="37">
        <f>[1]renang!AF56</f>
        <v>0</v>
      </c>
      <c r="I29" s="38">
        <f>[1]senam!R53</f>
        <v>0</v>
      </c>
      <c r="J29" s="38">
        <f>[1]senam!S53</f>
        <v>0</v>
      </c>
      <c r="K29" s="38">
        <f>[1]senam!T53</f>
        <v>0</v>
      </c>
      <c r="L29" s="36">
        <f>[1]voli!I56</f>
        <v>0</v>
      </c>
      <c r="M29" s="36">
        <f>[1]voli!J56</f>
        <v>0</v>
      </c>
      <c r="N29" s="36">
        <f>[1]voli!K56</f>
        <v>0</v>
      </c>
      <c r="O29" s="36">
        <f>[1]takraw!O56</f>
        <v>0</v>
      </c>
      <c r="P29" s="36">
        <f>[1]takraw!P56</f>
        <v>0</v>
      </c>
      <c r="Q29" s="36">
        <f>[1]takraw!Q56</f>
        <v>0</v>
      </c>
      <c r="R29" s="36">
        <f>[1]bulutangkis!I57</f>
        <v>0</v>
      </c>
      <c r="S29" s="36">
        <f>[1]bulutangkis!J57</f>
        <v>0</v>
      </c>
      <c r="T29" s="36">
        <f>[1]bulutangkis!K57</f>
        <v>0</v>
      </c>
      <c r="U29" s="37">
        <f>'[1]tenis meja'!I56</f>
        <v>0</v>
      </c>
      <c r="V29" s="37">
        <f>'[1]tenis meja'!J56</f>
        <v>0</v>
      </c>
      <c r="W29" s="37">
        <f>'[1]tenis meja'!K56</f>
        <v>0</v>
      </c>
      <c r="X29" s="36">
        <f>[1]basket!I57</f>
        <v>0</v>
      </c>
      <c r="Y29" s="36">
        <f>[1]basket!J57</f>
        <v>0</v>
      </c>
      <c r="Z29" s="36">
        <f>[1]basket!K57</f>
        <v>0</v>
      </c>
      <c r="AA29" s="39">
        <f>[1]catur!O52</f>
        <v>0</v>
      </c>
      <c r="AB29" s="39">
        <f>[1]catur!P52</f>
        <v>0</v>
      </c>
      <c r="AC29" s="39">
        <f>[1]catur!Q52</f>
        <v>0</v>
      </c>
      <c r="AD29" s="37">
        <f>[1]karate!AG56</f>
        <v>0</v>
      </c>
      <c r="AE29" s="37">
        <f>[1]karate!AH56</f>
        <v>0</v>
      </c>
      <c r="AF29" s="37">
        <f>[1]karate!AI56</f>
        <v>0</v>
      </c>
      <c r="AG29" s="37">
        <f>[1]silat!AA52</f>
        <v>0</v>
      </c>
      <c r="AH29" s="37">
        <f>[1]silat!AB52</f>
        <v>0</v>
      </c>
      <c r="AI29" s="37">
        <f>[1]silat!AC52</f>
        <v>0</v>
      </c>
      <c r="AJ29" s="39"/>
      <c r="AK29" s="39"/>
      <c r="AL29" s="39"/>
      <c r="AM29" s="40">
        <f t="shared" si="0"/>
        <v>0</v>
      </c>
      <c r="AN29" s="41">
        <f t="shared" si="1"/>
        <v>0</v>
      </c>
      <c r="AO29" s="42">
        <f t="shared" si="1"/>
        <v>0</v>
      </c>
      <c r="AP29" s="43">
        <f t="shared" si="2"/>
        <v>0</v>
      </c>
      <c r="AQ29" s="41">
        <f t="shared" si="3"/>
        <v>0</v>
      </c>
      <c r="AR29" s="44">
        <f t="shared" si="4"/>
        <v>0</v>
      </c>
      <c r="AS29" s="45">
        <f t="shared" si="5"/>
        <v>0</v>
      </c>
      <c r="AT29" s="13"/>
      <c r="AU29" s="13"/>
      <c r="AV29" s="46"/>
      <c r="AW29" s="13"/>
    </row>
    <row r="30" spans="1:49" ht="12.95" customHeight="1" x14ac:dyDescent="0.25">
      <c r="A30" s="34">
        <f t="shared" si="6"/>
        <v>24</v>
      </c>
      <c r="B30" s="50" t="s">
        <v>46</v>
      </c>
      <c r="C30" s="36">
        <f>[1]atletik!X59</f>
        <v>0</v>
      </c>
      <c r="D30" s="36">
        <f>[1]atletik!Y59</f>
        <v>0</v>
      </c>
      <c r="E30" s="36">
        <f>[1]atletik!Z59</f>
        <v>0</v>
      </c>
      <c r="F30" s="37">
        <f>[1]renang!AD59</f>
        <v>0</v>
      </c>
      <c r="G30" s="37">
        <f>[1]renang!AE59</f>
        <v>0</v>
      </c>
      <c r="H30" s="37">
        <f>[1]renang!AF59</f>
        <v>0</v>
      </c>
      <c r="I30" s="38">
        <f>[1]senam!R56</f>
        <v>0</v>
      </c>
      <c r="J30" s="38">
        <f>[1]senam!S56</f>
        <v>0</v>
      </c>
      <c r="K30" s="38">
        <f>[1]senam!T56</f>
        <v>0</v>
      </c>
      <c r="L30" s="36">
        <f>[1]voli!I59</f>
        <v>0</v>
      </c>
      <c r="M30" s="36">
        <f>[1]voli!J59</f>
        <v>0</v>
      </c>
      <c r="N30" s="36">
        <f>[1]voli!K59</f>
        <v>0</v>
      </c>
      <c r="O30" s="36">
        <f>[1]takraw!O59</f>
        <v>0</v>
      </c>
      <c r="P30" s="36">
        <f>[1]takraw!P59</f>
        <v>0</v>
      </c>
      <c r="Q30" s="36">
        <f>[1]takraw!Q59</f>
        <v>0</v>
      </c>
      <c r="R30" s="36">
        <f>[1]bulutangkis!I60</f>
        <v>0</v>
      </c>
      <c r="S30" s="36">
        <f>[1]bulutangkis!J60</f>
        <v>0</v>
      </c>
      <c r="T30" s="36">
        <f>[1]bulutangkis!K60</f>
        <v>0</v>
      </c>
      <c r="U30" s="37">
        <f>'[1]tenis meja'!I59</f>
        <v>0</v>
      </c>
      <c r="V30" s="37">
        <f>'[1]tenis meja'!J59</f>
        <v>0</v>
      </c>
      <c r="W30" s="37">
        <f>'[1]tenis meja'!K59</f>
        <v>0</v>
      </c>
      <c r="X30" s="36">
        <f>[1]basket!I60</f>
        <v>0</v>
      </c>
      <c r="Y30" s="36">
        <f>[1]basket!J60</f>
        <v>0</v>
      </c>
      <c r="Z30" s="36">
        <f>[1]basket!K60</f>
        <v>0</v>
      </c>
      <c r="AA30" s="39">
        <f>[1]catur!O55</f>
        <v>0</v>
      </c>
      <c r="AB30" s="39">
        <f>[1]catur!P55</f>
        <v>0</v>
      </c>
      <c r="AC30" s="39">
        <f>[1]catur!Q55</f>
        <v>0</v>
      </c>
      <c r="AD30" s="37">
        <f>[1]karate!AG59</f>
        <v>0</v>
      </c>
      <c r="AE30" s="37">
        <f>[1]karate!AH59</f>
        <v>0</v>
      </c>
      <c r="AF30" s="37">
        <f>[1]karate!AI59</f>
        <v>0</v>
      </c>
      <c r="AG30" s="37">
        <f>[1]silat!AA55</f>
        <v>0</v>
      </c>
      <c r="AH30" s="37">
        <f>[1]silat!AB55</f>
        <v>0</v>
      </c>
      <c r="AI30" s="37">
        <f>[1]silat!AC55</f>
        <v>0</v>
      </c>
      <c r="AJ30" s="39"/>
      <c r="AK30" s="39"/>
      <c r="AL30" s="39"/>
      <c r="AM30" s="40">
        <f t="shared" si="0"/>
        <v>0</v>
      </c>
      <c r="AN30" s="41">
        <f t="shared" si="1"/>
        <v>0</v>
      </c>
      <c r="AO30" s="42">
        <f t="shared" si="1"/>
        <v>0</v>
      </c>
      <c r="AP30" s="43">
        <f t="shared" si="2"/>
        <v>0</v>
      </c>
      <c r="AQ30" s="41">
        <f t="shared" si="3"/>
        <v>0</v>
      </c>
      <c r="AR30" s="44">
        <f t="shared" si="4"/>
        <v>0</v>
      </c>
      <c r="AS30" s="45">
        <f t="shared" si="5"/>
        <v>0</v>
      </c>
      <c r="AT30" s="13"/>
      <c r="AU30" s="13"/>
      <c r="AV30" s="46"/>
      <c r="AW30" s="13"/>
    </row>
    <row r="31" spans="1:49" ht="12.95" customHeight="1" x14ac:dyDescent="0.25">
      <c r="A31" s="34">
        <f t="shared" si="6"/>
        <v>25</v>
      </c>
      <c r="B31" s="50" t="s">
        <v>47</v>
      </c>
      <c r="C31" s="36">
        <f>[1]atletik!X65</f>
        <v>0</v>
      </c>
      <c r="D31" s="36">
        <f>[1]atletik!Y65</f>
        <v>0</v>
      </c>
      <c r="E31" s="36">
        <f>[1]atletik!Z65</f>
        <v>0</v>
      </c>
      <c r="F31" s="37">
        <f>[1]renang!AD65</f>
        <v>0</v>
      </c>
      <c r="G31" s="37">
        <f>[1]renang!AE65</f>
        <v>0</v>
      </c>
      <c r="H31" s="37">
        <f>[1]renang!AF65</f>
        <v>0</v>
      </c>
      <c r="I31" s="38">
        <f>[1]senam!R62</f>
        <v>0</v>
      </c>
      <c r="J31" s="38">
        <f>[1]senam!S62</f>
        <v>0</v>
      </c>
      <c r="K31" s="38">
        <f>[1]senam!T62</f>
        <v>0</v>
      </c>
      <c r="L31" s="36">
        <f>[1]voli!I65</f>
        <v>0</v>
      </c>
      <c r="M31" s="36">
        <f>[1]voli!J65</f>
        <v>0</v>
      </c>
      <c r="N31" s="36">
        <f>[1]voli!K65</f>
        <v>0</v>
      </c>
      <c r="O31" s="36">
        <f>[1]takraw!O65</f>
        <v>0</v>
      </c>
      <c r="P31" s="36">
        <f>[1]takraw!P65</f>
        <v>0</v>
      </c>
      <c r="Q31" s="36">
        <f>[1]takraw!Q65</f>
        <v>0</v>
      </c>
      <c r="R31" s="36">
        <f>[1]bulutangkis!I66</f>
        <v>0</v>
      </c>
      <c r="S31" s="36">
        <f>[1]bulutangkis!J66</f>
        <v>0</v>
      </c>
      <c r="T31" s="36">
        <f>[1]bulutangkis!K66</f>
        <v>0</v>
      </c>
      <c r="U31" s="37">
        <f>'[1]tenis meja'!I65</f>
        <v>0</v>
      </c>
      <c r="V31" s="37">
        <f>'[1]tenis meja'!J65</f>
        <v>0</v>
      </c>
      <c r="W31" s="37">
        <f>'[1]tenis meja'!K65</f>
        <v>0</v>
      </c>
      <c r="X31" s="36">
        <f>[1]basket!I66</f>
        <v>0</v>
      </c>
      <c r="Y31" s="36">
        <f>[1]basket!J66</f>
        <v>0</v>
      </c>
      <c r="Z31" s="36">
        <f>[1]basket!K66</f>
        <v>0</v>
      </c>
      <c r="AA31" s="39">
        <f>[1]catur!O61</f>
        <v>0</v>
      </c>
      <c r="AB31" s="39">
        <f>[1]catur!P61</f>
        <v>0</v>
      </c>
      <c r="AC31" s="39">
        <f>[1]catur!Q61</f>
        <v>0</v>
      </c>
      <c r="AD31" s="37">
        <f>[1]karate!AG65</f>
        <v>0</v>
      </c>
      <c r="AE31" s="37">
        <f>[1]karate!AH65</f>
        <v>0</v>
      </c>
      <c r="AF31" s="37">
        <f>[1]karate!AI65</f>
        <v>0</v>
      </c>
      <c r="AG31" s="37">
        <f>[1]silat!AA61</f>
        <v>0</v>
      </c>
      <c r="AH31" s="37">
        <f>[1]silat!AB61</f>
        <v>0</v>
      </c>
      <c r="AI31" s="37">
        <f>[1]silat!AC61</f>
        <v>0</v>
      </c>
      <c r="AJ31" s="39"/>
      <c r="AK31" s="39"/>
      <c r="AL31" s="39"/>
      <c r="AM31" s="40">
        <f t="shared" si="0"/>
        <v>0</v>
      </c>
      <c r="AN31" s="41">
        <f t="shared" si="1"/>
        <v>0</v>
      </c>
      <c r="AO31" s="42">
        <f t="shared" si="1"/>
        <v>0</v>
      </c>
      <c r="AP31" s="43">
        <f t="shared" si="2"/>
        <v>0</v>
      </c>
      <c r="AQ31" s="41">
        <f t="shared" si="3"/>
        <v>0</v>
      </c>
      <c r="AR31" s="44">
        <f t="shared" si="4"/>
        <v>0</v>
      </c>
      <c r="AS31" s="45">
        <f t="shared" si="5"/>
        <v>0</v>
      </c>
      <c r="AT31" s="13"/>
      <c r="AU31" s="13"/>
      <c r="AV31" s="46"/>
      <c r="AW31" s="13"/>
    </row>
    <row r="32" spans="1:49" ht="12.95" customHeight="1" x14ac:dyDescent="0.25">
      <c r="A32" s="34">
        <f t="shared" si="6"/>
        <v>26</v>
      </c>
      <c r="B32" s="50" t="s">
        <v>48</v>
      </c>
      <c r="C32" s="36">
        <f>[1]atletik!X71</f>
        <v>0</v>
      </c>
      <c r="D32" s="36">
        <f>[1]atletik!Y71</f>
        <v>0</v>
      </c>
      <c r="E32" s="36">
        <f>[1]atletik!Z71</f>
        <v>0</v>
      </c>
      <c r="F32" s="37">
        <f>[1]renang!AD71</f>
        <v>0</v>
      </c>
      <c r="G32" s="37">
        <f>[1]renang!AE71</f>
        <v>0</v>
      </c>
      <c r="H32" s="37">
        <f>[1]renang!AF71</f>
        <v>0</v>
      </c>
      <c r="I32" s="38">
        <f>[1]senam!R68</f>
        <v>0</v>
      </c>
      <c r="J32" s="38">
        <f>[1]senam!S68</f>
        <v>0</v>
      </c>
      <c r="K32" s="38">
        <f>[1]senam!T68</f>
        <v>0</v>
      </c>
      <c r="L32" s="36">
        <f>[1]voli!I71</f>
        <v>0</v>
      </c>
      <c r="M32" s="36">
        <f>[1]voli!J71</f>
        <v>0</v>
      </c>
      <c r="N32" s="36">
        <f>[1]voli!K71</f>
        <v>0</v>
      </c>
      <c r="O32" s="36">
        <f>[1]takraw!O71</f>
        <v>0</v>
      </c>
      <c r="P32" s="36">
        <f>[1]takraw!P71</f>
        <v>0</v>
      </c>
      <c r="Q32" s="36">
        <f>[1]takraw!Q71</f>
        <v>0</v>
      </c>
      <c r="R32" s="36">
        <f>[1]bulutangkis!I72</f>
        <v>0</v>
      </c>
      <c r="S32" s="36">
        <f>[1]bulutangkis!J72</f>
        <v>0</v>
      </c>
      <c r="T32" s="36">
        <f>[1]bulutangkis!K72</f>
        <v>0</v>
      </c>
      <c r="U32" s="37">
        <f>'[1]tenis meja'!I71</f>
        <v>0</v>
      </c>
      <c r="V32" s="37">
        <f>'[1]tenis meja'!J71</f>
        <v>0</v>
      </c>
      <c r="W32" s="37">
        <f>'[1]tenis meja'!K71</f>
        <v>0</v>
      </c>
      <c r="X32" s="36">
        <f>[1]basket!I72</f>
        <v>0</v>
      </c>
      <c r="Y32" s="36">
        <f>[1]basket!J72</f>
        <v>0</v>
      </c>
      <c r="Z32" s="36">
        <f>[1]basket!K72</f>
        <v>0</v>
      </c>
      <c r="AA32" s="39">
        <f>[1]catur!O67</f>
        <v>0</v>
      </c>
      <c r="AB32" s="39">
        <f>[1]catur!P67</f>
        <v>0</v>
      </c>
      <c r="AC32" s="39">
        <f>[1]catur!Q67</f>
        <v>0</v>
      </c>
      <c r="AD32" s="37">
        <f>[1]karate!AG71</f>
        <v>0</v>
      </c>
      <c r="AE32" s="37">
        <f>[1]karate!AH71</f>
        <v>0</v>
      </c>
      <c r="AF32" s="37">
        <f>[1]karate!AI71</f>
        <v>0</v>
      </c>
      <c r="AG32" s="37">
        <f>[1]silat!AA67</f>
        <v>0</v>
      </c>
      <c r="AH32" s="37">
        <f>[1]silat!AB67</f>
        <v>0</v>
      </c>
      <c r="AI32" s="37">
        <f>[1]silat!AC67</f>
        <v>0</v>
      </c>
      <c r="AJ32" s="39"/>
      <c r="AK32" s="39"/>
      <c r="AL32" s="39"/>
      <c r="AM32" s="40">
        <f t="shared" si="0"/>
        <v>0</v>
      </c>
      <c r="AN32" s="41">
        <f t="shared" si="1"/>
        <v>0</v>
      </c>
      <c r="AO32" s="42">
        <f t="shared" si="1"/>
        <v>0</v>
      </c>
      <c r="AP32" s="43">
        <f t="shared" si="2"/>
        <v>0</v>
      </c>
      <c r="AQ32" s="41">
        <f t="shared" si="3"/>
        <v>0</v>
      </c>
      <c r="AR32" s="44">
        <f t="shared" si="4"/>
        <v>0</v>
      </c>
      <c r="AS32" s="45">
        <f t="shared" si="5"/>
        <v>0</v>
      </c>
      <c r="AT32" s="13"/>
      <c r="AU32" s="13"/>
      <c r="AV32" s="46"/>
      <c r="AW32" s="13"/>
    </row>
    <row r="33" spans="1:49" ht="12.95" customHeight="1" x14ac:dyDescent="0.25">
      <c r="A33" s="34">
        <f t="shared" si="6"/>
        <v>27</v>
      </c>
      <c r="B33" s="48" t="s">
        <v>49</v>
      </c>
      <c r="C33" s="36">
        <f>[1]atletik!X72</f>
        <v>0</v>
      </c>
      <c r="D33" s="36">
        <f>[1]atletik!Y72</f>
        <v>0</v>
      </c>
      <c r="E33" s="36">
        <f>[1]atletik!Z72</f>
        <v>0</v>
      </c>
      <c r="F33" s="37">
        <f>[1]renang!AD72</f>
        <v>0</v>
      </c>
      <c r="G33" s="37">
        <f>[1]renang!AE72</f>
        <v>0</v>
      </c>
      <c r="H33" s="37">
        <f>[1]renang!AF72</f>
        <v>0</v>
      </c>
      <c r="I33" s="38">
        <f>[1]senam!R69</f>
        <v>0</v>
      </c>
      <c r="J33" s="38">
        <f>[1]senam!S69</f>
        <v>0</v>
      </c>
      <c r="K33" s="38">
        <f>[1]senam!T69</f>
        <v>0</v>
      </c>
      <c r="L33" s="36">
        <f>[1]voli!I72</f>
        <v>0</v>
      </c>
      <c r="M33" s="36">
        <f>[1]voli!J72</f>
        <v>0</v>
      </c>
      <c r="N33" s="36">
        <f>[1]voli!K72</f>
        <v>0</v>
      </c>
      <c r="O33" s="36">
        <f>[1]takraw!O72</f>
        <v>0</v>
      </c>
      <c r="P33" s="36">
        <f>[1]takraw!P72</f>
        <v>0</v>
      </c>
      <c r="Q33" s="36">
        <f>[1]takraw!Q72</f>
        <v>0</v>
      </c>
      <c r="R33" s="36">
        <f>[1]bulutangkis!I73</f>
        <v>0</v>
      </c>
      <c r="S33" s="36">
        <f>[1]bulutangkis!J73</f>
        <v>0</v>
      </c>
      <c r="T33" s="36">
        <f>[1]bulutangkis!K73</f>
        <v>0</v>
      </c>
      <c r="U33" s="37">
        <f>'[1]tenis meja'!I72</f>
        <v>0</v>
      </c>
      <c r="V33" s="37">
        <f>'[1]tenis meja'!J72</f>
        <v>0</v>
      </c>
      <c r="W33" s="37">
        <f>'[1]tenis meja'!K72</f>
        <v>0</v>
      </c>
      <c r="X33" s="36">
        <f>[1]basket!I73</f>
        <v>0</v>
      </c>
      <c r="Y33" s="36">
        <f>[1]basket!J73</f>
        <v>0</v>
      </c>
      <c r="Z33" s="36">
        <f>[1]basket!K73</f>
        <v>0</v>
      </c>
      <c r="AA33" s="39">
        <f>[1]catur!O68</f>
        <v>0</v>
      </c>
      <c r="AB33" s="39">
        <f>[1]catur!P68</f>
        <v>0</v>
      </c>
      <c r="AC33" s="39">
        <f>[1]catur!Q68</f>
        <v>0</v>
      </c>
      <c r="AD33" s="37">
        <f>[1]karate!AG72</f>
        <v>0</v>
      </c>
      <c r="AE33" s="37">
        <f>[1]karate!AH72</f>
        <v>0</v>
      </c>
      <c r="AF33" s="37">
        <f>[1]karate!AI72</f>
        <v>0</v>
      </c>
      <c r="AG33" s="37">
        <f>[1]silat!AA68</f>
        <v>0</v>
      </c>
      <c r="AH33" s="37">
        <f>[1]silat!AB68</f>
        <v>0</v>
      </c>
      <c r="AI33" s="37">
        <f>[1]silat!AC68</f>
        <v>0</v>
      </c>
      <c r="AJ33" s="39"/>
      <c r="AK33" s="39"/>
      <c r="AL33" s="39"/>
      <c r="AM33" s="40">
        <f t="shared" si="0"/>
        <v>0</v>
      </c>
      <c r="AN33" s="41">
        <f t="shared" si="1"/>
        <v>0</v>
      </c>
      <c r="AO33" s="42">
        <f t="shared" si="1"/>
        <v>0</v>
      </c>
      <c r="AP33" s="43">
        <f t="shared" si="2"/>
        <v>0</v>
      </c>
      <c r="AQ33" s="41">
        <f t="shared" si="3"/>
        <v>0</v>
      </c>
      <c r="AR33" s="44">
        <f t="shared" si="4"/>
        <v>0</v>
      </c>
      <c r="AS33" s="45">
        <f t="shared" si="5"/>
        <v>0</v>
      </c>
      <c r="AT33" s="13"/>
      <c r="AU33" s="13"/>
      <c r="AV33" s="46"/>
      <c r="AW33" s="13"/>
    </row>
    <row r="34" spans="1:49" ht="12.95" customHeight="1" x14ac:dyDescent="0.25">
      <c r="A34" s="34">
        <f t="shared" si="6"/>
        <v>28</v>
      </c>
      <c r="B34" s="48" t="s">
        <v>50</v>
      </c>
      <c r="C34" s="36">
        <f>[1]atletik!X14</f>
        <v>0</v>
      </c>
      <c r="D34" s="36">
        <f>[1]atletik!Y14</f>
        <v>0</v>
      </c>
      <c r="E34" s="36">
        <f>[1]atletik!Z14</f>
        <v>0</v>
      </c>
      <c r="F34" s="37">
        <f>[1]renang!AD14</f>
        <v>0</v>
      </c>
      <c r="G34" s="37">
        <f>[1]renang!AE14</f>
        <v>0</v>
      </c>
      <c r="H34" s="37">
        <f>[1]renang!AF14</f>
        <v>0</v>
      </c>
      <c r="I34" s="38">
        <f>[1]senam!R11</f>
        <v>0</v>
      </c>
      <c r="J34" s="38">
        <f>[1]senam!S11</f>
        <v>0</v>
      </c>
      <c r="K34" s="38">
        <f>[1]senam!T11</f>
        <v>0</v>
      </c>
      <c r="L34" s="36">
        <f>[1]voli!I14</f>
        <v>0</v>
      </c>
      <c r="M34" s="36">
        <f>[1]voli!J14</f>
        <v>0</v>
      </c>
      <c r="N34" s="36">
        <f>[1]voli!K14</f>
        <v>0</v>
      </c>
      <c r="O34" s="36">
        <f>[1]takraw!O14</f>
        <v>0</v>
      </c>
      <c r="P34" s="36">
        <f>[1]takraw!P14</f>
        <v>0</v>
      </c>
      <c r="Q34" s="36">
        <f>[1]takraw!Q14</f>
        <v>0</v>
      </c>
      <c r="R34" s="36">
        <f>[1]bulutangkis!I15</f>
        <v>0</v>
      </c>
      <c r="S34" s="36">
        <f>[1]bulutangkis!J15</f>
        <v>0</v>
      </c>
      <c r="T34" s="36">
        <f>[1]bulutangkis!K15</f>
        <v>0</v>
      </c>
      <c r="U34" s="37">
        <f>'[1]tenis meja'!I14</f>
        <v>0</v>
      </c>
      <c r="V34" s="37">
        <f>'[1]tenis meja'!J14</f>
        <v>0</v>
      </c>
      <c r="W34" s="37">
        <f>'[1]tenis meja'!K14</f>
        <v>0</v>
      </c>
      <c r="X34" s="36">
        <f>[1]basket!I15</f>
        <v>0</v>
      </c>
      <c r="Y34" s="36">
        <f>[1]basket!J15</f>
        <v>0</v>
      </c>
      <c r="Z34" s="36">
        <f>[1]basket!K15</f>
        <v>1</v>
      </c>
      <c r="AA34" s="39">
        <f>[1]catur!O10</f>
        <v>0</v>
      </c>
      <c r="AB34" s="39">
        <f>[1]catur!P10</f>
        <v>0</v>
      </c>
      <c r="AC34" s="39">
        <f>[1]catur!Q10</f>
        <v>0</v>
      </c>
      <c r="AD34" s="37">
        <f>[1]karate!AG14</f>
        <v>0</v>
      </c>
      <c r="AE34" s="37">
        <f>[1]karate!AH14</f>
        <v>0</v>
      </c>
      <c r="AF34" s="37">
        <f>[1]karate!AI14</f>
        <v>2</v>
      </c>
      <c r="AG34" s="37">
        <f>[1]silat!AA10</f>
        <v>0</v>
      </c>
      <c r="AH34" s="37">
        <f>[1]silat!AB10</f>
        <v>0</v>
      </c>
      <c r="AI34" s="37">
        <f>[1]silat!AC10</f>
        <v>0</v>
      </c>
      <c r="AJ34" s="39">
        <f>[1]tenislap!I11</f>
        <v>0</v>
      </c>
      <c r="AK34" s="39">
        <f>[1]tenislap!J11</f>
        <v>0</v>
      </c>
      <c r="AL34" s="39">
        <f>[1]tenislap!K11</f>
        <v>0</v>
      </c>
      <c r="AM34" s="40">
        <f t="shared" si="0"/>
        <v>0</v>
      </c>
      <c r="AN34" s="41">
        <f t="shared" si="1"/>
        <v>0</v>
      </c>
      <c r="AO34" s="42">
        <f t="shared" si="1"/>
        <v>3</v>
      </c>
      <c r="AP34" s="43">
        <f t="shared" si="2"/>
        <v>0</v>
      </c>
      <c r="AQ34" s="41">
        <f t="shared" si="3"/>
        <v>0</v>
      </c>
      <c r="AR34" s="44">
        <f t="shared" si="4"/>
        <v>3</v>
      </c>
      <c r="AS34" s="45">
        <f t="shared" si="5"/>
        <v>3</v>
      </c>
      <c r="AT34" s="13"/>
      <c r="AU34" s="13"/>
      <c r="AV34" s="46"/>
      <c r="AW34" s="13"/>
    </row>
    <row r="35" spans="1:49" ht="12.95" customHeight="1" x14ac:dyDescent="0.25">
      <c r="A35" s="34">
        <f t="shared" si="6"/>
        <v>29</v>
      </c>
      <c r="B35" s="48" t="s">
        <v>51</v>
      </c>
      <c r="C35" s="36">
        <f>[1]atletik!X25</f>
        <v>0</v>
      </c>
      <c r="D35" s="36">
        <f>[1]atletik!Y25</f>
        <v>0</v>
      </c>
      <c r="E35" s="36">
        <f>[1]atletik!Z25</f>
        <v>1</v>
      </c>
      <c r="F35" s="37">
        <f>[1]renang!AD25</f>
        <v>0</v>
      </c>
      <c r="G35" s="37">
        <f>[1]renang!AE25</f>
        <v>0</v>
      </c>
      <c r="H35" s="37">
        <f>[1]renang!AF25</f>
        <v>0</v>
      </c>
      <c r="I35" s="38">
        <f>[1]senam!R22</f>
        <v>0</v>
      </c>
      <c r="J35" s="38">
        <f>[1]senam!S22</f>
        <v>0</v>
      </c>
      <c r="K35" s="38">
        <f>[1]senam!T22</f>
        <v>0</v>
      </c>
      <c r="L35" s="36">
        <f>[1]voli!I25</f>
        <v>0</v>
      </c>
      <c r="M35" s="36">
        <f>[1]voli!J25</f>
        <v>0</v>
      </c>
      <c r="N35" s="36">
        <f>[1]voli!K25</f>
        <v>0</v>
      </c>
      <c r="O35" s="36">
        <f>[1]takraw!O25</f>
        <v>0</v>
      </c>
      <c r="P35" s="36">
        <f>[1]takraw!P25</f>
        <v>0</v>
      </c>
      <c r="Q35" s="36">
        <f>[1]takraw!Q25</f>
        <v>0</v>
      </c>
      <c r="R35" s="36">
        <f>[1]bulutangkis!I26</f>
        <v>0</v>
      </c>
      <c r="S35" s="36">
        <f>[1]bulutangkis!J26</f>
        <v>0</v>
      </c>
      <c r="T35" s="36">
        <f>[1]bulutangkis!K26</f>
        <v>0</v>
      </c>
      <c r="U35" s="37">
        <f>'[1]tenis meja'!I25</f>
        <v>0</v>
      </c>
      <c r="V35" s="37">
        <f>'[1]tenis meja'!J25</f>
        <v>0</v>
      </c>
      <c r="W35" s="37">
        <f>'[1]tenis meja'!K25</f>
        <v>0</v>
      </c>
      <c r="X35" s="36">
        <f>[1]basket!I26</f>
        <v>0</v>
      </c>
      <c r="Y35" s="36">
        <f>[1]basket!J26</f>
        <v>0</v>
      </c>
      <c r="Z35" s="36">
        <f>[1]basket!K26</f>
        <v>0</v>
      </c>
      <c r="AA35" s="39">
        <f>[1]catur!O21</f>
        <v>0</v>
      </c>
      <c r="AB35" s="39">
        <f>[1]catur!P21</f>
        <v>0</v>
      </c>
      <c r="AC35" s="39">
        <f>[1]catur!Q21</f>
        <v>0</v>
      </c>
      <c r="AD35" s="37">
        <f>[1]karate!AG25</f>
        <v>0</v>
      </c>
      <c r="AE35" s="37">
        <f>[1]karate!AH25</f>
        <v>0</v>
      </c>
      <c r="AF35" s="37">
        <f>[1]karate!AI25</f>
        <v>0</v>
      </c>
      <c r="AG35" s="37">
        <f>[1]silat!AA21</f>
        <v>0</v>
      </c>
      <c r="AH35" s="37">
        <f>[1]silat!AB21</f>
        <v>0</v>
      </c>
      <c r="AI35" s="37">
        <f>[1]silat!AC21</f>
        <v>0</v>
      </c>
      <c r="AJ35" s="39">
        <f>[1]tenislap!I22</f>
        <v>0</v>
      </c>
      <c r="AK35" s="39">
        <f>[1]tenislap!J22</f>
        <v>0</v>
      </c>
      <c r="AL35" s="39">
        <f>[1]tenislap!K22</f>
        <v>0</v>
      </c>
      <c r="AM35" s="40">
        <f t="shared" si="0"/>
        <v>0</v>
      </c>
      <c r="AN35" s="41">
        <f t="shared" si="1"/>
        <v>0</v>
      </c>
      <c r="AO35" s="42">
        <f t="shared" si="1"/>
        <v>1</v>
      </c>
      <c r="AP35" s="43">
        <f t="shared" si="2"/>
        <v>0</v>
      </c>
      <c r="AQ35" s="41">
        <f t="shared" si="3"/>
        <v>0</v>
      </c>
      <c r="AR35" s="44">
        <f t="shared" si="4"/>
        <v>1</v>
      </c>
      <c r="AS35" s="45">
        <f t="shared" si="5"/>
        <v>1</v>
      </c>
      <c r="AT35" s="13"/>
      <c r="AU35" s="13"/>
      <c r="AV35" s="46"/>
      <c r="AW35" s="13"/>
    </row>
    <row r="36" spans="1:49" ht="12.95" customHeight="1" x14ac:dyDescent="0.25">
      <c r="A36" s="34">
        <f t="shared" si="6"/>
        <v>30</v>
      </c>
      <c r="B36" s="51" t="s">
        <v>52</v>
      </c>
      <c r="C36" s="36">
        <f>[1]atletik!X28</f>
        <v>0</v>
      </c>
      <c r="D36" s="36">
        <f>[1]atletik!Y28</f>
        <v>0</v>
      </c>
      <c r="E36" s="36">
        <f>[1]atletik!Z28</f>
        <v>0</v>
      </c>
      <c r="F36" s="37">
        <f>[1]renang!AD28</f>
        <v>0</v>
      </c>
      <c r="G36" s="37">
        <f>[1]renang!AE28</f>
        <v>0</v>
      </c>
      <c r="H36" s="37">
        <f>[1]renang!AF28</f>
        <v>0</v>
      </c>
      <c r="I36" s="38">
        <f>[1]senam!R25</f>
        <v>0</v>
      </c>
      <c r="J36" s="38">
        <f>[1]senam!S25</f>
        <v>0</v>
      </c>
      <c r="K36" s="38">
        <f>[1]senam!T25</f>
        <v>0</v>
      </c>
      <c r="L36" s="36">
        <f>[1]voli!I28</f>
        <v>0</v>
      </c>
      <c r="M36" s="36">
        <f>[1]voli!J28</f>
        <v>0</v>
      </c>
      <c r="N36" s="36">
        <f>[1]voli!K28</f>
        <v>0</v>
      </c>
      <c r="O36" s="36">
        <f>[1]takraw!O28</f>
        <v>0</v>
      </c>
      <c r="P36" s="36">
        <f>[1]takraw!P28</f>
        <v>0</v>
      </c>
      <c r="Q36" s="36">
        <f>[1]takraw!Q28</f>
        <v>0</v>
      </c>
      <c r="R36" s="36">
        <f>[1]bulutangkis!I29</f>
        <v>0</v>
      </c>
      <c r="S36" s="36">
        <f>[1]bulutangkis!J29</f>
        <v>0</v>
      </c>
      <c r="T36" s="36">
        <f>[1]bulutangkis!K29</f>
        <v>0</v>
      </c>
      <c r="U36" s="37">
        <f>'[1]tenis meja'!I28</f>
        <v>0</v>
      </c>
      <c r="V36" s="37">
        <f>'[1]tenis meja'!J28</f>
        <v>0</v>
      </c>
      <c r="W36" s="37">
        <f>'[1]tenis meja'!K28</f>
        <v>0</v>
      </c>
      <c r="X36" s="36">
        <f>[1]basket!I29</f>
        <v>0</v>
      </c>
      <c r="Y36" s="36">
        <f>[1]basket!J29</f>
        <v>0</v>
      </c>
      <c r="Z36" s="36">
        <f>[1]basket!K29</f>
        <v>0</v>
      </c>
      <c r="AA36" s="39">
        <f>[1]catur!O24</f>
        <v>0</v>
      </c>
      <c r="AB36" s="39">
        <f>[1]catur!P24</f>
        <v>0</v>
      </c>
      <c r="AC36" s="39">
        <f>[1]catur!Q24</f>
        <v>0</v>
      </c>
      <c r="AD36" s="37">
        <f>[1]karate!AG28</f>
        <v>0</v>
      </c>
      <c r="AE36" s="37">
        <f>[1]karate!AH28</f>
        <v>0</v>
      </c>
      <c r="AF36" s="37">
        <f>[1]karate!AI28</f>
        <v>0</v>
      </c>
      <c r="AG36" s="37">
        <f>[1]silat!AA24</f>
        <v>0</v>
      </c>
      <c r="AH36" s="37">
        <f>[1]silat!AB24</f>
        <v>0</v>
      </c>
      <c r="AI36" s="37">
        <f>[1]silat!AC24</f>
        <v>0</v>
      </c>
      <c r="AJ36" s="39">
        <f>[1]tenislap!I25</f>
        <v>0</v>
      </c>
      <c r="AK36" s="39">
        <f>[1]tenislap!J25</f>
        <v>0</v>
      </c>
      <c r="AL36" s="39">
        <f>[1]tenislap!K25</f>
        <v>0</v>
      </c>
      <c r="AM36" s="40">
        <f t="shared" si="0"/>
        <v>0</v>
      </c>
      <c r="AN36" s="41">
        <f t="shared" si="1"/>
        <v>0</v>
      </c>
      <c r="AO36" s="42">
        <f t="shared" si="1"/>
        <v>0</v>
      </c>
      <c r="AP36" s="43">
        <f t="shared" si="2"/>
        <v>0</v>
      </c>
      <c r="AQ36" s="41">
        <f t="shared" si="3"/>
        <v>0</v>
      </c>
      <c r="AR36" s="44">
        <f t="shared" si="4"/>
        <v>0</v>
      </c>
      <c r="AS36" s="45">
        <f t="shared" si="5"/>
        <v>0</v>
      </c>
      <c r="AT36" s="13"/>
      <c r="AU36" s="13"/>
      <c r="AV36" s="46"/>
      <c r="AW36" s="13"/>
    </row>
    <row r="37" spans="1:49" ht="12.95" customHeight="1" x14ac:dyDescent="0.25">
      <c r="A37" s="34">
        <f t="shared" si="6"/>
        <v>31</v>
      </c>
      <c r="B37" s="51" t="s">
        <v>53</v>
      </c>
      <c r="C37" s="36">
        <f>[1]atletik!X45</f>
        <v>1</v>
      </c>
      <c r="D37" s="36">
        <f>[1]atletik!Y45</f>
        <v>1</v>
      </c>
      <c r="E37" s="36">
        <f>[1]atletik!Z45</f>
        <v>0</v>
      </c>
      <c r="F37" s="37">
        <f>[1]renang!AD45</f>
        <v>0</v>
      </c>
      <c r="G37" s="37">
        <f>[1]renang!AE45</f>
        <v>0</v>
      </c>
      <c r="H37" s="37">
        <f>[1]renang!AF45</f>
        <v>0</v>
      </c>
      <c r="I37" s="38">
        <f>[1]senam!R42</f>
        <v>0</v>
      </c>
      <c r="J37" s="38">
        <f>[1]senam!S42</f>
        <v>0</v>
      </c>
      <c r="K37" s="38">
        <f>[1]senam!T42</f>
        <v>0</v>
      </c>
      <c r="L37" s="36">
        <f>[1]voli!I45</f>
        <v>0</v>
      </c>
      <c r="M37" s="36">
        <f>[1]voli!J45</f>
        <v>0</v>
      </c>
      <c r="N37" s="36">
        <f>[1]voli!K45</f>
        <v>0</v>
      </c>
      <c r="O37" s="36">
        <f>[1]takraw!O45</f>
        <v>0</v>
      </c>
      <c r="P37" s="36">
        <f>[1]takraw!P45</f>
        <v>0</v>
      </c>
      <c r="Q37" s="36">
        <f>[1]takraw!Q45</f>
        <v>0</v>
      </c>
      <c r="R37" s="36">
        <f>[1]bulutangkis!I46</f>
        <v>0</v>
      </c>
      <c r="S37" s="36">
        <f>[1]bulutangkis!J46</f>
        <v>0</v>
      </c>
      <c r="T37" s="36">
        <f>[1]bulutangkis!K46</f>
        <v>0</v>
      </c>
      <c r="U37" s="37">
        <f>'[1]tenis meja'!I45</f>
        <v>0</v>
      </c>
      <c r="V37" s="37">
        <f>'[1]tenis meja'!J45</f>
        <v>0</v>
      </c>
      <c r="W37" s="37">
        <f>'[1]tenis meja'!K45</f>
        <v>0</v>
      </c>
      <c r="X37" s="36">
        <f>[1]basket!I46</f>
        <v>0</v>
      </c>
      <c r="Y37" s="36">
        <f>[1]basket!J46</f>
        <v>0</v>
      </c>
      <c r="Z37" s="36">
        <f>[1]basket!K46</f>
        <v>1</v>
      </c>
      <c r="AA37" s="39">
        <f>[1]catur!O41</f>
        <v>0</v>
      </c>
      <c r="AB37" s="39">
        <f>[1]catur!P41</f>
        <v>0</v>
      </c>
      <c r="AC37" s="39">
        <f>[1]catur!Q41</f>
        <v>0</v>
      </c>
      <c r="AD37" s="37">
        <f>[1]karate!AG45</f>
        <v>0</v>
      </c>
      <c r="AE37" s="37">
        <f>[1]karate!AH45</f>
        <v>0</v>
      </c>
      <c r="AF37" s="37">
        <f>[1]karate!AI45</f>
        <v>0</v>
      </c>
      <c r="AG37" s="37">
        <f>[1]silat!AA41</f>
        <v>0</v>
      </c>
      <c r="AH37" s="37">
        <f>[1]silat!AB41</f>
        <v>0</v>
      </c>
      <c r="AI37" s="37">
        <f>[1]silat!AC41</f>
        <v>0</v>
      </c>
      <c r="AJ37" s="39"/>
      <c r="AK37" s="39"/>
      <c r="AL37" s="39"/>
      <c r="AM37" s="40">
        <f t="shared" si="0"/>
        <v>1</v>
      </c>
      <c r="AN37" s="41">
        <f t="shared" si="1"/>
        <v>1</v>
      </c>
      <c r="AO37" s="42">
        <f t="shared" si="1"/>
        <v>1</v>
      </c>
      <c r="AP37" s="43">
        <f t="shared" si="2"/>
        <v>7</v>
      </c>
      <c r="AQ37" s="41">
        <f t="shared" si="3"/>
        <v>3</v>
      </c>
      <c r="AR37" s="44">
        <f t="shared" si="4"/>
        <v>1</v>
      </c>
      <c r="AS37" s="45">
        <f t="shared" si="5"/>
        <v>11</v>
      </c>
      <c r="AT37" s="13"/>
      <c r="AU37" s="13"/>
      <c r="AV37" s="46"/>
      <c r="AW37" s="13"/>
    </row>
    <row r="38" spans="1:49" ht="12.95" customHeight="1" x14ac:dyDescent="0.25">
      <c r="A38" s="34">
        <f t="shared" si="6"/>
        <v>32</v>
      </c>
      <c r="B38" s="52" t="s">
        <v>54</v>
      </c>
      <c r="C38" s="36">
        <f>[1]atletik!X60</f>
        <v>0</v>
      </c>
      <c r="D38" s="36">
        <f>[1]atletik!Y60</f>
        <v>0</v>
      </c>
      <c r="E38" s="36">
        <f>[1]atletik!Z60</f>
        <v>0</v>
      </c>
      <c r="F38" s="37">
        <f>[1]renang!AD60</f>
        <v>0</v>
      </c>
      <c r="G38" s="37">
        <f>[1]renang!AE60</f>
        <v>0</v>
      </c>
      <c r="H38" s="37">
        <f>[1]renang!AF60</f>
        <v>0</v>
      </c>
      <c r="I38" s="38">
        <f>[1]senam!R57</f>
        <v>0</v>
      </c>
      <c r="J38" s="38">
        <f>[1]senam!S57</f>
        <v>0</v>
      </c>
      <c r="K38" s="38">
        <f>[1]senam!T57</f>
        <v>0</v>
      </c>
      <c r="L38" s="36">
        <f>[1]voli!I60</f>
        <v>0</v>
      </c>
      <c r="M38" s="36">
        <f>[1]voli!J60</f>
        <v>0</v>
      </c>
      <c r="N38" s="36">
        <f>[1]voli!K60</f>
        <v>0</v>
      </c>
      <c r="O38" s="36">
        <f>[1]takraw!O60</f>
        <v>0</v>
      </c>
      <c r="P38" s="36">
        <f>[1]takraw!P60</f>
        <v>0</v>
      </c>
      <c r="Q38" s="36">
        <f>[1]takraw!Q60</f>
        <v>0</v>
      </c>
      <c r="R38" s="36">
        <f>[1]bulutangkis!I61</f>
        <v>0</v>
      </c>
      <c r="S38" s="36">
        <f>[1]bulutangkis!J61</f>
        <v>0</v>
      </c>
      <c r="T38" s="36">
        <f>[1]bulutangkis!K61</f>
        <v>0</v>
      </c>
      <c r="U38" s="37">
        <f>'[1]tenis meja'!I60</f>
        <v>0</v>
      </c>
      <c r="V38" s="37">
        <f>'[1]tenis meja'!J60</f>
        <v>0</v>
      </c>
      <c r="W38" s="37">
        <f>'[1]tenis meja'!K60</f>
        <v>0</v>
      </c>
      <c r="X38" s="36">
        <f>[1]basket!I61</f>
        <v>0</v>
      </c>
      <c r="Y38" s="36">
        <f>[1]basket!J61</f>
        <v>0</v>
      </c>
      <c r="Z38" s="36">
        <f>[1]basket!K61</f>
        <v>0</v>
      </c>
      <c r="AA38" s="39">
        <f>[1]catur!O56</f>
        <v>0</v>
      </c>
      <c r="AB38" s="39">
        <f>[1]catur!P56</f>
        <v>0</v>
      </c>
      <c r="AC38" s="39">
        <f>[1]catur!Q56</f>
        <v>0</v>
      </c>
      <c r="AD38" s="37">
        <f>[1]karate!AG60</f>
        <v>0</v>
      </c>
      <c r="AE38" s="37">
        <f>[1]karate!AH60</f>
        <v>0</v>
      </c>
      <c r="AF38" s="37">
        <f>[1]karate!AI60</f>
        <v>0</v>
      </c>
      <c r="AG38" s="37">
        <f>[1]silat!AA56</f>
        <v>0</v>
      </c>
      <c r="AH38" s="37">
        <f>[1]silat!AB56</f>
        <v>0</v>
      </c>
      <c r="AI38" s="37">
        <f>[1]silat!AC56</f>
        <v>0</v>
      </c>
      <c r="AJ38" s="39"/>
      <c r="AK38" s="39"/>
      <c r="AL38" s="39"/>
      <c r="AM38" s="40">
        <f t="shared" si="0"/>
        <v>0</v>
      </c>
      <c r="AN38" s="41">
        <f t="shared" si="1"/>
        <v>0</v>
      </c>
      <c r="AO38" s="42">
        <f t="shared" si="1"/>
        <v>0</v>
      </c>
      <c r="AP38" s="43">
        <f t="shared" si="2"/>
        <v>0</v>
      </c>
      <c r="AQ38" s="41">
        <f t="shared" si="3"/>
        <v>0</v>
      </c>
      <c r="AR38" s="44">
        <f t="shared" si="4"/>
        <v>0</v>
      </c>
      <c r="AS38" s="45">
        <f t="shared" si="5"/>
        <v>0</v>
      </c>
      <c r="AT38" s="13"/>
      <c r="AU38" s="13"/>
      <c r="AV38" s="46"/>
      <c r="AW38" s="13"/>
    </row>
    <row r="39" spans="1:49" ht="12.95" customHeight="1" x14ac:dyDescent="0.25">
      <c r="A39" s="34">
        <f t="shared" si="6"/>
        <v>33</v>
      </c>
      <c r="B39" s="52" t="s">
        <v>55</v>
      </c>
      <c r="C39" s="36">
        <f>[1]atletik!X13</f>
        <v>0</v>
      </c>
      <c r="D39" s="36">
        <f>[1]atletik!Y13</f>
        <v>0</v>
      </c>
      <c r="E39" s="36">
        <f>[1]atletik!Z13</f>
        <v>0</v>
      </c>
      <c r="F39" s="37">
        <f>[1]renang!AD13</f>
        <v>0</v>
      </c>
      <c r="G39" s="37">
        <f>[1]renang!AE13</f>
        <v>0</v>
      </c>
      <c r="H39" s="37">
        <f>[1]renang!AF13</f>
        <v>0</v>
      </c>
      <c r="I39" s="38">
        <f>[1]senam!R10</f>
        <v>0</v>
      </c>
      <c r="J39" s="38">
        <f>[1]senam!S10</f>
        <v>0</v>
      </c>
      <c r="K39" s="38">
        <f>[1]senam!T10</f>
        <v>0</v>
      </c>
      <c r="L39" s="36">
        <f>[1]voli!I13</f>
        <v>0</v>
      </c>
      <c r="M39" s="36">
        <f>[1]voli!J13</f>
        <v>0</v>
      </c>
      <c r="N39" s="36">
        <f>[1]voli!K13</f>
        <v>0</v>
      </c>
      <c r="O39" s="36">
        <f>[1]takraw!O13</f>
        <v>0</v>
      </c>
      <c r="P39" s="36">
        <f>[1]takraw!P13</f>
        <v>0</v>
      </c>
      <c r="Q39" s="36">
        <f>[1]takraw!Q13</f>
        <v>0</v>
      </c>
      <c r="R39" s="36">
        <f>[1]bulutangkis!I14</f>
        <v>0</v>
      </c>
      <c r="S39" s="36">
        <f>[1]bulutangkis!J14</f>
        <v>0</v>
      </c>
      <c r="T39" s="36">
        <f>[1]bulutangkis!K14</f>
        <v>0</v>
      </c>
      <c r="U39" s="37">
        <f>'[1]tenis meja'!I13</f>
        <v>0</v>
      </c>
      <c r="V39" s="37">
        <f>'[1]tenis meja'!J13</f>
        <v>0</v>
      </c>
      <c r="W39" s="37">
        <f>'[1]tenis meja'!K13</f>
        <v>0</v>
      </c>
      <c r="X39" s="36">
        <f>[1]basket!I14</f>
        <v>0</v>
      </c>
      <c r="Y39" s="36">
        <f>[1]basket!J14</f>
        <v>0</v>
      </c>
      <c r="Z39" s="36">
        <f>[1]basket!K14</f>
        <v>0</v>
      </c>
      <c r="AA39" s="39">
        <f>[1]catur!O9</f>
        <v>0</v>
      </c>
      <c r="AB39" s="39">
        <f>[1]catur!P9</f>
        <v>0</v>
      </c>
      <c r="AC39" s="39">
        <f>[1]catur!Q9</f>
        <v>0</v>
      </c>
      <c r="AD39" s="37">
        <f>[1]karate!AG13</f>
        <v>0</v>
      </c>
      <c r="AE39" s="37">
        <f>[1]karate!AH13</f>
        <v>0</v>
      </c>
      <c r="AF39" s="37">
        <f>[1]karate!AI13</f>
        <v>0</v>
      </c>
      <c r="AG39" s="37">
        <f>[1]silat!AA9</f>
        <v>0</v>
      </c>
      <c r="AH39" s="37">
        <f>[1]silat!AB9</f>
        <v>0</v>
      </c>
      <c r="AI39" s="37">
        <f>[1]silat!AC9</f>
        <v>0</v>
      </c>
      <c r="AJ39" s="39">
        <f>[1]tenislap!I10</f>
        <v>0</v>
      </c>
      <c r="AK39" s="39">
        <f>[1]tenislap!J10</f>
        <v>0</v>
      </c>
      <c r="AL39" s="39">
        <f>[1]tenislap!K10</f>
        <v>0</v>
      </c>
      <c r="AM39" s="40">
        <f t="shared" si="0"/>
        <v>0</v>
      </c>
      <c r="AN39" s="41">
        <f t="shared" ref="AN39:AO63" si="7">Y39+S39+P39+M39+G39+D39+V39+AB39+AE39+AH39+J39</f>
        <v>0</v>
      </c>
      <c r="AO39" s="42">
        <f t="shared" si="7"/>
        <v>0</v>
      </c>
      <c r="AP39" s="43">
        <f t="shared" si="2"/>
        <v>0</v>
      </c>
      <c r="AQ39" s="41">
        <f t="shared" si="3"/>
        <v>0</v>
      </c>
      <c r="AR39" s="44">
        <f t="shared" si="4"/>
        <v>0</v>
      </c>
      <c r="AS39" s="45">
        <f t="shared" si="5"/>
        <v>0</v>
      </c>
      <c r="AT39" s="13"/>
      <c r="AU39" s="13"/>
      <c r="AV39" s="46"/>
      <c r="AW39" s="13"/>
    </row>
    <row r="40" spans="1:49" ht="12.95" customHeight="1" x14ac:dyDescent="0.25">
      <c r="A40" s="34">
        <f t="shared" si="6"/>
        <v>34</v>
      </c>
      <c r="B40" s="52" t="s">
        <v>56</v>
      </c>
      <c r="C40" s="36">
        <f>[1]atletik!X16</f>
        <v>0</v>
      </c>
      <c r="D40" s="36">
        <f>[1]atletik!Y16</f>
        <v>0</v>
      </c>
      <c r="E40" s="36">
        <f>[1]atletik!Z16</f>
        <v>0</v>
      </c>
      <c r="F40" s="37">
        <f>[1]renang!AD16</f>
        <v>0</v>
      </c>
      <c r="G40" s="37">
        <f>[1]renang!AE16</f>
        <v>0</v>
      </c>
      <c r="H40" s="37">
        <f>[1]renang!AF16</f>
        <v>0</v>
      </c>
      <c r="I40" s="38">
        <f>[1]senam!R13</f>
        <v>0</v>
      </c>
      <c r="J40" s="38">
        <f>[1]senam!S13</f>
        <v>0</v>
      </c>
      <c r="K40" s="38">
        <f>[1]senam!T13</f>
        <v>0</v>
      </c>
      <c r="L40" s="36">
        <f>[1]voli!I16</f>
        <v>0</v>
      </c>
      <c r="M40" s="36">
        <f>[1]voli!J16</f>
        <v>0</v>
      </c>
      <c r="N40" s="36">
        <f>[1]voli!K16</f>
        <v>0</v>
      </c>
      <c r="O40" s="36">
        <f>[1]takraw!O16</f>
        <v>0</v>
      </c>
      <c r="P40" s="36">
        <f>[1]takraw!P16</f>
        <v>0</v>
      </c>
      <c r="Q40" s="36">
        <f>[1]takraw!Q16</f>
        <v>0</v>
      </c>
      <c r="R40" s="36">
        <f>[1]bulutangkis!I17</f>
        <v>0</v>
      </c>
      <c r="S40" s="36">
        <f>[1]bulutangkis!J17</f>
        <v>0</v>
      </c>
      <c r="T40" s="36">
        <f>[1]bulutangkis!K17</f>
        <v>0</v>
      </c>
      <c r="U40" s="37">
        <f>'[1]tenis meja'!I16</f>
        <v>0</v>
      </c>
      <c r="V40" s="37">
        <f>'[1]tenis meja'!J16</f>
        <v>0</v>
      </c>
      <c r="W40" s="37">
        <f>'[1]tenis meja'!K16</f>
        <v>0</v>
      </c>
      <c r="X40" s="36">
        <f>[1]basket!I17</f>
        <v>0</v>
      </c>
      <c r="Y40" s="36">
        <f>[1]basket!J17</f>
        <v>0</v>
      </c>
      <c r="Z40" s="36">
        <f>[1]basket!K17</f>
        <v>0</v>
      </c>
      <c r="AA40" s="39">
        <f>[1]catur!O12</f>
        <v>0</v>
      </c>
      <c r="AB40" s="39">
        <f>[1]catur!P12</f>
        <v>0</v>
      </c>
      <c r="AC40" s="39">
        <f>[1]catur!Q12</f>
        <v>0</v>
      </c>
      <c r="AD40" s="37">
        <f>[1]karate!AG16</f>
        <v>0</v>
      </c>
      <c r="AE40" s="37">
        <f>[1]karate!AH16</f>
        <v>0</v>
      </c>
      <c r="AF40" s="37">
        <f>[1]karate!AI16</f>
        <v>0</v>
      </c>
      <c r="AG40" s="37">
        <f>[1]silat!AA12</f>
        <v>0</v>
      </c>
      <c r="AH40" s="37">
        <f>[1]silat!AB12</f>
        <v>0</v>
      </c>
      <c r="AI40" s="37">
        <f>[1]silat!AC12</f>
        <v>0</v>
      </c>
      <c r="AJ40" s="39">
        <f>[1]tenislap!I13</f>
        <v>0</v>
      </c>
      <c r="AK40" s="39">
        <f>[1]tenislap!J13</f>
        <v>0</v>
      </c>
      <c r="AL40" s="39">
        <f>[1]tenislap!K13</f>
        <v>0</v>
      </c>
      <c r="AM40" s="40">
        <f t="shared" si="0"/>
        <v>0</v>
      </c>
      <c r="AN40" s="41">
        <f t="shared" si="7"/>
        <v>0</v>
      </c>
      <c r="AO40" s="42">
        <f t="shared" si="7"/>
        <v>0</v>
      </c>
      <c r="AP40" s="43">
        <f t="shared" si="2"/>
        <v>0</v>
      </c>
      <c r="AQ40" s="41">
        <f t="shared" si="3"/>
        <v>0</v>
      </c>
      <c r="AR40" s="44">
        <f t="shared" si="4"/>
        <v>0</v>
      </c>
      <c r="AS40" s="45">
        <f t="shared" si="5"/>
        <v>0</v>
      </c>
      <c r="AT40" s="13"/>
      <c r="AU40" s="13"/>
      <c r="AV40" s="46"/>
      <c r="AW40" s="13"/>
    </row>
    <row r="41" spans="1:49" ht="12.95" customHeight="1" x14ac:dyDescent="0.25">
      <c r="A41" s="53">
        <f t="shared" si="6"/>
        <v>35</v>
      </c>
      <c r="B41" s="52" t="s">
        <v>57</v>
      </c>
      <c r="C41" s="36">
        <f>[1]atletik!X47</f>
        <v>0</v>
      </c>
      <c r="D41" s="36">
        <f>[1]atletik!Y47</f>
        <v>0</v>
      </c>
      <c r="E41" s="36">
        <f>[1]atletik!Z47</f>
        <v>0</v>
      </c>
      <c r="F41" s="37">
        <f>[1]renang!AD47</f>
        <v>0</v>
      </c>
      <c r="G41" s="37">
        <f>[1]renang!AE47</f>
        <v>0</v>
      </c>
      <c r="H41" s="37">
        <f>[1]renang!AF47</f>
        <v>0</v>
      </c>
      <c r="I41" s="38">
        <f>[1]senam!R44</f>
        <v>0</v>
      </c>
      <c r="J41" s="38">
        <f>[1]senam!S44</f>
        <v>0</v>
      </c>
      <c r="K41" s="38">
        <f>[1]senam!T44</f>
        <v>0</v>
      </c>
      <c r="L41" s="36">
        <f>[1]voli!I47</f>
        <v>0</v>
      </c>
      <c r="M41" s="36">
        <f>[1]voli!J47</f>
        <v>0</v>
      </c>
      <c r="N41" s="36">
        <f>[1]voli!K47</f>
        <v>0</v>
      </c>
      <c r="O41" s="36">
        <f>[1]takraw!O47</f>
        <v>0</v>
      </c>
      <c r="P41" s="36">
        <f>[1]takraw!P47</f>
        <v>0</v>
      </c>
      <c r="Q41" s="36">
        <f>[1]takraw!Q47</f>
        <v>0</v>
      </c>
      <c r="R41" s="36">
        <f>[1]bulutangkis!I48</f>
        <v>0</v>
      </c>
      <c r="S41" s="36">
        <f>[1]bulutangkis!J48</f>
        <v>0</v>
      </c>
      <c r="T41" s="36">
        <f>[1]bulutangkis!K48</f>
        <v>0</v>
      </c>
      <c r="U41" s="37">
        <f>'[1]tenis meja'!I47</f>
        <v>0</v>
      </c>
      <c r="V41" s="37">
        <f>'[1]tenis meja'!J47</f>
        <v>0</v>
      </c>
      <c r="W41" s="37">
        <f>'[1]tenis meja'!K47</f>
        <v>0</v>
      </c>
      <c r="X41" s="36">
        <f>[1]basket!I48</f>
        <v>0</v>
      </c>
      <c r="Y41" s="36">
        <f>[1]basket!J48</f>
        <v>0</v>
      </c>
      <c r="Z41" s="36">
        <f>[1]basket!K48</f>
        <v>0</v>
      </c>
      <c r="AA41" s="39">
        <f>[1]catur!O43</f>
        <v>0</v>
      </c>
      <c r="AB41" s="39">
        <f>[1]catur!P43</f>
        <v>0</v>
      </c>
      <c r="AC41" s="39">
        <f>[1]catur!Q43</f>
        <v>0</v>
      </c>
      <c r="AD41" s="37">
        <f>[1]karate!AG47</f>
        <v>0</v>
      </c>
      <c r="AE41" s="37">
        <f>[1]karate!AH47</f>
        <v>0</v>
      </c>
      <c r="AF41" s="37">
        <f>[1]karate!AI47</f>
        <v>0</v>
      </c>
      <c r="AG41" s="37">
        <f>[1]silat!AA43</f>
        <v>0</v>
      </c>
      <c r="AH41" s="37">
        <f>[1]silat!AB43</f>
        <v>0</v>
      </c>
      <c r="AI41" s="37">
        <f>[1]silat!AC43</f>
        <v>0</v>
      </c>
      <c r="AJ41" s="39"/>
      <c r="AK41" s="39"/>
      <c r="AL41" s="39"/>
      <c r="AM41" s="40">
        <f t="shared" si="0"/>
        <v>0</v>
      </c>
      <c r="AN41" s="41">
        <f t="shared" si="7"/>
        <v>0</v>
      </c>
      <c r="AO41" s="42">
        <f t="shared" si="7"/>
        <v>0</v>
      </c>
      <c r="AP41" s="43">
        <f t="shared" si="2"/>
        <v>0</v>
      </c>
      <c r="AQ41" s="41">
        <f t="shared" si="3"/>
        <v>0</v>
      </c>
      <c r="AR41" s="44">
        <f t="shared" si="4"/>
        <v>0</v>
      </c>
      <c r="AS41" s="45">
        <f t="shared" si="5"/>
        <v>0</v>
      </c>
      <c r="AT41" s="13"/>
      <c r="AU41" s="13"/>
      <c r="AV41" s="46"/>
      <c r="AW41" s="13"/>
    </row>
    <row r="42" spans="1:49" ht="12.95" customHeight="1" x14ac:dyDescent="0.25">
      <c r="A42" s="53">
        <f t="shared" si="6"/>
        <v>36</v>
      </c>
      <c r="B42" s="52" t="s">
        <v>58</v>
      </c>
      <c r="C42" s="36">
        <f>[1]atletik!X48</f>
        <v>0</v>
      </c>
      <c r="D42" s="36">
        <f>[1]atletik!Y48</f>
        <v>0</v>
      </c>
      <c r="E42" s="36">
        <f>[1]atletik!Z48</f>
        <v>0</v>
      </c>
      <c r="F42" s="37">
        <f>[1]renang!AD48</f>
        <v>0</v>
      </c>
      <c r="G42" s="37">
        <f>[1]renang!AE48</f>
        <v>0</v>
      </c>
      <c r="H42" s="37">
        <f>[1]renang!AF48</f>
        <v>0</v>
      </c>
      <c r="I42" s="38">
        <f>[1]senam!R45</f>
        <v>0</v>
      </c>
      <c r="J42" s="38">
        <f>[1]senam!S45</f>
        <v>0</v>
      </c>
      <c r="K42" s="38">
        <f>[1]senam!T45</f>
        <v>0</v>
      </c>
      <c r="L42" s="36">
        <f>[1]voli!I48</f>
        <v>0</v>
      </c>
      <c r="M42" s="36">
        <f>[1]voli!J48</f>
        <v>0</v>
      </c>
      <c r="N42" s="36">
        <f>[1]voli!K48</f>
        <v>0</v>
      </c>
      <c r="O42" s="36">
        <f>[1]takraw!O48</f>
        <v>0</v>
      </c>
      <c r="P42" s="36">
        <f>[1]takraw!P48</f>
        <v>0</v>
      </c>
      <c r="Q42" s="36">
        <f>[1]takraw!Q48</f>
        <v>0</v>
      </c>
      <c r="R42" s="36">
        <f>[1]bulutangkis!I49</f>
        <v>0</v>
      </c>
      <c r="S42" s="36">
        <f>[1]bulutangkis!J49</f>
        <v>0</v>
      </c>
      <c r="T42" s="36">
        <f>[1]bulutangkis!K49</f>
        <v>0</v>
      </c>
      <c r="U42" s="37">
        <f>'[1]tenis meja'!I48</f>
        <v>0</v>
      </c>
      <c r="V42" s="37">
        <f>'[1]tenis meja'!J48</f>
        <v>0</v>
      </c>
      <c r="W42" s="37">
        <f>'[1]tenis meja'!K48</f>
        <v>0</v>
      </c>
      <c r="X42" s="36">
        <f>[1]basket!I49</f>
        <v>0</v>
      </c>
      <c r="Y42" s="36">
        <f>[1]basket!J49</f>
        <v>0</v>
      </c>
      <c r="Z42" s="36">
        <f>[1]basket!K49</f>
        <v>0</v>
      </c>
      <c r="AA42" s="39">
        <f>[1]catur!O44</f>
        <v>0</v>
      </c>
      <c r="AB42" s="39">
        <f>[1]catur!P44</f>
        <v>0</v>
      </c>
      <c r="AC42" s="39">
        <f>[1]catur!Q44</f>
        <v>0</v>
      </c>
      <c r="AD42" s="37">
        <f>[1]karate!AG48</f>
        <v>0</v>
      </c>
      <c r="AE42" s="37">
        <f>[1]karate!AH48</f>
        <v>0</v>
      </c>
      <c r="AF42" s="37">
        <f>[1]karate!AI48</f>
        <v>0</v>
      </c>
      <c r="AG42" s="37">
        <f>[1]silat!AA44</f>
        <v>0</v>
      </c>
      <c r="AH42" s="37">
        <f>[1]silat!AB44</f>
        <v>0</v>
      </c>
      <c r="AI42" s="37">
        <f>[1]silat!AC44</f>
        <v>0</v>
      </c>
      <c r="AJ42" s="39"/>
      <c r="AK42" s="39"/>
      <c r="AL42" s="39"/>
      <c r="AM42" s="40">
        <f t="shared" si="0"/>
        <v>0</v>
      </c>
      <c r="AN42" s="41">
        <f t="shared" si="7"/>
        <v>0</v>
      </c>
      <c r="AO42" s="42">
        <f t="shared" si="7"/>
        <v>0</v>
      </c>
      <c r="AP42" s="43">
        <f t="shared" si="2"/>
        <v>0</v>
      </c>
      <c r="AQ42" s="41">
        <f t="shared" si="3"/>
        <v>0</v>
      </c>
      <c r="AR42" s="44">
        <f t="shared" si="4"/>
        <v>0</v>
      </c>
      <c r="AS42" s="45">
        <f t="shared" si="5"/>
        <v>0</v>
      </c>
      <c r="AT42" s="13"/>
      <c r="AU42" s="13"/>
      <c r="AV42" s="46"/>
      <c r="AW42" s="13"/>
    </row>
    <row r="43" spans="1:49" ht="12.95" customHeight="1" x14ac:dyDescent="0.25">
      <c r="A43" s="53">
        <f t="shared" si="6"/>
        <v>37</v>
      </c>
      <c r="B43" s="52" t="s">
        <v>59</v>
      </c>
      <c r="C43" s="36">
        <f>[1]atletik!X53</f>
        <v>0</v>
      </c>
      <c r="D43" s="36">
        <f>[1]atletik!Y53</f>
        <v>0</v>
      </c>
      <c r="E43" s="36">
        <f>[1]atletik!Z53</f>
        <v>0</v>
      </c>
      <c r="F43" s="37">
        <f>[1]renang!AD53</f>
        <v>0</v>
      </c>
      <c r="G43" s="37">
        <f>[1]renang!AE53</f>
        <v>0</v>
      </c>
      <c r="H43" s="37">
        <f>[1]renang!AF53</f>
        <v>0</v>
      </c>
      <c r="I43" s="38">
        <f>[1]senam!R50</f>
        <v>0</v>
      </c>
      <c r="J43" s="38">
        <f>[1]senam!S50</f>
        <v>0</v>
      </c>
      <c r="K43" s="38">
        <f>[1]senam!T50</f>
        <v>0</v>
      </c>
      <c r="L43" s="36">
        <f>[1]voli!I53</f>
        <v>0</v>
      </c>
      <c r="M43" s="36">
        <f>[1]voli!J53</f>
        <v>0</v>
      </c>
      <c r="N43" s="36">
        <f>[1]voli!K53</f>
        <v>0</v>
      </c>
      <c r="O43" s="36">
        <f>[1]takraw!O53</f>
        <v>0</v>
      </c>
      <c r="P43" s="36">
        <f>[1]takraw!P53</f>
        <v>0</v>
      </c>
      <c r="Q43" s="36">
        <f>[1]takraw!Q53</f>
        <v>0</v>
      </c>
      <c r="R43" s="36">
        <f>[1]bulutangkis!I54</f>
        <v>0</v>
      </c>
      <c r="S43" s="36">
        <f>[1]bulutangkis!J54</f>
        <v>0</v>
      </c>
      <c r="T43" s="36">
        <f>[1]bulutangkis!K54</f>
        <v>0</v>
      </c>
      <c r="U43" s="37">
        <f>'[1]tenis meja'!I53</f>
        <v>0</v>
      </c>
      <c r="V43" s="37">
        <f>'[1]tenis meja'!J53</f>
        <v>0</v>
      </c>
      <c r="W43" s="37">
        <f>'[1]tenis meja'!K53</f>
        <v>0</v>
      </c>
      <c r="X43" s="36">
        <f>[1]basket!I54</f>
        <v>0</v>
      </c>
      <c r="Y43" s="36">
        <f>[1]basket!J54</f>
        <v>0</v>
      </c>
      <c r="Z43" s="36">
        <f>[1]basket!K54</f>
        <v>0</v>
      </c>
      <c r="AA43" s="39">
        <f>[1]catur!O49</f>
        <v>0</v>
      </c>
      <c r="AB43" s="39">
        <f>[1]catur!P49</f>
        <v>0</v>
      </c>
      <c r="AC43" s="39">
        <f>[1]catur!Q49</f>
        <v>0</v>
      </c>
      <c r="AD43" s="37">
        <f>[1]karate!AG53</f>
        <v>0</v>
      </c>
      <c r="AE43" s="37">
        <f>[1]karate!AH53</f>
        <v>0</v>
      </c>
      <c r="AF43" s="37">
        <f>[1]karate!AI53</f>
        <v>0</v>
      </c>
      <c r="AG43" s="37">
        <f>[1]silat!AA49</f>
        <v>0</v>
      </c>
      <c r="AH43" s="37">
        <f>[1]silat!AB49</f>
        <v>0</v>
      </c>
      <c r="AI43" s="37">
        <f>[1]silat!AC49</f>
        <v>0</v>
      </c>
      <c r="AJ43" s="39"/>
      <c r="AK43" s="39"/>
      <c r="AL43" s="39"/>
      <c r="AM43" s="40">
        <f t="shared" si="0"/>
        <v>0</v>
      </c>
      <c r="AN43" s="41">
        <f t="shared" si="7"/>
        <v>0</v>
      </c>
      <c r="AO43" s="42">
        <f t="shared" si="7"/>
        <v>0</v>
      </c>
      <c r="AP43" s="43">
        <f t="shared" si="2"/>
        <v>0</v>
      </c>
      <c r="AQ43" s="41">
        <f t="shared" si="3"/>
        <v>0</v>
      </c>
      <c r="AR43" s="44">
        <f t="shared" si="4"/>
        <v>0</v>
      </c>
      <c r="AS43" s="45">
        <f t="shared" si="5"/>
        <v>0</v>
      </c>
      <c r="AT43" s="13"/>
      <c r="AU43" s="13"/>
      <c r="AV43" s="46"/>
      <c r="AW43" s="13"/>
    </row>
    <row r="44" spans="1:49" ht="12.95" customHeight="1" x14ac:dyDescent="0.25">
      <c r="A44" s="53">
        <f t="shared" si="6"/>
        <v>38</v>
      </c>
      <c r="B44" s="52" t="s">
        <v>60</v>
      </c>
      <c r="C44" s="36">
        <f>[1]atletik!X31</f>
        <v>0</v>
      </c>
      <c r="D44" s="36">
        <f>[1]atletik!Y31</f>
        <v>0</v>
      </c>
      <c r="E44" s="36">
        <f>[1]atletik!Z31</f>
        <v>0</v>
      </c>
      <c r="F44" s="37">
        <f>[1]renang!AD31</f>
        <v>0</v>
      </c>
      <c r="G44" s="37">
        <f>[1]renang!AE31</f>
        <v>0</v>
      </c>
      <c r="H44" s="37">
        <f>[1]renang!AF31</f>
        <v>0</v>
      </c>
      <c r="I44" s="38">
        <f>[1]senam!R28</f>
        <v>0</v>
      </c>
      <c r="J44" s="38">
        <f>[1]senam!S28</f>
        <v>0</v>
      </c>
      <c r="K44" s="38">
        <f>[1]senam!T28</f>
        <v>0</v>
      </c>
      <c r="L44" s="36">
        <f>[1]voli!I31</f>
        <v>0</v>
      </c>
      <c r="M44" s="36">
        <f>[1]voli!J31</f>
        <v>0</v>
      </c>
      <c r="N44" s="36">
        <f>[1]voli!K31</f>
        <v>0</v>
      </c>
      <c r="O44" s="36">
        <f>[1]takraw!O31</f>
        <v>0</v>
      </c>
      <c r="P44" s="36">
        <f>[1]takraw!P31</f>
        <v>0</v>
      </c>
      <c r="Q44" s="36">
        <f>[1]takraw!Q31</f>
        <v>0</v>
      </c>
      <c r="R44" s="36">
        <f>[1]bulutangkis!I32</f>
        <v>0</v>
      </c>
      <c r="S44" s="36">
        <f>[1]bulutangkis!J32</f>
        <v>0</v>
      </c>
      <c r="T44" s="36">
        <f>[1]bulutangkis!K32</f>
        <v>0</v>
      </c>
      <c r="U44" s="37">
        <f>'[1]tenis meja'!I31</f>
        <v>0</v>
      </c>
      <c r="V44" s="37">
        <f>'[1]tenis meja'!J31</f>
        <v>0</v>
      </c>
      <c r="W44" s="37">
        <f>'[1]tenis meja'!K31</f>
        <v>0</v>
      </c>
      <c r="X44" s="36">
        <f>[1]basket!I32</f>
        <v>0</v>
      </c>
      <c r="Y44" s="36">
        <f>[1]basket!J32</f>
        <v>0</v>
      </c>
      <c r="Z44" s="36">
        <f>[1]basket!K32</f>
        <v>0</v>
      </c>
      <c r="AA44" s="39">
        <f>[1]catur!O27</f>
        <v>0</v>
      </c>
      <c r="AB44" s="39">
        <f>[1]catur!P27</f>
        <v>0</v>
      </c>
      <c r="AC44" s="39">
        <f>[1]catur!Q27</f>
        <v>0</v>
      </c>
      <c r="AD44" s="37">
        <f>[1]karate!AG31</f>
        <v>0</v>
      </c>
      <c r="AE44" s="37">
        <f>[1]karate!AH31</f>
        <v>0</v>
      </c>
      <c r="AF44" s="37">
        <f>[1]karate!AI31</f>
        <v>0</v>
      </c>
      <c r="AG44" s="37">
        <f>[1]silat!AA27</f>
        <v>0</v>
      </c>
      <c r="AH44" s="37">
        <f>[1]silat!AB27</f>
        <v>0</v>
      </c>
      <c r="AI44" s="37">
        <f>[1]silat!AC27</f>
        <v>0</v>
      </c>
      <c r="AJ44" s="39">
        <f>[1]tenislap!I28</f>
        <v>0</v>
      </c>
      <c r="AK44" s="39">
        <f>[1]tenislap!J28</f>
        <v>0</v>
      </c>
      <c r="AL44" s="39">
        <f>[1]tenislap!K28</f>
        <v>0</v>
      </c>
      <c r="AM44" s="40">
        <f t="shared" si="0"/>
        <v>0</v>
      </c>
      <c r="AN44" s="41">
        <f t="shared" si="7"/>
        <v>0</v>
      </c>
      <c r="AO44" s="42">
        <f t="shared" si="7"/>
        <v>0</v>
      </c>
      <c r="AP44" s="43">
        <f t="shared" si="2"/>
        <v>0</v>
      </c>
      <c r="AQ44" s="41">
        <f t="shared" si="3"/>
        <v>0</v>
      </c>
      <c r="AR44" s="44">
        <f t="shared" si="4"/>
        <v>0</v>
      </c>
      <c r="AS44" s="45">
        <f t="shared" si="5"/>
        <v>0</v>
      </c>
      <c r="AT44" s="13"/>
      <c r="AU44" s="13"/>
      <c r="AV44" s="46"/>
      <c r="AW44" s="13"/>
    </row>
    <row r="45" spans="1:49" ht="12.95" customHeight="1" x14ac:dyDescent="0.25">
      <c r="A45" s="53">
        <f t="shared" si="6"/>
        <v>39</v>
      </c>
      <c r="B45" s="54" t="s">
        <v>61</v>
      </c>
      <c r="C45" s="36">
        <f>[1]atletik!X35</f>
        <v>0</v>
      </c>
      <c r="D45" s="36">
        <f>[1]atletik!Y35</f>
        <v>0</v>
      </c>
      <c r="E45" s="36">
        <f>[1]atletik!Z35</f>
        <v>0</v>
      </c>
      <c r="F45" s="37">
        <f>[1]renang!AD35</f>
        <v>0</v>
      </c>
      <c r="G45" s="37">
        <f>[1]renang!AE35</f>
        <v>0</v>
      </c>
      <c r="H45" s="37">
        <f>[1]renang!AF35</f>
        <v>0</v>
      </c>
      <c r="I45" s="38">
        <f>[1]senam!R32</f>
        <v>0</v>
      </c>
      <c r="J45" s="38">
        <f>[1]senam!S32</f>
        <v>0</v>
      </c>
      <c r="K45" s="38">
        <f>[1]senam!T32</f>
        <v>0</v>
      </c>
      <c r="L45" s="36">
        <f>[1]voli!I35</f>
        <v>0</v>
      </c>
      <c r="M45" s="36">
        <f>[1]voli!J35</f>
        <v>0</v>
      </c>
      <c r="N45" s="36">
        <f>[1]voli!K35</f>
        <v>0</v>
      </c>
      <c r="O45" s="36">
        <f>[1]takraw!O35</f>
        <v>0</v>
      </c>
      <c r="P45" s="36">
        <f>[1]takraw!P35</f>
        <v>0</v>
      </c>
      <c r="Q45" s="36">
        <f>[1]takraw!Q35</f>
        <v>0</v>
      </c>
      <c r="R45" s="36">
        <f>[1]bulutangkis!I36</f>
        <v>0</v>
      </c>
      <c r="S45" s="36">
        <f>[1]bulutangkis!J36</f>
        <v>0</v>
      </c>
      <c r="T45" s="36">
        <f>[1]bulutangkis!K36</f>
        <v>0</v>
      </c>
      <c r="U45" s="37">
        <f>'[1]tenis meja'!I35</f>
        <v>0</v>
      </c>
      <c r="V45" s="37">
        <f>'[1]tenis meja'!J35</f>
        <v>0</v>
      </c>
      <c r="W45" s="37">
        <f>'[1]tenis meja'!K35</f>
        <v>0</v>
      </c>
      <c r="X45" s="36">
        <f>[1]basket!I36</f>
        <v>0</v>
      </c>
      <c r="Y45" s="36">
        <f>[1]basket!J36</f>
        <v>0</v>
      </c>
      <c r="Z45" s="36">
        <f>[1]basket!K36</f>
        <v>0</v>
      </c>
      <c r="AA45" s="39">
        <f>[1]catur!O31</f>
        <v>0</v>
      </c>
      <c r="AB45" s="39">
        <f>[1]catur!P31</f>
        <v>0</v>
      </c>
      <c r="AC45" s="39">
        <f>[1]catur!Q31</f>
        <v>0</v>
      </c>
      <c r="AD45" s="37">
        <f>[1]karate!AG35</f>
        <v>0</v>
      </c>
      <c r="AE45" s="37">
        <f>[1]karate!AH35</f>
        <v>0</v>
      </c>
      <c r="AF45" s="37">
        <f>[1]karate!AI35</f>
        <v>0</v>
      </c>
      <c r="AG45" s="37">
        <f>[1]silat!AA31</f>
        <v>0</v>
      </c>
      <c r="AH45" s="37">
        <f>[1]silat!AB31</f>
        <v>0</v>
      </c>
      <c r="AI45" s="37">
        <f>[1]silat!AC31</f>
        <v>0</v>
      </c>
      <c r="AJ45" s="39">
        <f>[1]tenislap!I32</f>
        <v>0</v>
      </c>
      <c r="AK45" s="39">
        <f>[1]tenislap!J32</f>
        <v>0</v>
      </c>
      <c r="AL45" s="39">
        <f>[1]tenislap!K32</f>
        <v>0</v>
      </c>
      <c r="AM45" s="40">
        <f t="shared" si="0"/>
        <v>0</v>
      </c>
      <c r="AN45" s="41">
        <f t="shared" si="7"/>
        <v>0</v>
      </c>
      <c r="AO45" s="42">
        <f t="shared" si="7"/>
        <v>0</v>
      </c>
      <c r="AP45" s="43">
        <f t="shared" si="2"/>
        <v>0</v>
      </c>
      <c r="AQ45" s="41">
        <f t="shared" si="3"/>
        <v>0</v>
      </c>
      <c r="AR45" s="44">
        <f t="shared" si="4"/>
        <v>0</v>
      </c>
      <c r="AS45" s="45">
        <f t="shared" si="5"/>
        <v>0</v>
      </c>
      <c r="AT45" s="13"/>
      <c r="AU45" s="13"/>
      <c r="AV45" s="46"/>
      <c r="AW45" s="13"/>
    </row>
    <row r="46" spans="1:49" ht="12.95" customHeight="1" x14ac:dyDescent="0.25">
      <c r="A46" s="53">
        <f t="shared" si="6"/>
        <v>40</v>
      </c>
      <c r="B46" s="54" t="s">
        <v>54</v>
      </c>
      <c r="C46" s="36">
        <f>[1]atletik!X44</f>
        <v>0</v>
      </c>
      <c r="D46" s="36">
        <f>[1]atletik!Y44</f>
        <v>0</v>
      </c>
      <c r="E46" s="36">
        <f>[1]atletik!Z44</f>
        <v>0</v>
      </c>
      <c r="F46" s="37">
        <f>[1]renang!AD44</f>
        <v>0</v>
      </c>
      <c r="G46" s="37">
        <f>[1]renang!AE44</f>
        <v>0</v>
      </c>
      <c r="H46" s="37">
        <f>[1]renang!AF44</f>
        <v>0</v>
      </c>
      <c r="I46" s="38">
        <f>[1]senam!R41</f>
        <v>0</v>
      </c>
      <c r="J46" s="38">
        <f>[1]senam!S41</f>
        <v>0</v>
      </c>
      <c r="K46" s="38">
        <f>[1]senam!T41</f>
        <v>0</v>
      </c>
      <c r="L46" s="36">
        <f>[1]voli!I44</f>
        <v>0</v>
      </c>
      <c r="M46" s="36">
        <f>[1]voli!J44</f>
        <v>0</v>
      </c>
      <c r="N46" s="36">
        <f>[1]voli!K44</f>
        <v>0</v>
      </c>
      <c r="O46" s="36">
        <f>[1]takraw!O44</f>
        <v>0</v>
      </c>
      <c r="P46" s="36">
        <f>[1]takraw!P44</f>
        <v>0</v>
      </c>
      <c r="Q46" s="36">
        <f>[1]takraw!Q44</f>
        <v>0</v>
      </c>
      <c r="R46" s="36">
        <f>[1]bulutangkis!I45</f>
        <v>0</v>
      </c>
      <c r="S46" s="36">
        <f>[1]bulutangkis!J45</f>
        <v>0</v>
      </c>
      <c r="T46" s="36">
        <f>[1]bulutangkis!K45</f>
        <v>0</v>
      </c>
      <c r="U46" s="37">
        <f>'[1]tenis meja'!I44</f>
        <v>0</v>
      </c>
      <c r="V46" s="37">
        <f>'[1]tenis meja'!J44</f>
        <v>0</v>
      </c>
      <c r="W46" s="37">
        <f>'[1]tenis meja'!K44</f>
        <v>0</v>
      </c>
      <c r="X46" s="36">
        <f>[1]basket!I45</f>
        <v>0</v>
      </c>
      <c r="Y46" s="36">
        <f>[1]basket!J45</f>
        <v>0</v>
      </c>
      <c r="Z46" s="36">
        <f>[1]basket!K45</f>
        <v>0</v>
      </c>
      <c r="AA46" s="39">
        <f>[1]catur!O40</f>
        <v>0</v>
      </c>
      <c r="AB46" s="39">
        <f>[1]catur!P40</f>
        <v>0</v>
      </c>
      <c r="AC46" s="39">
        <f>[1]catur!Q40</f>
        <v>0</v>
      </c>
      <c r="AD46" s="37">
        <f>[1]karate!AG44</f>
        <v>0</v>
      </c>
      <c r="AE46" s="37">
        <f>[1]karate!AH44</f>
        <v>0</v>
      </c>
      <c r="AF46" s="37">
        <f>[1]karate!AI44</f>
        <v>0</v>
      </c>
      <c r="AG46" s="37">
        <f>[1]silat!AA40</f>
        <v>0</v>
      </c>
      <c r="AH46" s="37">
        <f>[1]silat!AB40</f>
        <v>0</v>
      </c>
      <c r="AI46" s="37">
        <f>[1]silat!AC40</f>
        <v>0</v>
      </c>
      <c r="AJ46" s="39">
        <f>[1]tenislap!I47</f>
        <v>0</v>
      </c>
      <c r="AK46" s="39">
        <f>[1]tenislap!J47</f>
        <v>0</v>
      </c>
      <c r="AL46" s="39">
        <f>[1]tenislap!K47</f>
        <v>0</v>
      </c>
      <c r="AM46" s="40">
        <f t="shared" si="0"/>
        <v>0</v>
      </c>
      <c r="AN46" s="41">
        <f t="shared" si="7"/>
        <v>0</v>
      </c>
      <c r="AO46" s="42">
        <f t="shared" si="7"/>
        <v>0</v>
      </c>
      <c r="AP46" s="43">
        <f t="shared" si="2"/>
        <v>0</v>
      </c>
      <c r="AQ46" s="41">
        <f t="shared" si="3"/>
        <v>0</v>
      </c>
      <c r="AR46" s="44">
        <f t="shared" si="4"/>
        <v>0</v>
      </c>
      <c r="AS46" s="45">
        <f t="shared" si="5"/>
        <v>0</v>
      </c>
      <c r="AT46" s="13"/>
      <c r="AU46" s="13"/>
      <c r="AV46" s="46"/>
      <c r="AW46" s="13"/>
    </row>
    <row r="47" spans="1:49" ht="12.95" customHeight="1" x14ac:dyDescent="0.25">
      <c r="A47" s="53">
        <f t="shared" si="6"/>
        <v>41</v>
      </c>
      <c r="B47" s="52" t="s">
        <v>62</v>
      </c>
      <c r="C47" s="36">
        <f>[1]atletik!X51</f>
        <v>0</v>
      </c>
      <c r="D47" s="36">
        <f>[1]atletik!Y51</f>
        <v>0</v>
      </c>
      <c r="E47" s="36">
        <f>[1]atletik!Z51</f>
        <v>0</v>
      </c>
      <c r="F47" s="37">
        <f>[1]renang!AD51</f>
        <v>0</v>
      </c>
      <c r="G47" s="37">
        <f>[1]renang!AE51</f>
        <v>0</v>
      </c>
      <c r="H47" s="37">
        <f>[1]renang!AF51</f>
        <v>0</v>
      </c>
      <c r="I47" s="38">
        <f>[1]senam!R48</f>
        <v>0</v>
      </c>
      <c r="J47" s="38">
        <f>[1]senam!S48</f>
        <v>0</v>
      </c>
      <c r="K47" s="38">
        <f>[1]senam!T48</f>
        <v>0</v>
      </c>
      <c r="L47" s="36">
        <f>[1]voli!I51</f>
        <v>0</v>
      </c>
      <c r="M47" s="36">
        <f>[1]voli!J51</f>
        <v>0</v>
      </c>
      <c r="N47" s="36">
        <f>[1]voli!K51</f>
        <v>0</v>
      </c>
      <c r="O47" s="36">
        <f>[1]takraw!O51</f>
        <v>0</v>
      </c>
      <c r="P47" s="36">
        <f>[1]takraw!P51</f>
        <v>0</v>
      </c>
      <c r="Q47" s="36">
        <f>[1]takraw!Q51</f>
        <v>0</v>
      </c>
      <c r="R47" s="36">
        <f>[1]bulutangkis!I52</f>
        <v>0</v>
      </c>
      <c r="S47" s="36">
        <f>[1]bulutangkis!J52</f>
        <v>0</v>
      </c>
      <c r="T47" s="36">
        <f>[1]bulutangkis!K52</f>
        <v>0</v>
      </c>
      <c r="U47" s="37">
        <f>'[1]tenis meja'!I51</f>
        <v>0</v>
      </c>
      <c r="V47" s="37">
        <f>'[1]tenis meja'!J51</f>
        <v>0</v>
      </c>
      <c r="W47" s="37">
        <f>'[1]tenis meja'!K51</f>
        <v>0</v>
      </c>
      <c r="X47" s="36">
        <f>[1]basket!I52</f>
        <v>0</v>
      </c>
      <c r="Y47" s="36">
        <f>[1]basket!J52</f>
        <v>0</v>
      </c>
      <c r="Z47" s="36">
        <f>[1]basket!K52</f>
        <v>0</v>
      </c>
      <c r="AA47" s="39">
        <f>[1]catur!O47</f>
        <v>0</v>
      </c>
      <c r="AB47" s="39">
        <f>[1]catur!P47</f>
        <v>0</v>
      </c>
      <c r="AC47" s="39">
        <f>[1]catur!Q47</f>
        <v>0</v>
      </c>
      <c r="AD47" s="37">
        <f>[1]karate!AG51</f>
        <v>0</v>
      </c>
      <c r="AE47" s="37">
        <f>[1]karate!AH51</f>
        <v>0</v>
      </c>
      <c r="AF47" s="37">
        <f>[1]karate!AI51</f>
        <v>0</v>
      </c>
      <c r="AG47" s="37">
        <f>[1]silat!AA47</f>
        <v>0</v>
      </c>
      <c r="AH47" s="37">
        <f>[1]silat!AB47</f>
        <v>0</v>
      </c>
      <c r="AI47" s="37">
        <f>[1]silat!AC47</f>
        <v>0</v>
      </c>
      <c r="AJ47" s="39"/>
      <c r="AK47" s="39"/>
      <c r="AL47" s="39"/>
      <c r="AM47" s="40">
        <f t="shared" si="0"/>
        <v>0</v>
      </c>
      <c r="AN47" s="41">
        <f t="shared" si="7"/>
        <v>0</v>
      </c>
      <c r="AO47" s="42">
        <f t="shared" si="7"/>
        <v>0</v>
      </c>
      <c r="AP47" s="43">
        <f t="shared" si="2"/>
        <v>0</v>
      </c>
      <c r="AQ47" s="41">
        <f t="shared" si="3"/>
        <v>0</v>
      </c>
      <c r="AR47" s="44">
        <f t="shared" si="4"/>
        <v>0</v>
      </c>
      <c r="AS47" s="45">
        <f t="shared" si="5"/>
        <v>0</v>
      </c>
      <c r="AT47" s="13"/>
      <c r="AU47" s="13"/>
      <c r="AV47" s="46"/>
      <c r="AW47" s="13"/>
    </row>
    <row r="48" spans="1:49" ht="12.95" customHeight="1" x14ac:dyDescent="0.25">
      <c r="A48" s="53">
        <f t="shared" si="6"/>
        <v>42</v>
      </c>
      <c r="B48" s="52" t="s">
        <v>63</v>
      </c>
      <c r="C48" s="36">
        <f>[1]atletik!X63</f>
        <v>0</v>
      </c>
      <c r="D48" s="36">
        <f>[1]atletik!Y63</f>
        <v>0</v>
      </c>
      <c r="E48" s="36">
        <f>[1]atletik!Z63</f>
        <v>0</v>
      </c>
      <c r="F48" s="37">
        <f>[1]renang!AD63</f>
        <v>0</v>
      </c>
      <c r="G48" s="37">
        <f>[1]renang!AE63</f>
        <v>0</v>
      </c>
      <c r="H48" s="37">
        <f>[1]renang!AF63</f>
        <v>0</v>
      </c>
      <c r="I48" s="38">
        <f>[1]senam!R60</f>
        <v>0</v>
      </c>
      <c r="J48" s="38">
        <f>[1]senam!S60</f>
        <v>0</v>
      </c>
      <c r="K48" s="38">
        <f>[1]senam!T60</f>
        <v>0</v>
      </c>
      <c r="L48" s="36">
        <f>[1]voli!I63</f>
        <v>0</v>
      </c>
      <c r="M48" s="36">
        <f>[1]voli!J63</f>
        <v>0</v>
      </c>
      <c r="N48" s="36">
        <f>[1]voli!K63</f>
        <v>0</v>
      </c>
      <c r="O48" s="36">
        <f>[1]takraw!O63</f>
        <v>0</v>
      </c>
      <c r="P48" s="36">
        <f>[1]takraw!P63</f>
        <v>0</v>
      </c>
      <c r="Q48" s="36">
        <f>[1]takraw!Q63</f>
        <v>0</v>
      </c>
      <c r="R48" s="36">
        <f>[1]bulutangkis!I64</f>
        <v>0</v>
      </c>
      <c r="S48" s="36">
        <f>[1]bulutangkis!J64</f>
        <v>0</v>
      </c>
      <c r="T48" s="36">
        <f>[1]bulutangkis!K64</f>
        <v>0</v>
      </c>
      <c r="U48" s="37">
        <f>'[1]tenis meja'!I63</f>
        <v>0</v>
      </c>
      <c r="V48" s="37">
        <f>'[1]tenis meja'!J63</f>
        <v>0</v>
      </c>
      <c r="W48" s="37">
        <f>'[1]tenis meja'!K63</f>
        <v>0</v>
      </c>
      <c r="X48" s="36">
        <f>[1]basket!I64</f>
        <v>0</v>
      </c>
      <c r="Y48" s="36">
        <f>[1]basket!J64</f>
        <v>0</v>
      </c>
      <c r="Z48" s="36">
        <f>[1]basket!K64</f>
        <v>0</v>
      </c>
      <c r="AA48" s="39">
        <f>[1]catur!O59</f>
        <v>0</v>
      </c>
      <c r="AB48" s="39">
        <f>[1]catur!P59</f>
        <v>0</v>
      </c>
      <c r="AC48" s="39">
        <f>[1]catur!Q59</f>
        <v>0</v>
      </c>
      <c r="AD48" s="37">
        <f>[1]karate!AG63</f>
        <v>0</v>
      </c>
      <c r="AE48" s="37">
        <f>[1]karate!AH63</f>
        <v>0</v>
      </c>
      <c r="AF48" s="37">
        <f>[1]karate!AI63</f>
        <v>0</v>
      </c>
      <c r="AG48" s="37">
        <f>[1]silat!AA59</f>
        <v>0</v>
      </c>
      <c r="AH48" s="37">
        <f>[1]silat!AB59</f>
        <v>0</v>
      </c>
      <c r="AI48" s="37">
        <f>[1]silat!AC59</f>
        <v>0</v>
      </c>
      <c r="AJ48" s="39"/>
      <c r="AK48" s="39"/>
      <c r="AL48" s="39"/>
      <c r="AM48" s="40">
        <f t="shared" si="0"/>
        <v>0</v>
      </c>
      <c r="AN48" s="41">
        <f t="shared" si="7"/>
        <v>0</v>
      </c>
      <c r="AO48" s="42">
        <f t="shared" si="7"/>
        <v>0</v>
      </c>
      <c r="AP48" s="43">
        <f t="shared" si="2"/>
        <v>0</v>
      </c>
      <c r="AQ48" s="41">
        <f t="shared" si="3"/>
        <v>0</v>
      </c>
      <c r="AR48" s="44">
        <f t="shared" si="4"/>
        <v>0</v>
      </c>
      <c r="AS48" s="45">
        <f t="shared" si="5"/>
        <v>0</v>
      </c>
      <c r="AT48" s="13"/>
      <c r="AU48" s="13"/>
      <c r="AV48" s="46"/>
      <c r="AW48" s="13"/>
    </row>
    <row r="49" spans="1:49" ht="12.95" customHeight="1" x14ac:dyDescent="0.25">
      <c r="A49" s="53">
        <f t="shared" si="6"/>
        <v>43</v>
      </c>
      <c r="B49" s="52" t="s">
        <v>64</v>
      </c>
      <c r="C49" s="36">
        <f>[1]atletik!X66</f>
        <v>0</v>
      </c>
      <c r="D49" s="36">
        <f>[1]atletik!Y66</f>
        <v>0</v>
      </c>
      <c r="E49" s="36">
        <f>[1]atletik!Z66</f>
        <v>0</v>
      </c>
      <c r="F49" s="37">
        <f>[1]renang!AD66</f>
        <v>0</v>
      </c>
      <c r="G49" s="37">
        <f>[1]renang!AE66</f>
        <v>0</v>
      </c>
      <c r="H49" s="37">
        <f>[1]renang!AF66</f>
        <v>0</v>
      </c>
      <c r="I49" s="38">
        <f>[1]senam!R63</f>
        <v>0</v>
      </c>
      <c r="J49" s="38">
        <f>[1]senam!S63</f>
        <v>0</v>
      </c>
      <c r="K49" s="38">
        <f>[1]senam!T63</f>
        <v>0</v>
      </c>
      <c r="L49" s="36">
        <f>[1]voli!I66</f>
        <v>0</v>
      </c>
      <c r="M49" s="36">
        <f>[1]voli!J66</f>
        <v>0</v>
      </c>
      <c r="N49" s="36">
        <f>[1]voli!K66</f>
        <v>0</v>
      </c>
      <c r="O49" s="36">
        <f>[1]takraw!O66</f>
        <v>0</v>
      </c>
      <c r="P49" s="36">
        <f>[1]takraw!P66</f>
        <v>0</v>
      </c>
      <c r="Q49" s="36">
        <f>[1]takraw!Q66</f>
        <v>0</v>
      </c>
      <c r="R49" s="36">
        <f>[1]bulutangkis!I67</f>
        <v>0</v>
      </c>
      <c r="S49" s="36">
        <f>[1]bulutangkis!J67</f>
        <v>0</v>
      </c>
      <c r="T49" s="36">
        <f>[1]bulutangkis!K67</f>
        <v>0</v>
      </c>
      <c r="U49" s="37">
        <f>'[1]tenis meja'!I66</f>
        <v>0</v>
      </c>
      <c r="V49" s="37">
        <f>'[1]tenis meja'!J66</f>
        <v>0</v>
      </c>
      <c r="W49" s="37">
        <f>'[1]tenis meja'!K66</f>
        <v>0</v>
      </c>
      <c r="X49" s="36">
        <f>[1]basket!I67</f>
        <v>0</v>
      </c>
      <c r="Y49" s="36">
        <f>[1]basket!J67</f>
        <v>0</v>
      </c>
      <c r="Z49" s="36">
        <f>[1]basket!K67</f>
        <v>0</v>
      </c>
      <c r="AA49" s="39">
        <f>[1]catur!O62</f>
        <v>0</v>
      </c>
      <c r="AB49" s="39">
        <f>[1]catur!P62</f>
        <v>0</v>
      </c>
      <c r="AC49" s="39">
        <f>[1]catur!Q62</f>
        <v>0</v>
      </c>
      <c r="AD49" s="37">
        <f>[1]karate!AG66</f>
        <v>0</v>
      </c>
      <c r="AE49" s="37">
        <f>[1]karate!AH66</f>
        <v>0</v>
      </c>
      <c r="AF49" s="37">
        <f>[1]karate!AI66</f>
        <v>0</v>
      </c>
      <c r="AG49" s="37">
        <f>[1]silat!AA62</f>
        <v>0</v>
      </c>
      <c r="AH49" s="37">
        <f>[1]silat!AB62</f>
        <v>0</v>
      </c>
      <c r="AI49" s="37">
        <f>[1]silat!AC62</f>
        <v>0</v>
      </c>
      <c r="AJ49" s="39"/>
      <c r="AK49" s="39"/>
      <c r="AL49" s="39"/>
      <c r="AM49" s="40">
        <f t="shared" si="0"/>
        <v>0</v>
      </c>
      <c r="AN49" s="41">
        <f t="shared" si="7"/>
        <v>0</v>
      </c>
      <c r="AO49" s="42">
        <f t="shared" si="7"/>
        <v>0</v>
      </c>
      <c r="AP49" s="43">
        <f t="shared" si="2"/>
        <v>0</v>
      </c>
      <c r="AQ49" s="41">
        <f t="shared" si="3"/>
        <v>0</v>
      </c>
      <c r="AR49" s="44">
        <f t="shared" si="4"/>
        <v>0</v>
      </c>
      <c r="AS49" s="45">
        <f t="shared" si="5"/>
        <v>0</v>
      </c>
      <c r="AT49" s="13"/>
      <c r="AU49" s="13"/>
      <c r="AV49" s="46"/>
      <c r="AW49" s="13"/>
    </row>
    <row r="50" spans="1:49" ht="12.95" customHeight="1" x14ac:dyDescent="0.25">
      <c r="A50" s="53">
        <f t="shared" si="6"/>
        <v>44</v>
      </c>
      <c r="B50" s="52" t="s">
        <v>65</v>
      </c>
      <c r="C50" s="36">
        <f>[1]atletik!X69</f>
        <v>0</v>
      </c>
      <c r="D50" s="36">
        <f>[1]atletik!Y69</f>
        <v>0</v>
      </c>
      <c r="E50" s="36">
        <f>[1]atletik!Z69</f>
        <v>0</v>
      </c>
      <c r="F50" s="37">
        <f>[1]renang!AD69</f>
        <v>0</v>
      </c>
      <c r="G50" s="37">
        <f>[1]renang!AE69</f>
        <v>0</v>
      </c>
      <c r="H50" s="37">
        <f>[1]renang!AF69</f>
        <v>0</v>
      </c>
      <c r="I50" s="38">
        <f>[1]senam!R66</f>
        <v>0</v>
      </c>
      <c r="J50" s="38">
        <f>[1]senam!S66</f>
        <v>0</v>
      </c>
      <c r="K50" s="38">
        <f>[1]senam!T66</f>
        <v>0</v>
      </c>
      <c r="L50" s="36">
        <f>[1]voli!I69</f>
        <v>0</v>
      </c>
      <c r="M50" s="36">
        <f>[1]voli!J69</f>
        <v>0</v>
      </c>
      <c r="N50" s="36">
        <f>[1]voli!K69</f>
        <v>0</v>
      </c>
      <c r="O50" s="36">
        <f>[1]takraw!O69</f>
        <v>0</v>
      </c>
      <c r="P50" s="36">
        <f>[1]takraw!P69</f>
        <v>0</v>
      </c>
      <c r="Q50" s="36">
        <f>[1]takraw!Q69</f>
        <v>0</v>
      </c>
      <c r="R50" s="36">
        <f>[1]bulutangkis!I70</f>
        <v>0</v>
      </c>
      <c r="S50" s="36">
        <f>[1]bulutangkis!J70</f>
        <v>0</v>
      </c>
      <c r="T50" s="36">
        <f>[1]bulutangkis!K70</f>
        <v>0</v>
      </c>
      <c r="U50" s="37">
        <f>'[1]tenis meja'!I69</f>
        <v>0</v>
      </c>
      <c r="V50" s="37">
        <f>'[1]tenis meja'!J69</f>
        <v>0</v>
      </c>
      <c r="W50" s="37">
        <f>'[1]tenis meja'!K69</f>
        <v>0</v>
      </c>
      <c r="X50" s="36">
        <f>[1]basket!I70</f>
        <v>0</v>
      </c>
      <c r="Y50" s="36">
        <f>[1]basket!J70</f>
        <v>0</v>
      </c>
      <c r="Z50" s="36">
        <f>[1]basket!K70</f>
        <v>0</v>
      </c>
      <c r="AA50" s="39">
        <f>[1]catur!O65</f>
        <v>0</v>
      </c>
      <c r="AB50" s="39">
        <f>[1]catur!P65</f>
        <v>0</v>
      </c>
      <c r="AC50" s="39">
        <f>[1]catur!Q65</f>
        <v>0</v>
      </c>
      <c r="AD50" s="37">
        <f>[1]karate!AG69</f>
        <v>0</v>
      </c>
      <c r="AE50" s="37">
        <f>[1]karate!AH69</f>
        <v>0</v>
      </c>
      <c r="AF50" s="37">
        <f>[1]karate!AI69</f>
        <v>0</v>
      </c>
      <c r="AG50" s="37">
        <f>[1]silat!AA65</f>
        <v>0</v>
      </c>
      <c r="AH50" s="37">
        <f>[1]silat!AB65</f>
        <v>0</v>
      </c>
      <c r="AI50" s="37">
        <f>[1]silat!AC65</f>
        <v>0</v>
      </c>
      <c r="AJ50" s="39"/>
      <c r="AK50" s="39"/>
      <c r="AL50" s="39"/>
      <c r="AM50" s="40">
        <f t="shared" si="0"/>
        <v>0</v>
      </c>
      <c r="AN50" s="41">
        <f t="shared" si="7"/>
        <v>0</v>
      </c>
      <c r="AO50" s="42">
        <f t="shared" si="7"/>
        <v>0</v>
      </c>
      <c r="AP50" s="43">
        <f t="shared" si="2"/>
        <v>0</v>
      </c>
      <c r="AQ50" s="41">
        <f t="shared" si="3"/>
        <v>0</v>
      </c>
      <c r="AR50" s="44">
        <f t="shared" si="4"/>
        <v>0</v>
      </c>
      <c r="AS50" s="45">
        <f t="shared" si="5"/>
        <v>0</v>
      </c>
      <c r="AT50" s="13"/>
      <c r="AU50" s="13"/>
      <c r="AV50" s="46"/>
      <c r="AW50" s="13"/>
    </row>
    <row r="51" spans="1:49" ht="12.95" customHeight="1" x14ac:dyDescent="0.25">
      <c r="A51" s="53">
        <f t="shared" si="6"/>
        <v>45</v>
      </c>
      <c r="B51" s="52" t="s">
        <v>66</v>
      </c>
      <c r="C51" s="36">
        <f>[1]atletik!X20</f>
        <v>0</v>
      </c>
      <c r="D51" s="36">
        <f>[1]atletik!Y20</f>
        <v>0</v>
      </c>
      <c r="E51" s="36">
        <f>[1]atletik!Z20</f>
        <v>0</v>
      </c>
      <c r="F51" s="37">
        <f>[1]renang!AD20</f>
        <v>0</v>
      </c>
      <c r="G51" s="37">
        <f>[1]renang!AE20</f>
        <v>0</v>
      </c>
      <c r="H51" s="37">
        <f>[1]renang!AF20</f>
        <v>0</v>
      </c>
      <c r="I51" s="38">
        <f>[1]senam!R17</f>
        <v>0</v>
      </c>
      <c r="J51" s="38">
        <f>[1]senam!S17</f>
        <v>0</v>
      </c>
      <c r="K51" s="38">
        <f>[1]senam!T17</f>
        <v>0</v>
      </c>
      <c r="L51" s="36">
        <f>[1]voli!I20</f>
        <v>0</v>
      </c>
      <c r="M51" s="36">
        <f>[1]voli!J20</f>
        <v>0</v>
      </c>
      <c r="N51" s="36">
        <f>[1]voli!K20</f>
        <v>0</v>
      </c>
      <c r="O51" s="36">
        <f>[1]takraw!O20</f>
        <v>0</v>
      </c>
      <c r="P51" s="36">
        <f>[1]takraw!P20</f>
        <v>0</v>
      </c>
      <c r="Q51" s="36">
        <f>[1]takraw!Q20</f>
        <v>0</v>
      </c>
      <c r="R51" s="36">
        <f>[1]bulutangkis!I21</f>
        <v>0</v>
      </c>
      <c r="S51" s="36">
        <f>[1]bulutangkis!J21</f>
        <v>0</v>
      </c>
      <c r="T51" s="36">
        <f>[1]bulutangkis!K21</f>
        <v>0</v>
      </c>
      <c r="U51" s="37">
        <f>'[1]tenis meja'!I20</f>
        <v>0</v>
      </c>
      <c r="V51" s="37">
        <f>'[1]tenis meja'!J20</f>
        <v>0</v>
      </c>
      <c r="W51" s="37">
        <f>'[1]tenis meja'!K20</f>
        <v>0</v>
      </c>
      <c r="X51" s="36">
        <f>[1]basket!I21</f>
        <v>0</v>
      </c>
      <c r="Y51" s="36">
        <f>[1]basket!J21</f>
        <v>0</v>
      </c>
      <c r="Z51" s="36">
        <f>[1]basket!K21</f>
        <v>0</v>
      </c>
      <c r="AA51" s="39">
        <f>[1]catur!O16</f>
        <v>0</v>
      </c>
      <c r="AB51" s="39">
        <f>[1]catur!P16</f>
        <v>0</v>
      </c>
      <c r="AC51" s="39">
        <f>[1]catur!Q16</f>
        <v>0</v>
      </c>
      <c r="AD51" s="37">
        <f>[1]karate!AG20</f>
        <v>0</v>
      </c>
      <c r="AE51" s="37">
        <f>[1]karate!AH20</f>
        <v>0</v>
      </c>
      <c r="AF51" s="37">
        <f>[1]karate!AI20</f>
        <v>0</v>
      </c>
      <c r="AG51" s="37">
        <f>[1]silat!AA16</f>
        <v>0</v>
      </c>
      <c r="AH51" s="37">
        <f>[1]silat!AB16</f>
        <v>0</v>
      </c>
      <c r="AI51" s="37">
        <f>[1]silat!AC16</f>
        <v>0</v>
      </c>
      <c r="AJ51" s="39">
        <f>[1]tenislap!I17</f>
        <v>0</v>
      </c>
      <c r="AK51" s="39">
        <f>[1]tenislap!J17</f>
        <v>0</v>
      </c>
      <c r="AL51" s="39">
        <f>[1]tenislap!K17</f>
        <v>0</v>
      </c>
      <c r="AM51" s="40">
        <f t="shared" si="0"/>
        <v>0</v>
      </c>
      <c r="AN51" s="41">
        <f t="shared" si="7"/>
        <v>0</v>
      </c>
      <c r="AO51" s="42">
        <f t="shared" si="7"/>
        <v>0</v>
      </c>
      <c r="AP51" s="43">
        <f t="shared" si="2"/>
        <v>0</v>
      </c>
      <c r="AQ51" s="41">
        <f t="shared" si="3"/>
        <v>0</v>
      </c>
      <c r="AR51" s="44">
        <f t="shared" si="4"/>
        <v>0</v>
      </c>
      <c r="AS51" s="45">
        <f t="shared" si="5"/>
        <v>0</v>
      </c>
      <c r="AT51" s="13"/>
      <c r="AU51" s="13"/>
      <c r="AV51" s="46"/>
      <c r="AW51" s="13"/>
    </row>
    <row r="52" spans="1:49" ht="12.95" customHeight="1" x14ac:dyDescent="0.25">
      <c r="A52" s="53">
        <f t="shared" si="6"/>
        <v>46</v>
      </c>
      <c r="B52" s="52" t="s">
        <v>67</v>
      </c>
      <c r="C52" s="36">
        <f>[1]atletik!X21</f>
        <v>1</v>
      </c>
      <c r="D52" s="36">
        <f>[1]atletik!Y21</f>
        <v>0</v>
      </c>
      <c r="E52" s="36">
        <f>[1]atletik!Z21</f>
        <v>1</v>
      </c>
      <c r="F52" s="37">
        <f>[1]renang!AD21</f>
        <v>0</v>
      </c>
      <c r="G52" s="37">
        <f>[1]renang!AE21</f>
        <v>0</v>
      </c>
      <c r="H52" s="37">
        <f>[1]renang!AF21</f>
        <v>0</v>
      </c>
      <c r="I52" s="38">
        <f>[1]senam!R18</f>
        <v>0</v>
      </c>
      <c r="J52" s="38">
        <f>[1]senam!S18</f>
        <v>0</v>
      </c>
      <c r="K52" s="38">
        <f>[1]senam!T18</f>
        <v>0</v>
      </c>
      <c r="L52" s="36">
        <f>[1]voli!I21</f>
        <v>0</v>
      </c>
      <c r="M52" s="36">
        <f>[1]voli!J21</f>
        <v>0</v>
      </c>
      <c r="N52" s="36">
        <f>[1]voli!K21</f>
        <v>0</v>
      </c>
      <c r="O52" s="36">
        <f>[1]takraw!O21</f>
        <v>0</v>
      </c>
      <c r="P52" s="36">
        <f>[1]takraw!P21</f>
        <v>0</v>
      </c>
      <c r="Q52" s="36">
        <f>[1]takraw!Q21</f>
        <v>0</v>
      </c>
      <c r="R52" s="36">
        <f>[1]bulutangkis!I22</f>
        <v>0</v>
      </c>
      <c r="S52" s="36">
        <f>[1]bulutangkis!J22</f>
        <v>0</v>
      </c>
      <c r="T52" s="36">
        <f>[1]bulutangkis!K22</f>
        <v>0</v>
      </c>
      <c r="U52" s="37">
        <f>'[1]tenis meja'!I21</f>
        <v>0</v>
      </c>
      <c r="V52" s="37">
        <f>'[1]tenis meja'!J21</f>
        <v>0</v>
      </c>
      <c r="W52" s="37">
        <f>'[1]tenis meja'!K21</f>
        <v>0</v>
      </c>
      <c r="X52" s="36">
        <f>[1]basket!I22</f>
        <v>0</v>
      </c>
      <c r="Y52" s="36">
        <f>[1]basket!J22</f>
        <v>0</v>
      </c>
      <c r="Z52" s="36">
        <f>[1]basket!K22</f>
        <v>0</v>
      </c>
      <c r="AA52" s="39">
        <f>[1]catur!O17</f>
        <v>0</v>
      </c>
      <c r="AB52" s="39">
        <f>[1]catur!P17</f>
        <v>0</v>
      </c>
      <c r="AC52" s="39">
        <f>[1]catur!Q17</f>
        <v>0</v>
      </c>
      <c r="AD52" s="37">
        <f>[1]karate!AG21</f>
        <v>0</v>
      </c>
      <c r="AE52" s="37">
        <f>[1]karate!AH21</f>
        <v>0</v>
      </c>
      <c r="AF52" s="37">
        <f>[1]karate!AI21</f>
        <v>0</v>
      </c>
      <c r="AG52" s="37">
        <f>[1]silat!AA17</f>
        <v>0</v>
      </c>
      <c r="AH52" s="37">
        <f>[1]silat!AB17</f>
        <v>0</v>
      </c>
      <c r="AI52" s="37">
        <f>[1]silat!AC17</f>
        <v>0</v>
      </c>
      <c r="AJ52" s="39">
        <f>[1]tenislap!I18</f>
        <v>0</v>
      </c>
      <c r="AK52" s="39">
        <f>[1]tenislap!J18</f>
        <v>0</v>
      </c>
      <c r="AL52" s="39">
        <f>[1]tenislap!K18</f>
        <v>0</v>
      </c>
      <c r="AM52" s="40">
        <f t="shared" si="0"/>
        <v>1</v>
      </c>
      <c r="AN52" s="41">
        <f t="shared" si="7"/>
        <v>0</v>
      </c>
      <c r="AO52" s="42">
        <f t="shared" si="7"/>
        <v>1</v>
      </c>
      <c r="AP52" s="43">
        <f t="shared" si="2"/>
        <v>7</v>
      </c>
      <c r="AQ52" s="41">
        <f t="shared" si="3"/>
        <v>0</v>
      </c>
      <c r="AR52" s="44">
        <f t="shared" si="4"/>
        <v>1</v>
      </c>
      <c r="AS52" s="45">
        <f t="shared" si="5"/>
        <v>8</v>
      </c>
      <c r="AT52" s="13"/>
      <c r="AU52" s="13"/>
      <c r="AV52" s="46"/>
      <c r="AW52" s="13"/>
    </row>
    <row r="53" spans="1:49" ht="12.95" customHeight="1" x14ac:dyDescent="0.25">
      <c r="A53" s="53">
        <f t="shared" si="6"/>
        <v>47</v>
      </c>
      <c r="B53" s="52" t="s">
        <v>68</v>
      </c>
      <c r="C53" s="36">
        <f>[1]atletik!X26</f>
        <v>0</v>
      </c>
      <c r="D53" s="36">
        <f>[1]atletik!Y26</f>
        <v>0</v>
      </c>
      <c r="E53" s="36">
        <f>[1]atletik!Z26</f>
        <v>0</v>
      </c>
      <c r="F53" s="37">
        <f>[1]renang!AD26</f>
        <v>0</v>
      </c>
      <c r="G53" s="37">
        <f>[1]renang!AE26</f>
        <v>0</v>
      </c>
      <c r="H53" s="37">
        <f>[1]renang!AF26</f>
        <v>0</v>
      </c>
      <c r="I53" s="38">
        <f>[1]senam!R23</f>
        <v>0</v>
      </c>
      <c r="J53" s="38">
        <f>[1]senam!S23</f>
        <v>0</v>
      </c>
      <c r="K53" s="38">
        <f>[1]senam!T23</f>
        <v>0</v>
      </c>
      <c r="L53" s="36">
        <f>[1]voli!I26</f>
        <v>0</v>
      </c>
      <c r="M53" s="36">
        <f>[1]voli!J26</f>
        <v>0</v>
      </c>
      <c r="N53" s="36">
        <f>[1]voli!K26</f>
        <v>0</v>
      </c>
      <c r="O53" s="36">
        <f>[1]takraw!O26</f>
        <v>0</v>
      </c>
      <c r="P53" s="36">
        <f>[1]takraw!P26</f>
        <v>0</v>
      </c>
      <c r="Q53" s="36">
        <f>[1]takraw!Q26</f>
        <v>0</v>
      </c>
      <c r="R53" s="36">
        <f>[1]bulutangkis!I27</f>
        <v>0</v>
      </c>
      <c r="S53" s="36">
        <f>[1]bulutangkis!J27</f>
        <v>0</v>
      </c>
      <c r="T53" s="36">
        <f>[1]bulutangkis!K27</f>
        <v>0</v>
      </c>
      <c r="U53" s="37">
        <f>'[1]tenis meja'!I26</f>
        <v>0</v>
      </c>
      <c r="V53" s="37">
        <f>'[1]tenis meja'!J26</f>
        <v>0</v>
      </c>
      <c r="W53" s="37">
        <f>'[1]tenis meja'!K26</f>
        <v>0</v>
      </c>
      <c r="X53" s="36">
        <f>[1]basket!I27</f>
        <v>0</v>
      </c>
      <c r="Y53" s="36">
        <f>[1]basket!J27</f>
        <v>0</v>
      </c>
      <c r="Z53" s="36">
        <f>[1]basket!K27</f>
        <v>0</v>
      </c>
      <c r="AA53" s="39">
        <f>[1]catur!O22</f>
        <v>0</v>
      </c>
      <c r="AB53" s="39">
        <f>[1]catur!P22</f>
        <v>0</v>
      </c>
      <c r="AC53" s="39">
        <f>[1]catur!Q22</f>
        <v>0</v>
      </c>
      <c r="AD53" s="37">
        <f>[1]karate!AG26</f>
        <v>0</v>
      </c>
      <c r="AE53" s="37">
        <f>[1]karate!AH26</f>
        <v>0</v>
      </c>
      <c r="AF53" s="37">
        <f>[1]karate!AI26</f>
        <v>0</v>
      </c>
      <c r="AG53" s="37">
        <f>[1]silat!AA22</f>
        <v>0</v>
      </c>
      <c r="AH53" s="37">
        <f>[1]silat!AB22</f>
        <v>0</v>
      </c>
      <c r="AI53" s="37">
        <f>[1]silat!AC22</f>
        <v>0</v>
      </c>
      <c r="AJ53" s="39">
        <f>[1]tenislap!I23</f>
        <v>0</v>
      </c>
      <c r="AK53" s="39">
        <f>[1]tenislap!J23</f>
        <v>0</v>
      </c>
      <c r="AL53" s="39">
        <f>[1]tenislap!K23</f>
        <v>0</v>
      </c>
      <c r="AM53" s="40">
        <f t="shared" si="0"/>
        <v>0</v>
      </c>
      <c r="AN53" s="41">
        <f t="shared" si="7"/>
        <v>0</v>
      </c>
      <c r="AO53" s="42">
        <f t="shared" si="7"/>
        <v>0</v>
      </c>
      <c r="AP53" s="43">
        <f t="shared" si="2"/>
        <v>0</v>
      </c>
      <c r="AQ53" s="41">
        <f t="shared" si="3"/>
        <v>0</v>
      </c>
      <c r="AR53" s="44">
        <f t="shared" si="4"/>
        <v>0</v>
      </c>
      <c r="AS53" s="45">
        <f t="shared" si="5"/>
        <v>0</v>
      </c>
      <c r="AT53" s="13"/>
      <c r="AU53" s="13"/>
      <c r="AV53" s="46"/>
      <c r="AW53" s="13"/>
    </row>
    <row r="54" spans="1:49" ht="12.95" customHeight="1" x14ac:dyDescent="0.25">
      <c r="A54" s="53">
        <f t="shared" si="6"/>
        <v>48</v>
      </c>
      <c r="B54" s="52" t="s">
        <v>69</v>
      </c>
      <c r="C54" s="36">
        <f>[1]atletik!X67</f>
        <v>0</v>
      </c>
      <c r="D54" s="36">
        <f>[1]atletik!Y67</f>
        <v>0</v>
      </c>
      <c r="E54" s="36">
        <f>[1]atletik!Z67</f>
        <v>0</v>
      </c>
      <c r="F54" s="37">
        <f>[1]renang!AD67</f>
        <v>0</v>
      </c>
      <c r="G54" s="37">
        <f>[1]renang!AE67</f>
        <v>0</v>
      </c>
      <c r="H54" s="37">
        <f>[1]renang!AF67</f>
        <v>0</v>
      </c>
      <c r="I54" s="38">
        <f>[1]senam!R64</f>
        <v>0</v>
      </c>
      <c r="J54" s="38">
        <f>[1]senam!S64</f>
        <v>0</v>
      </c>
      <c r="K54" s="38">
        <f>[1]senam!T64</f>
        <v>0</v>
      </c>
      <c r="L54" s="36">
        <f>[1]voli!I67</f>
        <v>0</v>
      </c>
      <c r="M54" s="36">
        <f>[1]voli!J67</f>
        <v>0</v>
      </c>
      <c r="N54" s="36">
        <f>[1]voli!K67</f>
        <v>0</v>
      </c>
      <c r="O54" s="36">
        <f>[1]takraw!O67</f>
        <v>0</v>
      </c>
      <c r="P54" s="36">
        <f>[1]takraw!P67</f>
        <v>0</v>
      </c>
      <c r="Q54" s="36">
        <f>[1]takraw!Q67</f>
        <v>0</v>
      </c>
      <c r="R54" s="36">
        <f>[1]bulutangkis!I68</f>
        <v>0</v>
      </c>
      <c r="S54" s="36">
        <f>[1]bulutangkis!J68</f>
        <v>0</v>
      </c>
      <c r="T54" s="36">
        <f>[1]bulutangkis!K68</f>
        <v>0</v>
      </c>
      <c r="U54" s="37">
        <f>'[1]tenis meja'!I67</f>
        <v>0</v>
      </c>
      <c r="V54" s="37">
        <f>'[1]tenis meja'!J67</f>
        <v>0</v>
      </c>
      <c r="W54" s="37">
        <f>'[1]tenis meja'!K67</f>
        <v>0</v>
      </c>
      <c r="X54" s="36">
        <f>[1]basket!I68</f>
        <v>0</v>
      </c>
      <c r="Y54" s="36">
        <f>[1]basket!J68</f>
        <v>0</v>
      </c>
      <c r="Z54" s="36">
        <f>[1]basket!K68</f>
        <v>0</v>
      </c>
      <c r="AA54" s="39">
        <f>[1]catur!O63</f>
        <v>0</v>
      </c>
      <c r="AB54" s="39">
        <f>[1]catur!P63</f>
        <v>0</v>
      </c>
      <c r="AC54" s="39">
        <f>[1]catur!Q63</f>
        <v>0</v>
      </c>
      <c r="AD54" s="37">
        <f>[1]karate!AG67</f>
        <v>0</v>
      </c>
      <c r="AE54" s="37">
        <f>[1]karate!AH67</f>
        <v>0</v>
      </c>
      <c r="AF54" s="37">
        <f>[1]karate!AI67</f>
        <v>0</v>
      </c>
      <c r="AG54" s="37">
        <f>[1]silat!AA63</f>
        <v>0</v>
      </c>
      <c r="AH54" s="37">
        <f>[1]silat!AB63</f>
        <v>0</v>
      </c>
      <c r="AI54" s="37">
        <f>[1]silat!AC63</f>
        <v>0</v>
      </c>
      <c r="AJ54" s="39"/>
      <c r="AK54" s="39"/>
      <c r="AL54" s="39"/>
      <c r="AM54" s="40">
        <f t="shared" si="0"/>
        <v>0</v>
      </c>
      <c r="AN54" s="41">
        <f t="shared" si="7"/>
        <v>0</v>
      </c>
      <c r="AO54" s="42">
        <f t="shared" si="7"/>
        <v>0</v>
      </c>
      <c r="AP54" s="43">
        <f t="shared" si="2"/>
        <v>0</v>
      </c>
      <c r="AQ54" s="41">
        <f t="shared" si="3"/>
        <v>0</v>
      </c>
      <c r="AR54" s="44">
        <f t="shared" si="4"/>
        <v>0</v>
      </c>
      <c r="AS54" s="45">
        <f t="shared" si="5"/>
        <v>0</v>
      </c>
      <c r="AT54" s="13"/>
      <c r="AU54" s="13"/>
      <c r="AV54" s="46"/>
      <c r="AW54" s="13"/>
    </row>
    <row r="55" spans="1:49" ht="12.95" customHeight="1" x14ac:dyDescent="0.25">
      <c r="A55" s="53">
        <f t="shared" si="6"/>
        <v>49</v>
      </c>
      <c r="B55" s="52" t="s">
        <v>70</v>
      </c>
      <c r="C55" s="36">
        <f>[1]atletik!X70</f>
        <v>0</v>
      </c>
      <c r="D55" s="36">
        <f>[1]atletik!Y70</f>
        <v>0</v>
      </c>
      <c r="E55" s="36">
        <f>[1]atletik!Z70</f>
        <v>1</v>
      </c>
      <c r="F55" s="37">
        <f>[1]renang!AD70</f>
        <v>0</v>
      </c>
      <c r="G55" s="37">
        <f>[1]renang!AE70</f>
        <v>0</v>
      </c>
      <c r="H55" s="37">
        <f>[1]renang!AF70</f>
        <v>0</v>
      </c>
      <c r="I55" s="38">
        <f>[1]senam!R67</f>
        <v>0</v>
      </c>
      <c r="J55" s="38">
        <f>[1]senam!S67</f>
        <v>0</v>
      </c>
      <c r="K55" s="38">
        <f>[1]senam!T67</f>
        <v>0</v>
      </c>
      <c r="L55" s="36">
        <f>[1]voli!I70</f>
        <v>0</v>
      </c>
      <c r="M55" s="36">
        <f>[1]voli!J70</f>
        <v>0</v>
      </c>
      <c r="N55" s="36">
        <f>[1]voli!K70</f>
        <v>0</v>
      </c>
      <c r="O55" s="36">
        <f>[1]takraw!O70</f>
        <v>0</v>
      </c>
      <c r="P55" s="36">
        <f>[1]takraw!P70</f>
        <v>0</v>
      </c>
      <c r="Q55" s="36">
        <f>[1]takraw!Q70</f>
        <v>0</v>
      </c>
      <c r="R55" s="36">
        <f>[1]bulutangkis!I71</f>
        <v>0</v>
      </c>
      <c r="S55" s="36">
        <f>[1]bulutangkis!J71</f>
        <v>0</v>
      </c>
      <c r="T55" s="36">
        <f>[1]bulutangkis!K71</f>
        <v>0</v>
      </c>
      <c r="U55" s="37">
        <f>'[1]tenis meja'!I70</f>
        <v>0</v>
      </c>
      <c r="V55" s="37">
        <f>'[1]tenis meja'!J70</f>
        <v>0</v>
      </c>
      <c r="W55" s="37">
        <f>'[1]tenis meja'!K70</f>
        <v>0</v>
      </c>
      <c r="X55" s="36">
        <f>[1]basket!I71</f>
        <v>0</v>
      </c>
      <c r="Y55" s="36">
        <f>[1]basket!J71</f>
        <v>0</v>
      </c>
      <c r="Z55" s="36">
        <f>[1]basket!K71</f>
        <v>0</v>
      </c>
      <c r="AA55" s="39">
        <f>[1]catur!O66</f>
        <v>0</v>
      </c>
      <c r="AB55" s="39">
        <f>[1]catur!P66</f>
        <v>0</v>
      </c>
      <c r="AC55" s="39">
        <f>[1]catur!Q66</f>
        <v>0</v>
      </c>
      <c r="AD55" s="37">
        <f>[1]karate!AG70</f>
        <v>0</v>
      </c>
      <c r="AE55" s="37">
        <f>[1]karate!AH70</f>
        <v>0</v>
      </c>
      <c r="AF55" s="37">
        <f>[1]karate!AI70</f>
        <v>0</v>
      </c>
      <c r="AG55" s="37">
        <f>[1]silat!AA66</f>
        <v>0</v>
      </c>
      <c r="AH55" s="37">
        <f>[1]silat!AB66</f>
        <v>0</v>
      </c>
      <c r="AI55" s="37">
        <f>[1]silat!AC66</f>
        <v>0</v>
      </c>
      <c r="AJ55" s="39"/>
      <c r="AK55" s="39"/>
      <c r="AL55" s="39"/>
      <c r="AM55" s="40">
        <f t="shared" si="0"/>
        <v>0</v>
      </c>
      <c r="AN55" s="41">
        <f t="shared" si="7"/>
        <v>0</v>
      </c>
      <c r="AO55" s="42">
        <f t="shared" si="7"/>
        <v>1</v>
      </c>
      <c r="AP55" s="43">
        <f t="shared" si="2"/>
        <v>0</v>
      </c>
      <c r="AQ55" s="41">
        <f t="shared" si="3"/>
        <v>0</v>
      </c>
      <c r="AR55" s="44">
        <f t="shared" si="4"/>
        <v>1</v>
      </c>
      <c r="AS55" s="45">
        <f t="shared" si="5"/>
        <v>1</v>
      </c>
      <c r="AT55" s="13"/>
      <c r="AU55" s="13"/>
      <c r="AV55" s="46"/>
      <c r="AW55" s="13"/>
    </row>
    <row r="56" spans="1:49" ht="12.95" customHeight="1" x14ac:dyDescent="0.25">
      <c r="A56" s="53">
        <f t="shared" si="6"/>
        <v>50</v>
      </c>
      <c r="B56" s="52" t="s">
        <v>71</v>
      </c>
      <c r="C56" s="36">
        <f>[1]atletik!X15</f>
        <v>0</v>
      </c>
      <c r="D56" s="36">
        <f>[1]atletik!Y15</f>
        <v>0</v>
      </c>
      <c r="E56" s="36">
        <f>[1]atletik!Z15</f>
        <v>0</v>
      </c>
      <c r="F56" s="37">
        <f>[1]renang!AD15</f>
        <v>0</v>
      </c>
      <c r="G56" s="37">
        <f>[1]renang!AE15</f>
        <v>0</v>
      </c>
      <c r="H56" s="37">
        <f>[1]renang!AF15</f>
        <v>0</v>
      </c>
      <c r="I56" s="38">
        <f>[1]senam!R12</f>
        <v>0</v>
      </c>
      <c r="J56" s="38">
        <f>[1]senam!S12</f>
        <v>0</v>
      </c>
      <c r="K56" s="38">
        <f>[1]senam!T12</f>
        <v>0</v>
      </c>
      <c r="L56" s="36">
        <f>[1]voli!I15</f>
        <v>0</v>
      </c>
      <c r="M56" s="36">
        <f>[1]voli!J15</f>
        <v>0</v>
      </c>
      <c r="N56" s="36">
        <f>[1]voli!K15</f>
        <v>0</v>
      </c>
      <c r="O56" s="36">
        <f>[1]takraw!O15</f>
        <v>0</v>
      </c>
      <c r="P56" s="36">
        <f>[1]takraw!P15</f>
        <v>0</v>
      </c>
      <c r="Q56" s="36">
        <f>[1]takraw!Q15</f>
        <v>0</v>
      </c>
      <c r="R56" s="36">
        <f>[1]bulutangkis!I16</f>
        <v>0</v>
      </c>
      <c r="S56" s="36">
        <f>[1]bulutangkis!J16</f>
        <v>0</v>
      </c>
      <c r="T56" s="36">
        <f>[1]bulutangkis!K16</f>
        <v>0</v>
      </c>
      <c r="U56" s="37">
        <f>'[1]tenis meja'!I15</f>
        <v>0</v>
      </c>
      <c r="V56" s="37">
        <f>'[1]tenis meja'!J15</f>
        <v>0</v>
      </c>
      <c r="W56" s="37">
        <f>'[1]tenis meja'!K15</f>
        <v>0</v>
      </c>
      <c r="X56" s="36">
        <f>[1]basket!I16</f>
        <v>0</v>
      </c>
      <c r="Y56" s="36">
        <f>[1]basket!J16</f>
        <v>0</v>
      </c>
      <c r="Z56" s="36">
        <f>[1]basket!K16</f>
        <v>0</v>
      </c>
      <c r="AA56" s="39">
        <f>[1]catur!O11</f>
        <v>0</v>
      </c>
      <c r="AB56" s="39">
        <f>[1]catur!P11</f>
        <v>0</v>
      </c>
      <c r="AC56" s="39">
        <f>[1]catur!Q11</f>
        <v>0</v>
      </c>
      <c r="AD56" s="37">
        <f>[1]karate!AG15</f>
        <v>0</v>
      </c>
      <c r="AE56" s="37">
        <f>[1]karate!AH15</f>
        <v>0</v>
      </c>
      <c r="AF56" s="37">
        <f>[1]karate!AI15</f>
        <v>0</v>
      </c>
      <c r="AG56" s="37">
        <f>[1]silat!AA11</f>
        <v>0</v>
      </c>
      <c r="AH56" s="37">
        <f>[1]silat!AB11</f>
        <v>0</v>
      </c>
      <c r="AI56" s="37">
        <f>[1]silat!AC11</f>
        <v>0</v>
      </c>
      <c r="AJ56" s="39">
        <f>[1]tenislap!I12</f>
        <v>0</v>
      </c>
      <c r="AK56" s="39">
        <f>[1]tenislap!J12</f>
        <v>0</v>
      </c>
      <c r="AL56" s="39">
        <f>[1]tenislap!K12</f>
        <v>0</v>
      </c>
      <c r="AM56" s="40">
        <f t="shared" si="0"/>
        <v>0</v>
      </c>
      <c r="AN56" s="41">
        <f t="shared" si="7"/>
        <v>0</v>
      </c>
      <c r="AO56" s="42">
        <f t="shared" si="7"/>
        <v>0</v>
      </c>
      <c r="AP56" s="43">
        <f t="shared" si="2"/>
        <v>0</v>
      </c>
      <c r="AQ56" s="41">
        <f t="shared" si="3"/>
        <v>0</v>
      </c>
      <c r="AR56" s="44">
        <f t="shared" si="4"/>
        <v>0</v>
      </c>
      <c r="AS56" s="45">
        <f t="shared" si="5"/>
        <v>0</v>
      </c>
      <c r="AT56" s="13"/>
      <c r="AU56" s="13"/>
      <c r="AV56" s="46"/>
      <c r="AW56" s="13"/>
    </row>
    <row r="57" spans="1:49" ht="12.95" customHeight="1" x14ac:dyDescent="0.25">
      <c r="A57" s="53">
        <f t="shared" si="6"/>
        <v>51</v>
      </c>
      <c r="B57" s="52" t="s">
        <v>72</v>
      </c>
      <c r="C57" s="36">
        <f>[1]atletik!X33</f>
        <v>0</v>
      </c>
      <c r="D57" s="36">
        <f>[1]atletik!Y33</f>
        <v>1</v>
      </c>
      <c r="E57" s="36">
        <f>[1]atletik!Z33</f>
        <v>0</v>
      </c>
      <c r="F57" s="37">
        <f>[1]renang!AD33</f>
        <v>0</v>
      </c>
      <c r="G57" s="37">
        <f>[1]renang!AE33</f>
        <v>0</v>
      </c>
      <c r="H57" s="37">
        <f>[1]renang!AF33</f>
        <v>0</v>
      </c>
      <c r="I57" s="38">
        <f>[1]senam!R30</f>
        <v>0</v>
      </c>
      <c r="J57" s="38">
        <f>[1]senam!S30</f>
        <v>0</v>
      </c>
      <c r="K57" s="38">
        <f>[1]senam!T30</f>
        <v>0</v>
      </c>
      <c r="L57" s="36">
        <f>[1]voli!I33</f>
        <v>0</v>
      </c>
      <c r="M57" s="36">
        <f>[1]voli!J33</f>
        <v>0</v>
      </c>
      <c r="N57" s="36">
        <f>[1]voli!K33</f>
        <v>0</v>
      </c>
      <c r="O57" s="36">
        <f>[1]takraw!O33</f>
        <v>0</v>
      </c>
      <c r="P57" s="36">
        <f>[1]takraw!P33</f>
        <v>0</v>
      </c>
      <c r="Q57" s="36">
        <f>[1]takraw!Q33</f>
        <v>0</v>
      </c>
      <c r="R57" s="36">
        <f>[1]bulutangkis!I34</f>
        <v>0</v>
      </c>
      <c r="S57" s="36">
        <f>[1]bulutangkis!J34</f>
        <v>0</v>
      </c>
      <c r="T57" s="36">
        <f>[1]bulutangkis!K34</f>
        <v>0</v>
      </c>
      <c r="U57" s="37">
        <f>'[1]tenis meja'!I33</f>
        <v>0</v>
      </c>
      <c r="V57" s="37">
        <f>'[1]tenis meja'!J33</f>
        <v>0</v>
      </c>
      <c r="W57" s="37">
        <f>'[1]tenis meja'!K33</f>
        <v>0</v>
      </c>
      <c r="X57" s="36">
        <f>[1]basket!I34</f>
        <v>0</v>
      </c>
      <c r="Y57" s="36">
        <f>[1]basket!J34</f>
        <v>0</v>
      </c>
      <c r="Z57" s="36">
        <f>[1]basket!K34</f>
        <v>0</v>
      </c>
      <c r="AA57" s="39">
        <f>[1]catur!O29</f>
        <v>0</v>
      </c>
      <c r="AB57" s="39">
        <f>[1]catur!P29</f>
        <v>0</v>
      </c>
      <c r="AC57" s="39">
        <f>[1]catur!Q29</f>
        <v>0</v>
      </c>
      <c r="AD57" s="37">
        <f>[1]karate!AG33</f>
        <v>0</v>
      </c>
      <c r="AE57" s="37">
        <f>[1]karate!AH33</f>
        <v>0</v>
      </c>
      <c r="AF57" s="37">
        <f>[1]karate!AI33</f>
        <v>0</v>
      </c>
      <c r="AG57" s="37">
        <f>[1]silat!AA29</f>
        <v>0</v>
      </c>
      <c r="AH57" s="37">
        <f>[1]silat!AB29</f>
        <v>0</v>
      </c>
      <c r="AI57" s="37">
        <f>[1]silat!AC29</f>
        <v>0</v>
      </c>
      <c r="AJ57" s="39">
        <f>[1]tenislap!I30</f>
        <v>0</v>
      </c>
      <c r="AK57" s="39">
        <f>[1]tenislap!J30</f>
        <v>0</v>
      </c>
      <c r="AL57" s="39">
        <f>[1]tenislap!K30</f>
        <v>0</v>
      </c>
      <c r="AM57" s="40">
        <f t="shared" si="0"/>
        <v>0</v>
      </c>
      <c r="AN57" s="41">
        <f t="shared" si="7"/>
        <v>1</v>
      </c>
      <c r="AO57" s="42">
        <f t="shared" si="7"/>
        <v>0</v>
      </c>
      <c r="AP57" s="43">
        <f t="shared" si="2"/>
        <v>0</v>
      </c>
      <c r="AQ57" s="41">
        <f t="shared" si="3"/>
        <v>3</v>
      </c>
      <c r="AR57" s="44">
        <f t="shared" si="4"/>
        <v>0</v>
      </c>
      <c r="AS57" s="45">
        <f t="shared" si="5"/>
        <v>3</v>
      </c>
      <c r="AT57" s="13"/>
      <c r="AU57" s="13"/>
      <c r="AV57" s="46"/>
      <c r="AW57" s="13"/>
    </row>
    <row r="58" spans="1:49" ht="12.95" customHeight="1" x14ac:dyDescent="0.25">
      <c r="A58" s="53">
        <f t="shared" si="6"/>
        <v>52</v>
      </c>
      <c r="B58" s="52" t="s">
        <v>73</v>
      </c>
      <c r="C58" s="36">
        <f>[1]atletik!X36</f>
        <v>0</v>
      </c>
      <c r="D58" s="36">
        <f>[1]atletik!Y36</f>
        <v>0</v>
      </c>
      <c r="E58" s="36">
        <f>[1]atletik!Z36</f>
        <v>0</v>
      </c>
      <c r="F58" s="37">
        <f>[1]renang!AD36</f>
        <v>0</v>
      </c>
      <c r="G58" s="37">
        <f>[1]renang!AE36</f>
        <v>0</v>
      </c>
      <c r="H58" s="37">
        <f>[1]renang!AF36</f>
        <v>0</v>
      </c>
      <c r="I58" s="38">
        <f>[1]senam!R33</f>
        <v>0</v>
      </c>
      <c r="J58" s="38">
        <f>[1]senam!S33</f>
        <v>0</v>
      </c>
      <c r="K58" s="38">
        <f>[1]senam!T33</f>
        <v>0</v>
      </c>
      <c r="L58" s="36">
        <f>[1]voli!I36</f>
        <v>0</v>
      </c>
      <c r="M58" s="36">
        <f>[1]voli!J36</f>
        <v>0</v>
      </c>
      <c r="N58" s="36">
        <f>[1]voli!K36</f>
        <v>0</v>
      </c>
      <c r="O58" s="36">
        <f>[1]takraw!O36</f>
        <v>0</v>
      </c>
      <c r="P58" s="36">
        <f>[1]takraw!P36</f>
        <v>0</v>
      </c>
      <c r="Q58" s="36">
        <f>[1]takraw!Q36</f>
        <v>0</v>
      </c>
      <c r="R58" s="36">
        <f>[1]bulutangkis!I37</f>
        <v>0</v>
      </c>
      <c r="S58" s="36">
        <f>[1]bulutangkis!J37</f>
        <v>0</v>
      </c>
      <c r="T58" s="36">
        <f>[1]bulutangkis!K37</f>
        <v>0</v>
      </c>
      <c r="U58" s="37">
        <f>'[1]tenis meja'!I36</f>
        <v>0</v>
      </c>
      <c r="V58" s="37">
        <f>'[1]tenis meja'!J36</f>
        <v>0</v>
      </c>
      <c r="W58" s="37">
        <f>'[1]tenis meja'!K36</f>
        <v>0</v>
      </c>
      <c r="X58" s="36">
        <f>[1]basket!I37</f>
        <v>0</v>
      </c>
      <c r="Y58" s="36">
        <f>[1]basket!J37</f>
        <v>0</v>
      </c>
      <c r="Z58" s="36">
        <f>[1]basket!K37</f>
        <v>0</v>
      </c>
      <c r="AA58" s="39">
        <f>[1]catur!O32</f>
        <v>0</v>
      </c>
      <c r="AB58" s="39">
        <f>[1]catur!P32</f>
        <v>0</v>
      </c>
      <c r="AC58" s="39">
        <f>[1]catur!Q32</f>
        <v>0</v>
      </c>
      <c r="AD58" s="37">
        <f>[1]karate!AG36</f>
        <v>0</v>
      </c>
      <c r="AE58" s="37">
        <f>[1]karate!AH36</f>
        <v>0</v>
      </c>
      <c r="AF58" s="37">
        <f>[1]karate!AI36</f>
        <v>0</v>
      </c>
      <c r="AG58" s="37">
        <f>[1]silat!AA32</f>
        <v>0</v>
      </c>
      <c r="AH58" s="37">
        <f>[1]silat!AB32</f>
        <v>0</v>
      </c>
      <c r="AI58" s="37">
        <f>[1]silat!AC32</f>
        <v>0</v>
      </c>
      <c r="AJ58" s="39">
        <f>[1]tenislap!I33</f>
        <v>0</v>
      </c>
      <c r="AK58" s="39">
        <f>[1]tenislap!J33</f>
        <v>0</v>
      </c>
      <c r="AL58" s="39">
        <f>[1]tenislap!K33</f>
        <v>0</v>
      </c>
      <c r="AM58" s="40">
        <f t="shared" si="0"/>
        <v>0</v>
      </c>
      <c r="AN58" s="41">
        <f t="shared" si="7"/>
        <v>0</v>
      </c>
      <c r="AO58" s="42">
        <f t="shared" si="7"/>
        <v>0</v>
      </c>
      <c r="AP58" s="43">
        <f t="shared" si="2"/>
        <v>0</v>
      </c>
      <c r="AQ58" s="41">
        <f t="shared" si="3"/>
        <v>0</v>
      </c>
      <c r="AR58" s="44">
        <f t="shared" si="4"/>
        <v>0</v>
      </c>
      <c r="AS58" s="45">
        <f t="shared" si="5"/>
        <v>0</v>
      </c>
      <c r="AT58" s="13"/>
      <c r="AU58" s="13"/>
      <c r="AV58" s="46"/>
      <c r="AW58" s="13"/>
    </row>
    <row r="59" spans="1:49" ht="12.95" customHeight="1" x14ac:dyDescent="0.25">
      <c r="A59" s="53">
        <f t="shared" si="6"/>
        <v>53</v>
      </c>
      <c r="B59" s="52" t="s">
        <v>74</v>
      </c>
      <c r="C59" s="36">
        <f>[1]atletik!X41</f>
        <v>0</v>
      </c>
      <c r="D59" s="36">
        <f>[1]atletik!Y41</f>
        <v>0</v>
      </c>
      <c r="E59" s="36">
        <f>[1]atletik!Z41</f>
        <v>0</v>
      </c>
      <c r="F59" s="37">
        <f>[1]renang!AD41</f>
        <v>0</v>
      </c>
      <c r="G59" s="37">
        <f>[1]renang!AE41</f>
        <v>0</v>
      </c>
      <c r="H59" s="37">
        <f>[1]renang!AF41</f>
        <v>0</v>
      </c>
      <c r="I59" s="38">
        <f>[1]senam!R38</f>
        <v>0</v>
      </c>
      <c r="J59" s="38">
        <f>[1]senam!S38</f>
        <v>0</v>
      </c>
      <c r="K59" s="38">
        <f>[1]senam!T38</f>
        <v>0</v>
      </c>
      <c r="L59" s="36">
        <f>[1]voli!I41</f>
        <v>0</v>
      </c>
      <c r="M59" s="36">
        <f>[1]voli!J41</f>
        <v>0</v>
      </c>
      <c r="N59" s="36">
        <f>[1]voli!K41</f>
        <v>0</v>
      </c>
      <c r="O59" s="36">
        <f>[1]takraw!O41</f>
        <v>0</v>
      </c>
      <c r="P59" s="36">
        <f>[1]takraw!P41</f>
        <v>0</v>
      </c>
      <c r="Q59" s="36">
        <f>[1]takraw!Q41</f>
        <v>0</v>
      </c>
      <c r="R59" s="36">
        <f>[1]bulutangkis!I42</f>
        <v>0</v>
      </c>
      <c r="S59" s="36">
        <f>[1]bulutangkis!J42</f>
        <v>0</v>
      </c>
      <c r="T59" s="36">
        <f>[1]bulutangkis!K42</f>
        <v>0</v>
      </c>
      <c r="U59" s="37">
        <f>'[1]tenis meja'!I41</f>
        <v>0</v>
      </c>
      <c r="V59" s="37">
        <f>'[1]tenis meja'!J41</f>
        <v>0</v>
      </c>
      <c r="W59" s="37">
        <f>'[1]tenis meja'!K41</f>
        <v>0</v>
      </c>
      <c r="X59" s="36">
        <f>[1]basket!I42</f>
        <v>0</v>
      </c>
      <c r="Y59" s="36">
        <f>[1]basket!J42</f>
        <v>0</v>
      </c>
      <c r="Z59" s="36">
        <f>[1]basket!K42</f>
        <v>0</v>
      </c>
      <c r="AA59" s="39">
        <f>[1]catur!O37</f>
        <v>0</v>
      </c>
      <c r="AB59" s="39">
        <f>[1]catur!P37</f>
        <v>0</v>
      </c>
      <c r="AC59" s="39">
        <f>[1]catur!Q37</f>
        <v>0</v>
      </c>
      <c r="AD59" s="37">
        <f>[1]karate!AG41</f>
        <v>0</v>
      </c>
      <c r="AE59" s="37">
        <f>[1]karate!AH41</f>
        <v>0</v>
      </c>
      <c r="AF59" s="37">
        <f>[1]karate!AI41</f>
        <v>0</v>
      </c>
      <c r="AG59" s="37">
        <f>[1]silat!AA37</f>
        <v>0</v>
      </c>
      <c r="AH59" s="37">
        <f>[1]silat!AB37</f>
        <v>0</v>
      </c>
      <c r="AI59" s="37">
        <f>[1]silat!AC37</f>
        <v>0</v>
      </c>
      <c r="AJ59" s="39">
        <f>[1]tenislap!I38</f>
        <v>0</v>
      </c>
      <c r="AK59" s="39">
        <f>[1]tenislap!J38</f>
        <v>0</v>
      </c>
      <c r="AL59" s="39">
        <f>[1]tenislap!K38</f>
        <v>0</v>
      </c>
      <c r="AM59" s="40">
        <f t="shared" si="0"/>
        <v>0</v>
      </c>
      <c r="AN59" s="41">
        <f t="shared" si="7"/>
        <v>0</v>
      </c>
      <c r="AO59" s="42">
        <f t="shared" si="7"/>
        <v>0</v>
      </c>
      <c r="AP59" s="43">
        <f t="shared" si="2"/>
        <v>0</v>
      </c>
      <c r="AQ59" s="41">
        <f t="shared" si="3"/>
        <v>0</v>
      </c>
      <c r="AR59" s="44">
        <f t="shared" si="4"/>
        <v>0</v>
      </c>
      <c r="AS59" s="45">
        <f t="shared" si="5"/>
        <v>0</v>
      </c>
      <c r="AT59" s="13"/>
      <c r="AU59" s="13"/>
      <c r="AV59" s="46"/>
      <c r="AW59" s="13"/>
    </row>
    <row r="60" spans="1:49" ht="12.95" customHeight="1" x14ac:dyDescent="0.25">
      <c r="A60" s="53">
        <f t="shared" si="6"/>
        <v>54</v>
      </c>
      <c r="B60" s="55" t="s">
        <v>75</v>
      </c>
      <c r="C60" s="36">
        <f>[1]atletik!X57</f>
        <v>0</v>
      </c>
      <c r="D60" s="36">
        <f>[1]atletik!Y57</f>
        <v>0</v>
      </c>
      <c r="E60" s="36">
        <f>[1]atletik!Z57</f>
        <v>0</v>
      </c>
      <c r="F60" s="37">
        <f>[1]renang!AD57</f>
        <v>0</v>
      </c>
      <c r="G60" s="37">
        <f>[1]renang!AE57</f>
        <v>0</v>
      </c>
      <c r="H60" s="37">
        <f>[1]renang!AF57</f>
        <v>0</v>
      </c>
      <c r="I60" s="38">
        <f>[1]senam!R54</f>
        <v>0</v>
      </c>
      <c r="J60" s="38">
        <f>[1]senam!S54</f>
        <v>0</v>
      </c>
      <c r="K60" s="38">
        <f>[1]senam!T54</f>
        <v>0</v>
      </c>
      <c r="L60" s="36">
        <f>[1]voli!I57</f>
        <v>0</v>
      </c>
      <c r="M60" s="36">
        <f>[1]voli!J57</f>
        <v>0</v>
      </c>
      <c r="N60" s="36">
        <f>[1]voli!K57</f>
        <v>0</v>
      </c>
      <c r="O60" s="36">
        <f>[1]takraw!O57</f>
        <v>0</v>
      </c>
      <c r="P60" s="36">
        <f>[1]takraw!P57</f>
        <v>0</v>
      </c>
      <c r="Q60" s="36">
        <f>[1]takraw!Q57</f>
        <v>0</v>
      </c>
      <c r="R60" s="36">
        <f>[1]bulutangkis!I58</f>
        <v>0</v>
      </c>
      <c r="S60" s="36">
        <f>[1]bulutangkis!J58</f>
        <v>0</v>
      </c>
      <c r="T60" s="36">
        <f>[1]bulutangkis!K58</f>
        <v>0</v>
      </c>
      <c r="U60" s="37">
        <f>'[1]tenis meja'!I57</f>
        <v>0</v>
      </c>
      <c r="V60" s="37">
        <f>'[1]tenis meja'!J57</f>
        <v>0</v>
      </c>
      <c r="W60" s="37">
        <f>'[1]tenis meja'!K57</f>
        <v>0</v>
      </c>
      <c r="X60" s="36">
        <f>[1]basket!I58</f>
        <v>0</v>
      </c>
      <c r="Y60" s="36">
        <f>[1]basket!J58</f>
        <v>0</v>
      </c>
      <c r="Z60" s="36">
        <f>[1]basket!K58</f>
        <v>0</v>
      </c>
      <c r="AA60" s="39">
        <f>[1]catur!O53</f>
        <v>0</v>
      </c>
      <c r="AB60" s="39">
        <f>[1]catur!P53</f>
        <v>0</v>
      </c>
      <c r="AC60" s="39">
        <f>[1]catur!Q53</f>
        <v>0</v>
      </c>
      <c r="AD60" s="37">
        <f>[1]karate!AG57</f>
        <v>0</v>
      </c>
      <c r="AE60" s="37">
        <f>[1]karate!AH57</f>
        <v>0</v>
      </c>
      <c r="AF60" s="37">
        <f>[1]karate!AI57</f>
        <v>0</v>
      </c>
      <c r="AG60" s="37">
        <f>[1]silat!AA53</f>
        <v>0</v>
      </c>
      <c r="AH60" s="37">
        <f>[1]silat!AB53</f>
        <v>0</v>
      </c>
      <c r="AI60" s="37">
        <f>[1]silat!AC53</f>
        <v>0</v>
      </c>
      <c r="AJ60" s="39"/>
      <c r="AK60" s="39"/>
      <c r="AL60" s="39"/>
      <c r="AM60" s="40">
        <f t="shared" si="0"/>
        <v>0</v>
      </c>
      <c r="AN60" s="41">
        <f t="shared" si="7"/>
        <v>0</v>
      </c>
      <c r="AO60" s="42">
        <f t="shared" si="7"/>
        <v>0</v>
      </c>
      <c r="AP60" s="43">
        <f t="shared" si="2"/>
        <v>0</v>
      </c>
      <c r="AQ60" s="41">
        <f t="shared" si="3"/>
        <v>0</v>
      </c>
      <c r="AR60" s="44">
        <f t="shared" si="4"/>
        <v>0</v>
      </c>
      <c r="AS60" s="45">
        <f t="shared" si="5"/>
        <v>0</v>
      </c>
      <c r="AT60" s="13"/>
      <c r="AU60" s="13"/>
      <c r="AV60" s="46"/>
      <c r="AW60" s="13"/>
    </row>
    <row r="61" spans="1:49" ht="12.95" customHeight="1" x14ac:dyDescent="0.25">
      <c r="A61" s="53">
        <f t="shared" si="6"/>
        <v>55</v>
      </c>
      <c r="B61" s="52" t="s">
        <v>54</v>
      </c>
      <c r="C61" s="36">
        <f>[1]atletik!X58</f>
        <v>0</v>
      </c>
      <c r="D61" s="36">
        <f>[1]atletik!Y58</f>
        <v>0</v>
      </c>
      <c r="E61" s="36">
        <f>[1]atletik!Z58</f>
        <v>0</v>
      </c>
      <c r="F61" s="37">
        <f>[1]renang!AD58</f>
        <v>0</v>
      </c>
      <c r="G61" s="37">
        <f>[1]renang!AE58</f>
        <v>0</v>
      </c>
      <c r="H61" s="37">
        <f>[1]renang!AF58</f>
        <v>0</v>
      </c>
      <c r="I61" s="38">
        <f>[1]senam!R55</f>
        <v>0</v>
      </c>
      <c r="J61" s="38">
        <f>[1]senam!S55</f>
        <v>0</v>
      </c>
      <c r="K61" s="38">
        <f>[1]senam!T55</f>
        <v>0</v>
      </c>
      <c r="L61" s="36">
        <f>[1]voli!I58</f>
        <v>0</v>
      </c>
      <c r="M61" s="36">
        <f>[1]voli!J58</f>
        <v>0</v>
      </c>
      <c r="N61" s="36">
        <f>[1]voli!K58</f>
        <v>0</v>
      </c>
      <c r="O61" s="36">
        <f>[1]takraw!O58</f>
        <v>0</v>
      </c>
      <c r="P61" s="36">
        <f>[1]takraw!P58</f>
        <v>0</v>
      </c>
      <c r="Q61" s="36">
        <f>[1]takraw!Q58</f>
        <v>0</v>
      </c>
      <c r="R61" s="36">
        <f>[1]bulutangkis!I59</f>
        <v>0</v>
      </c>
      <c r="S61" s="36">
        <f>[1]bulutangkis!J59</f>
        <v>0</v>
      </c>
      <c r="T61" s="36">
        <f>[1]bulutangkis!K59</f>
        <v>0</v>
      </c>
      <c r="U61" s="37">
        <f>'[1]tenis meja'!I58</f>
        <v>0</v>
      </c>
      <c r="V61" s="37">
        <f>'[1]tenis meja'!J58</f>
        <v>0</v>
      </c>
      <c r="W61" s="37">
        <f>'[1]tenis meja'!K58</f>
        <v>0</v>
      </c>
      <c r="X61" s="36">
        <f>[1]basket!I59</f>
        <v>0</v>
      </c>
      <c r="Y61" s="36">
        <f>[1]basket!J59</f>
        <v>0</v>
      </c>
      <c r="Z61" s="36">
        <f>[1]basket!K59</f>
        <v>0</v>
      </c>
      <c r="AA61" s="39">
        <f>[1]catur!O54</f>
        <v>0</v>
      </c>
      <c r="AB61" s="39">
        <f>[1]catur!P54</f>
        <v>0</v>
      </c>
      <c r="AC61" s="39">
        <f>[1]catur!Q54</f>
        <v>0</v>
      </c>
      <c r="AD61" s="37">
        <f>[1]karate!AG58</f>
        <v>0</v>
      </c>
      <c r="AE61" s="37">
        <f>[1]karate!AH58</f>
        <v>0</v>
      </c>
      <c r="AF61" s="37">
        <f>[1]karate!AI58</f>
        <v>0</v>
      </c>
      <c r="AG61" s="37">
        <f>[1]silat!AA54</f>
        <v>0</v>
      </c>
      <c r="AH61" s="37">
        <f>[1]silat!AB54</f>
        <v>0</v>
      </c>
      <c r="AI61" s="37">
        <f>[1]silat!AC54</f>
        <v>0</v>
      </c>
      <c r="AJ61" s="39"/>
      <c r="AK61" s="39"/>
      <c r="AL61" s="39"/>
      <c r="AM61" s="40">
        <f t="shared" si="0"/>
        <v>0</v>
      </c>
      <c r="AN61" s="41">
        <f t="shared" si="7"/>
        <v>0</v>
      </c>
      <c r="AO61" s="42">
        <f t="shared" si="7"/>
        <v>0</v>
      </c>
      <c r="AP61" s="43">
        <f t="shared" si="2"/>
        <v>0</v>
      </c>
      <c r="AQ61" s="41">
        <f t="shared" si="3"/>
        <v>0</v>
      </c>
      <c r="AR61" s="44">
        <f t="shared" si="4"/>
        <v>0</v>
      </c>
      <c r="AS61" s="45">
        <f t="shared" si="5"/>
        <v>0</v>
      </c>
      <c r="AT61" s="13"/>
      <c r="AU61" s="13"/>
      <c r="AV61" s="46"/>
      <c r="AW61" s="13"/>
    </row>
    <row r="62" spans="1:49" ht="12.95" customHeight="1" x14ac:dyDescent="0.25">
      <c r="A62" s="53">
        <f t="shared" si="6"/>
        <v>56</v>
      </c>
      <c r="B62" s="52" t="s">
        <v>76</v>
      </c>
      <c r="C62" s="36">
        <f>[1]atletik!X62</f>
        <v>0</v>
      </c>
      <c r="D62" s="36">
        <f>[1]atletik!Y62</f>
        <v>1</v>
      </c>
      <c r="E62" s="36">
        <f>[1]atletik!Z62</f>
        <v>0</v>
      </c>
      <c r="F62" s="37">
        <f>[1]renang!AD62</f>
        <v>0</v>
      </c>
      <c r="G62" s="37">
        <f>[1]renang!AE62</f>
        <v>0</v>
      </c>
      <c r="H62" s="37">
        <f>[1]renang!AF62</f>
        <v>0</v>
      </c>
      <c r="I62" s="38">
        <f>[1]senam!R59</f>
        <v>0</v>
      </c>
      <c r="J62" s="38">
        <f>[1]senam!S59</f>
        <v>0</v>
      </c>
      <c r="K62" s="38">
        <f>[1]senam!T59</f>
        <v>0</v>
      </c>
      <c r="L62" s="36">
        <f>[1]voli!I62</f>
        <v>0</v>
      </c>
      <c r="M62" s="36">
        <f>[1]voli!J62</f>
        <v>0</v>
      </c>
      <c r="N62" s="36">
        <f>[1]voli!K62</f>
        <v>0</v>
      </c>
      <c r="O62" s="36">
        <f>[1]takraw!O62</f>
        <v>0</v>
      </c>
      <c r="P62" s="36">
        <f>[1]takraw!P62</f>
        <v>0</v>
      </c>
      <c r="Q62" s="36">
        <f>[1]takraw!Q62</f>
        <v>0</v>
      </c>
      <c r="R62" s="36">
        <f>[1]bulutangkis!I63</f>
        <v>0</v>
      </c>
      <c r="S62" s="36">
        <f>[1]bulutangkis!J63</f>
        <v>0</v>
      </c>
      <c r="T62" s="36">
        <f>[1]bulutangkis!K63</f>
        <v>0</v>
      </c>
      <c r="U62" s="37">
        <f>'[1]tenis meja'!I62</f>
        <v>0</v>
      </c>
      <c r="V62" s="37">
        <f>'[1]tenis meja'!J62</f>
        <v>0</v>
      </c>
      <c r="W62" s="37">
        <f>'[1]tenis meja'!K62</f>
        <v>0</v>
      </c>
      <c r="X62" s="36">
        <f>[1]basket!I63</f>
        <v>0</v>
      </c>
      <c r="Y62" s="36">
        <f>[1]basket!J63</f>
        <v>0</v>
      </c>
      <c r="Z62" s="36">
        <f>[1]basket!K63</f>
        <v>0</v>
      </c>
      <c r="AA62" s="39">
        <f>[1]catur!O58</f>
        <v>0</v>
      </c>
      <c r="AB62" s="39">
        <f>[1]catur!P58</f>
        <v>0</v>
      </c>
      <c r="AC62" s="39">
        <f>[1]catur!Q58</f>
        <v>0</v>
      </c>
      <c r="AD62" s="37">
        <f>[1]karate!AG62</f>
        <v>0</v>
      </c>
      <c r="AE62" s="37">
        <f>[1]karate!AH62</f>
        <v>0</v>
      </c>
      <c r="AF62" s="37">
        <f>[1]karate!AI62</f>
        <v>0</v>
      </c>
      <c r="AG62" s="37">
        <f>[1]silat!AA58</f>
        <v>0</v>
      </c>
      <c r="AH62" s="37">
        <f>[1]silat!AB58</f>
        <v>0</v>
      </c>
      <c r="AI62" s="37">
        <f>[1]silat!AC58</f>
        <v>0</v>
      </c>
      <c r="AJ62" s="39"/>
      <c r="AK62" s="39"/>
      <c r="AL62" s="39"/>
      <c r="AM62" s="40">
        <f t="shared" si="0"/>
        <v>0</v>
      </c>
      <c r="AN62" s="41">
        <f t="shared" si="7"/>
        <v>1</v>
      </c>
      <c r="AO62" s="42">
        <f t="shared" si="7"/>
        <v>0</v>
      </c>
      <c r="AP62" s="43">
        <f t="shared" si="2"/>
        <v>0</v>
      </c>
      <c r="AQ62" s="41">
        <f t="shared" si="3"/>
        <v>3</v>
      </c>
      <c r="AR62" s="44">
        <f t="shared" si="4"/>
        <v>0</v>
      </c>
      <c r="AS62" s="45">
        <f t="shared" si="5"/>
        <v>3</v>
      </c>
      <c r="AT62" s="13"/>
      <c r="AU62" s="13"/>
      <c r="AV62" s="46"/>
      <c r="AW62" s="13"/>
    </row>
    <row r="63" spans="1:49" ht="12.95" customHeight="1" x14ac:dyDescent="0.25">
      <c r="A63" s="53">
        <f t="shared" si="6"/>
        <v>57</v>
      </c>
      <c r="B63" s="52" t="s">
        <v>77</v>
      </c>
      <c r="C63" s="36">
        <f>[1]atletik!X64</f>
        <v>0</v>
      </c>
      <c r="D63" s="36">
        <f>[1]atletik!Y64</f>
        <v>0</v>
      </c>
      <c r="E63" s="36">
        <f>[1]atletik!Z64</f>
        <v>0</v>
      </c>
      <c r="F63" s="37">
        <f>[1]renang!AD64</f>
        <v>0</v>
      </c>
      <c r="G63" s="37">
        <f>[1]renang!AE64</f>
        <v>0</v>
      </c>
      <c r="H63" s="37">
        <f>[1]renang!AF64</f>
        <v>0</v>
      </c>
      <c r="I63" s="38">
        <f>[1]senam!R61</f>
        <v>0</v>
      </c>
      <c r="J63" s="38">
        <f>[1]senam!S61</f>
        <v>0</v>
      </c>
      <c r="K63" s="38">
        <f>[1]senam!T61</f>
        <v>0</v>
      </c>
      <c r="L63" s="36">
        <f>[1]voli!I64</f>
        <v>0</v>
      </c>
      <c r="M63" s="36">
        <f>[1]voli!J64</f>
        <v>0</v>
      </c>
      <c r="N63" s="36">
        <f>[1]voli!K64</f>
        <v>0</v>
      </c>
      <c r="O63" s="36">
        <f>[1]takraw!O64</f>
        <v>0</v>
      </c>
      <c r="P63" s="36">
        <f>[1]takraw!P64</f>
        <v>0</v>
      </c>
      <c r="Q63" s="36">
        <f>[1]takraw!Q64</f>
        <v>0</v>
      </c>
      <c r="R63" s="36">
        <f>[1]bulutangkis!I65</f>
        <v>0</v>
      </c>
      <c r="S63" s="36">
        <f>[1]bulutangkis!J65</f>
        <v>0</v>
      </c>
      <c r="T63" s="36">
        <f>[1]bulutangkis!K65</f>
        <v>0</v>
      </c>
      <c r="U63" s="37">
        <f>'[1]tenis meja'!I64</f>
        <v>0</v>
      </c>
      <c r="V63" s="37">
        <f>'[1]tenis meja'!J64</f>
        <v>0</v>
      </c>
      <c r="W63" s="37">
        <f>'[1]tenis meja'!K64</f>
        <v>0</v>
      </c>
      <c r="X63" s="36">
        <f>[1]basket!I65</f>
        <v>0</v>
      </c>
      <c r="Y63" s="36">
        <f>[1]basket!J65</f>
        <v>0</v>
      </c>
      <c r="Z63" s="36">
        <f>[1]basket!K65</f>
        <v>0</v>
      </c>
      <c r="AA63" s="39">
        <f>[1]catur!O60</f>
        <v>0</v>
      </c>
      <c r="AB63" s="39">
        <f>[1]catur!P60</f>
        <v>0</v>
      </c>
      <c r="AC63" s="39">
        <f>[1]catur!Q60</f>
        <v>0</v>
      </c>
      <c r="AD63" s="37">
        <f>[1]karate!AG64</f>
        <v>0</v>
      </c>
      <c r="AE63" s="37">
        <f>[1]karate!AH64</f>
        <v>0</v>
      </c>
      <c r="AF63" s="37">
        <f>[1]karate!AI64</f>
        <v>0</v>
      </c>
      <c r="AG63" s="37">
        <f>[1]silat!AA60</f>
        <v>0</v>
      </c>
      <c r="AH63" s="37">
        <f>[1]silat!AB60</f>
        <v>0</v>
      </c>
      <c r="AI63" s="37">
        <f>[1]silat!AC60</f>
        <v>0</v>
      </c>
      <c r="AJ63" s="39"/>
      <c r="AK63" s="39"/>
      <c r="AL63" s="39"/>
      <c r="AM63" s="40">
        <f t="shared" si="0"/>
        <v>0</v>
      </c>
      <c r="AN63" s="41">
        <f t="shared" si="7"/>
        <v>0</v>
      </c>
      <c r="AO63" s="42">
        <f t="shared" si="7"/>
        <v>0</v>
      </c>
      <c r="AP63" s="43">
        <f t="shared" si="2"/>
        <v>0</v>
      </c>
      <c r="AQ63" s="41">
        <f t="shared" si="3"/>
        <v>0</v>
      </c>
      <c r="AR63" s="44">
        <f t="shared" si="4"/>
        <v>0</v>
      </c>
      <c r="AS63" s="45">
        <f t="shared" si="5"/>
        <v>0</v>
      </c>
      <c r="AT63" s="13"/>
      <c r="AU63" s="13"/>
      <c r="AV63" s="46"/>
      <c r="AW63" s="13"/>
    </row>
    <row r="64" spans="1:49" ht="12.95" customHeight="1" x14ac:dyDescent="0.25">
      <c r="A64" s="56" t="s">
        <v>78</v>
      </c>
      <c r="B64" s="56"/>
      <c r="C64" s="57">
        <f t="shared" ref="C64:AO64" si="8">SUM(C7:C39)</f>
        <v>12</v>
      </c>
      <c r="D64" s="57">
        <f t="shared" si="8"/>
        <v>10</v>
      </c>
      <c r="E64" s="57">
        <f t="shared" si="8"/>
        <v>9</v>
      </c>
      <c r="F64" s="58">
        <f t="shared" si="8"/>
        <v>0</v>
      </c>
      <c r="G64" s="58">
        <f t="shared" si="8"/>
        <v>0</v>
      </c>
      <c r="H64" s="58">
        <f t="shared" si="8"/>
        <v>0</v>
      </c>
      <c r="I64" s="58">
        <f t="shared" si="8"/>
        <v>0</v>
      </c>
      <c r="J64" s="58">
        <f t="shared" si="8"/>
        <v>0</v>
      </c>
      <c r="K64" s="58">
        <f t="shared" si="8"/>
        <v>0</v>
      </c>
      <c r="L64" s="58">
        <f t="shared" si="8"/>
        <v>0</v>
      </c>
      <c r="M64" s="58">
        <f t="shared" si="8"/>
        <v>0</v>
      </c>
      <c r="N64" s="58">
        <f t="shared" si="8"/>
        <v>0</v>
      </c>
      <c r="O64" s="58">
        <f t="shared" si="8"/>
        <v>0</v>
      </c>
      <c r="P64" s="58">
        <f t="shared" si="8"/>
        <v>0</v>
      </c>
      <c r="Q64" s="58">
        <f t="shared" si="8"/>
        <v>0</v>
      </c>
      <c r="R64" s="58">
        <f t="shared" si="8"/>
        <v>0</v>
      </c>
      <c r="S64" s="58">
        <f t="shared" si="8"/>
        <v>0</v>
      </c>
      <c r="T64" s="58">
        <f t="shared" si="8"/>
        <v>0</v>
      </c>
      <c r="U64" s="58">
        <f t="shared" si="8"/>
        <v>0</v>
      </c>
      <c r="V64" s="58">
        <f t="shared" si="8"/>
        <v>0</v>
      </c>
      <c r="W64" s="58">
        <f t="shared" si="8"/>
        <v>0</v>
      </c>
      <c r="X64" s="58">
        <f t="shared" si="8"/>
        <v>2</v>
      </c>
      <c r="Y64" s="58">
        <f t="shared" si="8"/>
        <v>2</v>
      </c>
      <c r="Z64" s="58">
        <f t="shared" si="8"/>
        <v>4</v>
      </c>
      <c r="AA64" s="58">
        <f t="shared" si="8"/>
        <v>0</v>
      </c>
      <c r="AB64" s="58">
        <f>SUM(AB7:AB63)</f>
        <v>0</v>
      </c>
      <c r="AC64" s="58">
        <f t="shared" si="8"/>
        <v>0</v>
      </c>
      <c r="AD64" s="59">
        <f t="shared" si="8"/>
        <v>10</v>
      </c>
      <c r="AE64" s="59">
        <f t="shared" si="8"/>
        <v>9</v>
      </c>
      <c r="AF64" s="59">
        <f t="shared" si="8"/>
        <v>19</v>
      </c>
      <c r="AG64" s="39">
        <f>SUM(AG7:AG63)</f>
        <v>0</v>
      </c>
      <c r="AH64" s="39">
        <f>SUM(AH7:AH63)</f>
        <v>0</v>
      </c>
      <c r="AI64" s="39">
        <f>SUM(AI7:AI63)</f>
        <v>0</v>
      </c>
      <c r="AJ64" s="39"/>
      <c r="AK64" s="39"/>
      <c r="AL64" s="39"/>
      <c r="AM64" s="57">
        <f t="shared" si="8"/>
        <v>24</v>
      </c>
      <c r="AN64" s="57">
        <f t="shared" si="8"/>
        <v>21</v>
      </c>
      <c r="AO64" s="57">
        <f t="shared" si="8"/>
        <v>32</v>
      </c>
      <c r="AP64" s="58"/>
      <c r="AQ64" s="58"/>
      <c r="AR64" s="58"/>
      <c r="AS64" s="58"/>
      <c r="AT64" s="13"/>
      <c r="AU64" s="13"/>
      <c r="AV64" s="46"/>
      <c r="AW64" s="13"/>
    </row>
    <row r="65" spans="1:49" ht="12.95" customHeight="1" x14ac:dyDescent="0.25">
      <c r="A65" s="60"/>
      <c r="B65" s="60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1:49" ht="12.95" customHeight="1" x14ac:dyDescent="0.25">
      <c r="AM66" s="61" t="s">
        <v>79</v>
      </c>
    </row>
    <row r="67" spans="1:49" ht="12.95" customHeight="1" x14ac:dyDescent="0.25">
      <c r="B67" s="62" t="s">
        <v>80</v>
      </c>
      <c r="AM67" s="61" t="s">
        <v>81</v>
      </c>
    </row>
    <row r="68" spans="1:49" ht="12.95" customHeight="1" x14ac:dyDescent="0.25">
      <c r="B68" s="63" t="s">
        <v>82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AM68" s="61"/>
    </row>
    <row r="69" spans="1:49" ht="12.95" customHeight="1" x14ac:dyDescent="0.25"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AM69" s="61"/>
    </row>
    <row r="72" spans="1:49" ht="12.95" customHeight="1" x14ac:dyDescent="0.25">
      <c r="AM72" s="64" t="s">
        <v>83</v>
      </c>
    </row>
    <row r="73" spans="1:49" ht="12.95" customHeight="1" x14ac:dyDescent="0.25">
      <c r="AM73" s="65" t="s">
        <v>84</v>
      </c>
    </row>
  </sheetData>
  <mergeCells count="22">
    <mergeCell ref="AA5:AC5"/>
    <mergeCell ref="AD5:AF5"/>
    <mergeCell ref="AG5:AI5"/>
    <mergeCell ref="AJ5:AL5"/>
    <mergeCell ref="A64:B64"/>
    <mergeCell ref="B68:P69"/>
    <mergeCell ref="I5:K5"/>
    <mergeCell ref="L5:N5"/>
    <mergeCell ref="O5:Q5"/>
    <mergeCell ref="R5:T5"/>
    <mergeCell ref="U5:W5"/>
    <mergeCell ref="X5:Z5"/>
    <mergeCell ref="A1:AS1"/>
    <mergeCell ref="A2:AS2"/>
    <mergeCell ref="A4:A6"/>
    <mergeCell ref="B4:B6"/>
    <mergeCell ref="C4:AL4"/>
    <mergeCell ref="AM4:AO5"/>
    <mergeCell ref="AP4:AR5"/>
    <mergeCell ref="AS4:AS6"/>
    <mergeCell ref="C5:E5"/>
    <mergeCell ref="F5:H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2020-01-23T04:22:38Z</dcterms:created>
  <dcterms:modified xsi:type="dcterms:W3CDTF">2020-01-23T04:23:35Z</dcterms:modified>
</cp:coreProperties>
</file>