
<file path=[Content_Types].xml><?xml version="1.0" encoding="utf-8"?>
<Types xmlns="http://schemas.openxmlformats.org/package/2006/content-types">
  <Default Extension="bin" ContentType="application/vnd.openxmlformats-officedocument.oleObject"/>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MPEG\Documents\2015\"/>
    </mc:Choice>
  </mc:AlternateContent>
  <bookViews>
    <workbookView xWindow="0" yWindow="0" windowWidth="20490" windowHeight="7755"/>
  </bookViews>
  <sheets>
    <sheet name="Sheet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 i="1" l="1"/>
  <c r="G33" i="1"/>
  <c r="E33" i="1"/>
  <c r="G32" i="1"/>
  <c r="G31" i="1" s="1"/>
  <c r="E31" i="1"/>
  <c r="F30" i="1"/>
  <c r="E30" i="1"/>
  <c r="G30" i="1" s="1"/>
  <c r="F29" i="1"/>
  <c r="E29" i="1"/>
  <c r="G29" i="1" s="1"/>
  <c r="F28" i="1"/>
  <c r="E28" i="1"/>
  <c r="G28" i="1" s="1"/>
  <c r="F27" i="1"/>
  <c r="E27" i="1"/>
  <c r="G27" i="1" s="1"/>
  <c r="F26" i="1"/>
  <c r="E26" i="1"/>
  <c r="G26" i="1" s="1"/>
  <c r="F25" i="1"/>
  <c r="E25" i="1"/>
  <c r="E24" i="1" s="1"/>
  <c r="F24" i="1"/>
  <c r="F35" i="1" s="1"/>
  <c r="E21" i="1"/>
  <c r="E35" i="1" l="1"/>
  <c r="G25" i="1"/>
  <c r="G24" i="1" s="1"/>
  <c r="G35" i="1" s="1"/>
</calcChain>
</file>

<file path=xl/sharedStrings.xml><?xml version="1.0" encoding="utf-8"?>
<sst xmlns="http://schemas.openxmlformats.org/spreadsheetml/2006/main" count="40" uniqueCount="40">
  <si>
    <t>PEMERINTAH KABUPATEN DEMAK</t>
  </si>
  <si>
    <t>BERITA ACARA REKONSILIASI BARANG MILIK DAERAH</t>
  </si>
  <si>
    <t>Pada hari ini Kamis, tanggal Tujuh bulan Januari tahun Dua ribu enam belas  telah diselenggarakan rekonsiliasi barang milik daerah antara SKPD Kantor Dinas Kesehatan kabupaten Demak, yang selanjutnya disebut Pengguna Barang, dengan Dinas Pengelolaan Keuangan dan Kekayaan Daerah Kabupaten Demak, yang selanjutnya disebut Pembantu Pengelola Barang Milik Pemerintah Kabupaten Demak.</t>
  </si>
  <si>
    <t>Dengan hasil sebagai berikut :</t>
  </si>
  <si>
    <t>No</t>
  </si>
  <si>
    <t>Akun Neraca</t>
  </si>
  <si>
    <t>KIB</t>
  </si>
  <si>
    <t>NERACA</t>
  </si>
  <si>
    <t>SELISIH</t>
  </si>
  <si>
    <t>(1)</t>
  </si>
  <si>
    <t>(2)</t>
  </si>
  <si>
    <t>(3)</t>
  </si>
  <si>
    <t>(4)</t>
  </si>
  <si>
    <t xml:space="preserve">(5) </t>
  </si>
  <si>
    <t>A</t>
  </si>
  <si>
    <t>ASET TETAP</t>
  </si>
  <si>
    <t>Tanah</t>
  </si>
  <si>
    <t>Peralatan dan Mesin</t>
  </si>
  <si>
    <t>Gedung dan Bangunan</t>
  </si>
  <si>
    <t>jalan, Irigasi dan Jaringan</t>
  </si>
  <si>
    <t>Aset Tetap Lainnya</t>
  </si>
  <si>
    <t>Konstruksi Dalam Pengerjaan</t>
  </si>
  <si>
    <t>B</t>
  </si>
  <si>
    <t>ASET LAINNYA</t>
  </si>
  <si>
    <t>Aset Lain-Lain</t>
  </si>
  <si>
    <t>C</t>
  </si>
  <si>
    <t>EKSTRAKOMPTABLE</t>
  </si>
  <si>
    <t>D</t>
  </si>
  <si>
    <t xml:space="preserve">TOTAL ASET </t>
  </si>
  <si>
    <t xml:space="preserve">Rekonsiliasi dilaksanakan secara bersama-sama yang hasilnya dituangkan dalam Berita Acara Rekonsiliasi ini dengan dilampiri laporan hasil Rekonsiliasi Internal SKPD yang merupakan bagian yang tidak terpisahkan dari Berita Acara Rekonsiliasi ini. </t>
  </si>
  <si>
    <t>Demikian Berita Acara ini dibuat untuk dilaksanakan, dan apabila di kemudian hari terdapat kekeliruan akan dilakukan perbaikan sebagaimana mestinya.</t>
  </si>
  <si>
    <t>An. Pembantu Pengelola Barang</t>
  </si>
  <si>
    <t>Pengguna Barang</t>
  </si>
  <si>
    <t>Kepala Bidang Kekayaan</t>
  </si>
  <si>
    <t>Ka. SKPD</t>
  </si>
  <si>
    <t>DINAS KESEHATAN KABUPATEN DEMAK</t>
  </si>
  <si>
    <t>BETTI SUSILOWATI, S.Sos,MM</t>
  </si>
  <si>
    <t>Dr. IKO UMIATI</t>
  </si>
  <si>
    <t>NIP. 19690821 199001 2 001</t>
  </si>
  <si>
    <t>NIP. 19580224 198902 2 001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</si>
</sst>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_(* \(#,##0\);_(* &quot;-&quot;_);_(@_)"/>
    <numFmt numFmtId="43" formatCode="_(* #,##0.00_);_(* \(#,##0.00\);_(* &quot;-&quot;??_);_(@_)"/>
  </numFmts>
  <fonts count="12" x14ac:knownFonts="1">
    <font>
      <sz val="11"/>
      <color theme="1"/>
      <name val="Calibri"/>
      <family val="2"/>
      <scheme val="minor"/>
    </font>
    <font>
      <sz val="11"/>
      <color theme="1"/>
      <name val="Calibri"/>
      <family val="2"/>
      <scheme val="minor"/>
    </font>
    <font>
      <sz val="11"/>
      <color theme="1"/>
      <name val="Calibri"/>
      <family val="2"/>
      <charset val="1"/>
      <scheme val="minor"/>
    </font>
    <font>
      <b/>
      <sz val="18"/>
      <color indexed="8"/>
      <name val="Calibri"/>
      <family val="2"/>
    </font>
    <font>
      <b/>
      <u/>
      <sz val="12"/>
      <color indexed="8"/>
      <name val="Arial"/>
      <family val="2"/>
    </font>
    <font>
      <sz val="12"/>
      <color indexed="8"/>
      <name val="Arial"/>
      <family val="2"/>
    </font>
    <font>
      <b/>
      <sz val="12"/>
      <color indexed="8"/>
      <name val="Arial"/>
      <family val="2"/>
    </font>
    <font>
      <sz val="11"/>
      <color indexed="8"/>
      <name val="Arial"/>
      <family val="2"/>
    </font>
    <font>
      <b/>
      <sz val="10"/>
      <color indexed="8"/>
      <name val="Arial"/>
      <family val="2"/>
    </font>
    <font>
      <sz val="10"/>
      <color indexed="8"/>
      <name val="Arial"/>
      <family val="2"/>
    </font>
    <font>
      <sz val="11"/>
      <color indexed="8"/>
      <name val="Calibri"/>
      <family val="2"/>
      <charset val="1"/>
    </font>
    <font>
      <i/>
      <sz val="11"/>
      <color indexed="8"/>
      <name val="Arial"/>
      <family val="2"/>
    </font>
  </fonts>
  <fills count="4">
    <fill>
      <patternFill patternType="none"/>
    </fill>
    <fill>
      <patternFill patternType="gray125"/>
    </fill>
    <fill>
      <patternFill patternType="solid">
        <fgColor indexed="31"/>
        <bgColor indexed="64"/>
      </patternFill>
    </fill>
    <fill>
      <patternFill patternType="solid">
        <fgColor indexed="9"/>
        <bgColor indexed="64"/>
      </patternFill>
    </fill>
  </fills>
  <borders count="10">
    <border>
      <left/>
      <right/>
      <top/>
      <bottom/>
      <diagonal/>
    </border>
    <border>
      <left/>
      <right/>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2" fillId="0" borderId="0"/>
    <xf numFmtId="43" fontId="10" fillId="0" borderId="0" applyFont="0" applyFill="0" applyBorder="0" applyAlignment="0" applyProtection="0"/>
    <xf numFmtId="41" fontId="10" fillId="0" borderId="0" applyFont="0" applyFill="0" applyBorder="0" applyAlignment="0" applyProtection="0"/>
    <xf numFmtId="0" fontId="2" fillId="0" borderId="0"/>
  </cellStyleXfs>
  <cellXfs count="60">
    <xf numFmtId="0" fontId="0" fillId="0" borderId="0" xfId="0"/>
    <xf numFmtId="0" fontId="2" fillId="0" borderId="0" xfId="2"/>
    <xf numFmtId="0" fontId="2" fillId="0" borderId="0" xfId="2" applyAlignment="1">
      <alignment horizontal="center"/>
    </xf>
    <xf numFmtId="0" fontId="3" fillId="0" borderId="1" xfId="2" applyFont="1" applyBorder="1" applyAlignment="1">
      <alignment horizontal="center"/>
    </xf>
    <xf numFmtId="0" fontId="2" fillId="0" borderId="2" xfId="2" applyBorder="1"/>
    <xf numFmtId="0" fontId="2" fillId="0" borderId="2" xfId="2" applyBorder="1" applyAlignment="1">
      <alignment horizontal="center"/>
    </xf>
    <xf numFmtId="0" fontId="2" fillId="0" borderId="0" xfId="2" applyAlignment="1"/>
    <xf numFmtId="0" fontId="4" fillId="0" borderId="0" xfId="2" applyFont="1" applyAlignment="1" applyProtection="1">
      <alignment horizontal="center"/>
      <protection locked="0"/>
    </xf>
    <xf numFmtId="0" fontId="5" fillId="0" borderId="0" xfId="2" applyFont="1" applyAlignment="1" applyProtection="1">
      <alignment horizontal="center"/>
      <protection locked="0"/>
    </xf>
    <xf numFmtId="0" fontId="6" fillId="0" borderId="0" xfId="2" applyFont="1" applyAlignment="1" applyProtection="1">
      <alignment horizontal="center"/>
      <protection locked="0"/>
    </xf>
    <xf numFmtId="0" fontId="2" fillId="0" borderId="0" xfId="2" applyProtection="1">
      <protection locked="0"/>
    </xf>
    <xf numFmtId="0" fontId="2" fillId="0" borderId="0" xfId="2" applyAlignment="1" applyProtection="1">
      <alignment horizontal="center"/>
      <protection locked="0"/>
    </xf>
    <xf numFmtId="0" fontId="5" fillId="0" borderId="0" xfId="2" applyFont="1" applyAlignment="1" applyProtection="1">
      <alignment horizontal="justify" vertical="top" wrapText="1"/>
      <protection locked="0"/>
    </xf>
    <xf numFmtId="0" fontId="2" fillId="0" borderId="0" xfId="2" applyAlignment="1" applyProtection="1">
      <protection locked="0"/>
    </xf>
    <xf numFmtId="0" fontId="7" fillId="0" borderId="0" xfId="2" applyFont="1" applyProtection="1">
      <protection locked="0"/>
    </xf>
    <xf numFmtId="0" fontId="7" fillId="0" borderId="0" xfId="2" applyFont="1" applyAlignment="1" applyProtection="1">
      <alignment horizontal="center"/>
      <protection locked="0"/>
    </xf>
    <xf numFmtId="0" fontId="5" fillId="0" borderId="0" xfId="2" applyFont="1"/>
    <xf numFmtId="0" fontId="7" fillId="0" borderId="0" xfId="2" applyFont="1"/>
    <xf numFmtId="0" fontId="7" fillId="0" borderId="0" xfId="2" applyFont="1" applyAlignment="1">
      <alignment horizontal="center"/>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8" fillId="0" borderId="3" xfId="2" applyFont="1" applyBorder="1" applyAlignment="1">
      <alignment horizontal="center"/>
    </xf>
    <xf numFmtId="0" fontId="8" fillId="0" borderId="6" xfId="2" applyFont="1" applyBorder="1" applyAlignment="1">
      <alignment horizontal="center" vertical="center"/>
    </xf>
    <xf numFmtId="0" fontId="8" fillId="0" borderId="7" xfId="2" applyFont="1" applyBorder="1" applyAlignment="1">
      <alignment horizontal="center" vertical="center"/>
    </xf>
    <xf numFmtId="0" fontId="8" fillId="0" borderId="3" xfId="2" applyFont="1" applyBorder="1" applyAlignment="1">
      <alignment horizontal="center"/>
    </xf>
    <xf numFmtId="0" fontId="9" fillId="0" borderId="3" xfId="2" quotePrefix="1" applyFont="1" applyBorder="1" applyAlignment="1">
      <alignment horizontal="center"/>
    </xf>
    <xf numFmtId="0" fontId="9" fillId="0" borderId="8" xfId="2" quotePrefix="1" applyFont="1" applyBorder="1" applyAlignment="1">
      <alignment horizontal="center"/>
    </xf>
    <xf numFmtId="0" fontId="9" fillId="0" borderId="9" xfId="2" quotePrefix="1" applyFont="1" applyBorder="1" applyAlignment="1">
      <alignment horizontal="center"/>
    </xf>
    <xf numFmtId="0" fontId="8" fillId="2" borderId="3" xfId="2" applyFont="1" applyFill="1" applyBorder="1" applyAlignment="1">
      <alignment horizontal="center" vertical="center"/>
    </xf>
    <xf numFmtId="0" fontId="8" fillId="2" borderId="8" xfId="2" applyFont="1" applyFill="1" applyBorder="1" applyAlignment="1">
      <alignment horizontal="left" vertical="center"/>
    </xf>
    <xf numFmtId="0" fontId="8" fillId="2" borderId="9" xfId="2" applyFont="1" applyFill="1" applyBorder="1" applyAlignment="1">
      <alignment horizontal="left" vertical="center"/>
    </xf>
    <xf numFmtId="43" fontId="8" fillId="2" borderId="3" xfId="3" applyFont="1" applyFill="1" applyBorder="1" applyAlignment="1">
      <alignment vertical="center"/>
    </xf>
    <xf numFmtId="0" fontId="9" fillId="0" borderId="3" xfId="2" applyFont="1" applyBorder="1" applyAlignment="1">
      <alignment horizontal="center"/>
    </xf>
    <xf numFmtId="0" fontId="9" fillId="0" borderId="8" xfId="2" applyFont="1" applyBorder="1" applyAlignment="1">
      <alignment horizontal="left"/>
    </xf>
    <xf numFmtId="0" fontId="9" fillId="0" borderId="9" xfId="2" applyFont="1" applyBorder="1" applyAlignment="1">
      <alignment horizontal="left"/>
    </xf>
    <xf numFmtId="43" fontId="9" fillId="0" borderId="3" xfId="3" applyFont="1" applyBorder="1" applyProtection="1">
      <protection locked="0"/>
    </xf>
    <xf numFmtId="43" fontId="9" fillId="3" borderId="3" xfId="3" applyFont="1" applyFill="1" applyBorder="1" applyProtection="1">
      <protection locked="0"/>
    </xf>
    <xf numFmtId="43" fontId="8" fillId="2" borderId="3" xfId="1" applyFont="1" applyFill="1" applyBorder="1" applyAlignment="1">
      <alignment vertical="center"/>
    </xf>
    <xf numFmtId="43" fontId="9" fillId="0" borderId="3" xfId="1" applyFont="1" applyBorder="1" applyProtection="1">
      <protection locked="0"/>
    </xf>
    <xf numFmtId="43" fontId="8" fillId="0" borderId="3" xfId="1" applyFont="1" applyFill="1" applyBorder="1" applyAlignment="1">
      <alignment vertical="center"/>
    </xf>
    <xf numFmtId="41" fontId="8" fillId="2" borderId="3" xfId="4" applyFont="1" applyFill="1" applyBorder="1" applyAlignment="1">
      <alignment vertical="center"/>
    </xf>
    <xf numFmtId="0" fontId="8" fillId="3" borderId="3" xfId="2" applyFont="1" applyFill="1" applyBorder="1" applyAlignment="1">
      <alignment horizontal="center"/>
    </xf>
    <xf numFmtId="0" fontId="8" fillId="3" borderId="8" xfId="2" applyFont="1" applyFill="1" applyBorder="1" applyAlignment="1">
      <alignment horizontal="left"/>
    </xf>
    <xf numFmtId="0" fontId="8" fillId="3" borderId="9" xfId="2" applyFont="1" applyFill="1" applyBorder="1" applyAlignment="1">
      <alignment horizontal="left"/>
    </xf>
    <xf numFmtId="43" fontId="8" fillId="3" borderId="3" xfId="3" applyFont="1" applyFill="1" applyBorder="1"/>
    <xf numFmtId="41" fontId="8" fillId="3" borderId="3" xfId="4" applyFont="1" applyFill="1" applyBorder="1"/>
    <xf numFmtId="43" fontId="7" fillId="0" borderId="0" xfId="2" applyNumberFormat="1" applyFont="1"/>
    <xf numFmtId="0" fontId="11" fillId="0" borderId="0" xfId="2" applyFont="1"/>
    <xf numFmtId="0" fontId="5" fillId="0" borderId="0" xfId="2" applyFont="1" applyAlignment="1" applyProtection="1">
      <alignment horizontal="justify" vertical="justify" wrapText="1"/>
      <protection locked="0"/>
    </xf>
    <xf numFmtId="0" fontId="5" fillId="0" borderId="0" xfId="2" applyFont="1" applyAlignment="1" applyProtection="1">
      <alignment horizontal="justify" vertical="top"/>
      <protection locked="0"/>
    </xf>
    <xf numFmtId="0" fontId="5" fillId="0" borderId="0" xfId="0" applyFont="1" applyAlignment="1" applyProtection="1">
      <alignment horizontal="center"/>
      <protection locked="0"/>
    </xf>
    <xf numFmtId="0" fontId="7" fillId="0" borderId="0" xfId="2" applyFont="1" applyAlignment="1" applyProtection="1">
      <alignment horizontal="left" indent="8"/>
      <protection locked="0"/>
    </xf>
    <xf numFmtId="0" fontId="7" fillId="0" borderId="0" xfId="0" applyFont="1" applyAlignment="1" applyProtection="1">
      <alignment horizontal="center"/>
      <protection locked="0"/>
    </xf>
    <xf numFmtId="0" fontId="7" fillId="0" borderId="0" xfId="0" applyFont="1" applyAlignment="1" applyProtection="1">
      <alignment horizontal="left" indent="12"/>
      <protection locked="0"/>
    </xf>
    <xf numFmtId="0" fontId="5" fillId="0" borderId="0" xfId="2" applyFont="1" applyProtection="1">
      <protection locked="0"/>
    </xf>
    <xf numFmtId="0" fontId="4" fillId="0" borderId="0" xfId="5" applyFont="1" applyAlignment="1" applyProtection="1">
      <alignment horizontal="center"/>
      <protection locked="0"/>
    </xf>
    <xf numFmtId="0" fontId="7" fillId="0" borderId="0" xfId="2" applyFont="1" applyAlignment="1"/>
    <xf numFmtId="0" fontId="5" fillId="0" borderId="0" xfId="5" applyFont="1" applyAlignment="1" applyProtection="1">
      <alignment horizontal="center"/>
      <protection locked="0"/>
    </xf>
    <xf numFmtId="0" fontId="7" fillId="0" borderId="0" xfId="2" applyFont="1" applyAlignment="1" applyProtection="1">
      <alignment horizontal="left"/>
      <protection locked="0"/>
    </xf>
  </cellXfs>
  <cellStyles count="6">
    <cellStyle name="Comma" xfId="1" builtinId="3"/>
    <cellStyle name="Comma [0] 2 3" xfId="4"/>
    <cellStyle name="Comma 2 4" xfId="3"/>
    <cellStyle name="Normal" xfId="0" builtinId="0"/>
    <cellStyle name="Normal 11" xfId="5"/>
    <cellStyle name="Normal 2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542925</xdr:colOff>
          <xdr:row>0</xdr:row>
          <xdr:rowOff>0</xdr:rowOff>
        </xdr:from>
        <xdr:to>
          <xdr:col>4</xdr:col>
          <xdr:colOff>1638300</xdr:colOff>
          <xdr:row>7</xdr:row>
          <xdr:rowOff>76200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ata%20Lama\%23%20BMD%20DKK\%23%202015%20BMD\OK%20DKK%20SMT%202%20TAHUN%202015\OK%20DKK%20SMT%202%20TAHUN%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MP. REKON 1"/>
      <sheetName val="LAMP.BA REKON 2 new (2)"/>
      <sheetName val="BA REKON INTERN"/>
      <sheetName val="BA REKON EKSTERN"/>
      <sheetName val="Pengadaan 2014"/>
      <sheetName val="LAPMUTASI"/>
      <sheetName val="REKAPMUTASI 2015"/>
      <sheetName val="dfatr mutasi 2"/>
      <sheetName val="BI 2015"/>
      <sheetName val="REKAPBI (2015)"/>
      <sheetName val="KIB A"/>
      <sheetName val="KIB B"/>
      <sheetName val="KIB C"/>
      <sheetName val="KIB D"/>
      <sheetName val="KIB E"/>
      <sheetName val="KIB F"/>
      <sheetName val="daftar mutasi 03"/>
    </sheetNames>
    <sheetDataSet>
      <sheetData sheetId="0"/>
      <sheetData sheetId="1"/>
      <sheetData sheetId="2">
        <row r="27">
          <cell r="E27" t="str">
            <v>Per-31  Desember   2015</v>
          </cell>
        </row>
        <row r="31">
          <cell r="E31">
            <v>511800000</v>
          </cell>
          <cell r="F31">
            <v>511800000</v>
          </cell>
        </row>
        <row r="32">
          <cell r="E32">
            <v>23909727138.400002</v>
          </cell>
          <cell r="F32">
            <v>23851955638.400002</v>
          </cell>
        </row>
        <row r="33">
          <cell r="E33">
            <v>5399269882.139904</v>
          </cell>
          <cell r="F33">
            <v>5399269882.139904</v>
          </cell>
        </row>
        <row r="34">
          <cell r="E34">
            <v>37809700</v>
          </cell>
          <cell r="F34">
            <v>37809700</v>
          </cell>
        </row>
        <row r="35">
          <cell r="E35">
            <v>0</v>
          </cell>
          <cell r="F35">
            <v>0</v>
          </cell>
        </row>
        <row r="36">
          <cell r="E36">
            <v>0</v>
          </cell>
        </row>
        <row r="38">
          <cell r="G38">
            <v>4440000</v>
          </cell>
        </row>
        <row r="39">
          <cell r="E39">
            <v>0</v>
          </cell>
          <cell r="G39">
            <v>53331500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w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4"/>
  <sheetViews>
    <sheetView tabSelected="1" workbookViewId="0">
      <selection sqref="A1:H54"/>
    </sheetView>
  </sheetViews>
  <sheetFormatPr defaultRowHeight="15" x14ac:dyDescent="0.25"/>
  <cols>
    <col min="1" max="1" width="2.7109375" customWidth="1"/>
    <col min="2" max="2" width="9.42578125" customWidth="1"/>
    <col min="3" max="3" width="2" customWidth="1"/>
    <col min="4" max="4" width="27.140625" customWidth="1"/>
    <col min="5" max="6" width="24.7109375" customWidth="1"/>
    <col min="7" max="7" width="20.7109375" customWidth="1"/>
    <col min="8" max="8" width="3" customWidth="1"/>
  </cols>
  <sheetData>
    <row r="1" spans="1:8" x14ac:dyDescent="0.25">
      <c r="A1" s="1"/>
      <c r="B1" s="1"/>
      <c r="C1" s="2"/>
      <c r="D1" s="1"/>
      <c r="E1" s="1"/>
      <c r="F1" s="1"/>
      <c r="G1" s="1"/>
      <c r="H1" s="1"/>
    </row>
    <row r="2" spans="1:8" x14ac:dyDescent="0.25">
      <c r="A2" s="1"/>
      <c r="B2" s="1"/>
      <c r="C2" s="2"/>
      <c r="D2" s="1"/>
      <c r="E2" s="1"/>
      <c r="F2" s="1"/>
      <c r="G2" s="1"/>
      <c r="H2" s="1"/>
    </row>
    <row r="3" spans="1:8" x14ac:dyDescent="0.25">
      <c r="A3" s="1"/>
      <c r="B3" s="1"/>
      <c r="C3" s="2"/>
      <c r="D3" s="1"/>
      <c r="E3" s="1"/>
      <c r="F3" s="1"/>
      <c r="G3" s="1"/>
      <c r="H3" s="1"/>
    </row>
    <row r="4" spans="1:8" x14ac:dyDescent="0.25">
      <c r="A4" s="1"/>
      <c r="B4" s="1"/>
      <c r="C4" s="2"/>
      <c r="D4" s="1"/>
      <c r="E4" s="1"/>
      <c r="F4" s="1"/>
      <c r="G4" s="1"/>
      <c r="H4" s="1"/>
    </row>
    <row r="5" spans="1:8" x14ac:dyDescent="0.25">
      <c r="A5" s="1"/>
      <c r="B5" s="1"/>
      <c r="C5" s="2"/>
      <c r="D5" s="1"/>
      <c r="E5" s="1"/>
      <c r="F5" s="1"/>
      <c r="G5" s="1"/>
      <c r="H5" s="1"/>
    </row>
    <row r="6" spans="1:8" x14ac:dyDescent="0.25">
      <c r="A6" s="1"/>
      <c r="B6" s="1"/>
      <c r="C6" s="2"/>
      <c r="D6" s="1"/>
      <c r="E6" s="1"/>
      <c r="F6" s="1"/>
      <c r="G6" s="1"/>
      <c r="H6" s="1"/>
    </row>
    <row r="7" spans="1:8" x14ac:dyDescent="0.25">
      <c r="A7" s="1"/>
      <c r="B7" s="1"/>
      <c r="C7" s="2"/>
      <c r="D7" s="1"/>
      <c r="E7" s="1"/>
      <c r="F7" s="1"/>
      <c r="G7" s="1"/>
      <c r="H7" s="1"/>
    </row>
    <row r="8" spans="1:8" x14ac:dyDescent="0.25">
      <c r="A8" s="1"/>
      <c r="B8" s="1"/>
      <c r="C8" s="2"/>
      <c r="D8" s="1"/>
      <c r="E8" s="1"/>
      <c r="F8" s="1"/>
      <c r="G8" s="1"/>
      <c r="H8" s="1"/>
    </row>
    <row r="9" spans="1:8" ht="24" thickBot="1" x14ac:dyDescent="0.4">
      <c r="A9" s="3" t="s">
        <v>0</v>
      </c>
      <c r="B9" s="3"/>
      <c r="C9" s="3"/>
      <c r="D9" s="3"/>
      <c r="E9" s="3"/>
      <c r="F9" s="3"/>
      <c r="G9" s="3"/>
      <c r="H9" s="1"/>
    </row>
    <row r="10" spans="1:8" ht="15.75" thickTop="1" x14ac:dyDescent="0.25">
      <c r="A10" s="4"/>
      <c r="B10" s="4"/>
      <c r="C10" s="5"/>
      <c r="D10" s="4"/>
      <c r="E10" s="4"/>
      <c r="F10" s="4"/>
      <c r="G10" s="4"/>
      <c r="H10" s="1"/>
    </row>
    <row r="11" spans="1:8" x14ac:dyDescent="0.25">
      <c r="A11" s="1"/>
      <c r="B11" s="1"/>
      <c r="C11" s="2"/>
      <c r="D11" s="1"/>
      <c r="E11" s="1"/>
      <c r="F11" s="1"/>
      <c r="G11" s="1"/>
      <c r="H11" s="1"/>
    </row>
    <row r="12" spans="1:8" x14ac:dyDescent="0.25">
      <c r="A12" s="6"/>
      <c r="B12" s="6"/>
      <c r="C12" s="6"/>
      <c r="D12" s="6"/>
      <c r="E12" s="6"/>
      <c r="F12" s="6"/>
      <c r="G12" s="6"/>
      <c r="H12" s="1"/>
    </row>
    <row r="13" spans="1:8" ht="15.75" x14ac:dyDescent="0.25">
      <c r="A13" s="7" t="s">
        <v>1</v>
      </c>
      <c r="B13" s="7"/>
      <c r="C13" s="7"/>
      <c r="D13" s="7"/>
      <c r="E13" s="7"/>
      <c r="F13" s="7"/>
      <c r="G13" s="7"/>
      <c r="H13" s="7"/>
    </row>
    <row r="14" spans="1:8" ht="15.75" x14ac:dyDescent="0.25">
      <c r="A14" s="8"/>
      <c r="B14" s="8"/>
      <c r="C14" s="8"/>
      <c r="D14" s="8"/>
      <c r="E14" s="8"/>
      <c r="F14" s="8"/>
      <c r="G14" s="8"/>
      <c r="H14" s="8"/>
    </row>
    <row r="15" spans="1:8" ht="15.75" x14ac:dyDescent="0.25">
      <c r="A15" s="9"/>
      <c r="B15" s="9"/>
      <c r="C15" s="9"/>
      <c r="D15" s="9"/>
      <c r="E15" s="9"/>
      <c r="F15" s="9"/>
      <c r="G15" s="9"/>
      <c r="H15" s="9"/>
    </row>
    <row r="16" spans="1:8" x14ac:dyDescent="0.25">
      <c r="A16" s="10"/>
      <c r="B16" s="10"/>
      <c r="C16" s="11"/>
      <c r="D16" s="10"/>
      <c r="E16" s="10"/>
      <c r="F16" s="10"/>
      <c r="G16" s="10"/>
      <c r="H16" s="10"/>
    </row>
    <row r="17" spans="1:8" x14ac:dyDescent="0.25">
      <c r="A17" s="12" t="s">
        <v>2</v>
      </c>
      <c r="B17" s="12"/>
      <c r="C17" s="12"/>
      <c r="D17" s="12"/>
      <c r="E17" s="12"/>
      <c r="F17" s="12"/>
      <c r="G17" s="12"/>
      <c r="H17" s="13"/>
    </row>
    <row r="18" spans="1:8" x14ac:dyDescent="0.25">
      <c r="A18" s="14"/>
      <c r="B18" s="14"/>
      <c r="C18" s="15"/>
      <c r="D18" s="14"/>
      <c r="E18" s="14"/>
      <c r="F18" s="14"/>
      <c r="G18" s="14"/>
      <c r="H18" s="10"/>
    </row>
    <row r="19" spans="1:8" ht="15.75" x14ac:dyDescent="0.25">
      <c r="A19" s="16" t="s">
        <v>3</v>
      </c>
      <c r="B19" s="17"/>
      <c r="C19" s="18"/>
      <c r="D19" s="17"/>
      <c r="E19" s="17"/>
      <c r="F19" s="17"/>
      <c r="G19" s="17"/>
      <c r="H19" s="1"/>
    </row>
    <row r="20" spans="1:8" x14ac:dyDescent="0.25">
      <c r="A20" s="17"/>
      <c r="B20" s="17"/>
      <c r="C20" s="18"/>
      <c r="D20" s="17"/>
      <c r="E20" s="17"/>
      <c r="F20" s="17"/>
      <c r="G20" s="17"/>
      <c r="H20" s="1"/>
    </row>
    <row r="21" spans="1:8" x14ac:dyDescent="0.25">
      <c r="A21" s="17"/>
      <c r="B21" s="19" t="s">
        <v>4</v>
      </c>
      <c r="C21" s="20" t="s">
        <v>5</v>
      </c>
      <c r="D21" s="21"/>
      <c r="E21" s="22" t="str">
        <f>'[1]BA REKON INTERN'!E27:G27</f>
        <v>Per-31  Desember   2015</v>
      </c>
      <c r="F21" s="22"/>
      <c r="G21" s="22"/>
      <c r="H21" s="1"/>
    </row>
    <row r="22" spans="1:8" x14ac:dyDescent="0.25">
      <c r="A22" s="17"/>
      <c r="B22" s="19"/>
      <c r="C22" s="23"/>
      <c r="D22" s="24"/>
      <c r="E22" s="25" t="s">
        <v>6</v>
      </c>
      <c r="F22" s="25" t="s">
        <v>7</v>
      </c>
      <c r="G22" s="25" t="s">
        <v>8</v>
      </c>
      <c r="H22" s="1"/>
    </row>
    <row r="23" spans="1:8" x14ac:dyDescent="0.25">
      <c r="A23" s="17"/>
      <c r="B23" s="26" t="s">
        <v>9</v>
      </c>
      <c r="C23" s="27" t="s">
        <v>10</v>
      </c>
      <c r="D23" s="28"/>
      <c r="E23" s="26" t="s">
        <v>11</v>
      </c>
      <c r="F23" s="26" t="s">
        <v>12</v>
      </c>
      <c r="G23" s="26" t="s">
        <v>13</v>
      </c>
      <c r="H23" s="1"/>
    </row>
    <row r="24" spans="1:8" x14ac:dyDescent="0.25">
      <c r="A24" s="17"/>
      <c r="B24" s="29" t="s">
        <v>14</v>
      </c>
      <c r="C24" s="30" t="s">
        <v>15</v>
      </c>
      <c r="D24" s="31"/>
      <c r="E24" s="32">
        <f>SUM(E25:E30)</f>
        <v>29858606720.539906</v>
      </c>
      <c r="F24" s="32">
        <f>SUM(F25:F30)</f>
        <v>29800835220.539906</v>
      </c>
      <c r="G24" s="32">
        <f>SUM(G25:G30)</f>
        <v>57771500</v>
      </c>
      <c r="H24" s="1"/>
    </row>
    <row r="25" spans="1:8" x14ac:dyDescent="0.25">
      <c r="A25" s="17"/>
      <c r="B25" s="33">
        <v>1</v>
      </c>
      <c r="C25" s="34" t="s">
        <v>16</v>
      </c>
      <c r="D25" s="35"/>
      <c r="E25" s="36">
        <f>'[1]BA REKON INTERN'!E31</f>
        <v>511800000</v>
      </c>
      <c r="F25" s="36">
        <f>'[1]BA REKON INTERN'!F31</f>
        <v>511800000</v>
      </c>
      <c r="G25" s="37">
        <f t="shared" ref="G25:G30" si="0">E25-F25</f>
        <v>0</v>
      </c>
      <c r="H25" s="1"/>
    </row>
    <row r="26" spans="1:8" x14ac:dyDescent="0.25">
      <c r="A26" s="17"/>
      <c r="B26" s="33">
        <v>2</v>
      </c>
      <c r="C26" s="34" t="s">
        <v>17</v>
      </c>
      <c r="D26" s="35"/>
      <c r="E26" s="36">
        <f>'[1]BA REKON INTERN'!E32</f>
        <v>23909727138.400002</v>
      </c>
      <c r="F26" s="36">
        <f>'[1]BA REKON INTERN'!F32</f>
        <v>23851955638.400002</v>
      </c>
      <c r="G26" s="37">
        <f t="shared" si="0"/>
        <v>57771500</v>
      </c>
      <c r="H26" s="1"/>
    </row>
    <row r="27" spans="1:8" x14ac:dyDescent="0.25">
      <c r="A27" s="17"/>
      <c r="B27" s="33">
        <v>3</v>
      </c>
      <c r="C27" s="34" t="s">
        <v>18</v>
      </c>
      <c r="D27" s="35"/>
      <c r="E27" s="36">
        <f>'[1]BA REKON INTERN'!E33</f>
        <v>5399269882.139904</v>
      </c>
      <c r="F27" s="36">
        <f>'[1]BA REKON INTERN'!F33</f>
        <v>5399269882.139904</v>
      </c>
      <c r="G27" s="37">
        <f t="shared" si="0"/>
        <v>0</v>
      </c>
      <c r="H27" s="1"/>
    </row>
    <row r="28" spans="1:8" x14ac:dyDescent="0.25">
      <c r="A28" s="17"/>
      <c r="B28" s="33">
        <v>4</v>
      </c>
      <c r="C28" s="34" t="s">
        <v>19</v>
      </c>
      <c r="D28" s="35"/>
      <c r="E28" s="36">
        <f>'[1]BA REKON INTERN'!E34</f>
        <v>37809700</v>
      </c>
      <c r="F28" s="36">
        <f>'[1]BA REKON INTERN'!F34</f>
        <v>37809700</v>
      </c>
      <c r="G28" s="37">
        <f t="shared" si="0"/>
        <v>0</v>
      </c>
      <c r="H28" s="1"/>
    </row>
    <row r="29" spans="1:8" x14ac:dyDescent="0.25">
      <c r="A29" s="17"/>
      <c r="B29" s="33">
        <v>5</v>
      </c>
      <c r="C29" s="34" t="s">
        <v>20</v>
      </c>
      <c r="D29" s="35"/>
      <c r="E29" s="36">
        <f>'[1]BA REKON INTERN'!E35</f>
        <v>0</v>
      </c>
      <c r="F29" s="36">
        <f>'[1]BA REKON INTERN'!F35</f>
        <v>0</v>
      </c>
      <c r="G29" s="37">
        <f t="shared" si="0"/>
        <v>0</v>
      </c>
      <c r="H29" s="1"/>
    </row>
    <row r="30" spans="1:8" x14ac:dyDescent="0.25">
      <c r="A30" s="17"/>
      <c r="B30" s="33">
        <v>6</v>
      </c>
      <c r="C30" s="34" t="s">
        <v>21</v>
      </c>
      <c r="D30" s="35"/>
      <c r="E30" s="36">
        <f>'[1]BA REKON INTERN'!E36</f>
        <v>0</v>
      </c>
      <c r="F30" s="36">
        <f>'[1]BA REKON INTERN'!F36</f>
        <v>0</v>
      </c>
      <c r="G30" s="37">
        <f t="shared" si="0"/>
        <v>0</v>
      </c>
      <c r="H30" s="1"/>
    </row>
    <row r="31" spans="1:8" x14ac:dyDescent="0.25">
      <c r="A31" s="17"/>
      <c r="B31" s="29" t="s">
        <v>22</v>
      </c>
      <c r="C31" s="30" t="s">
        <v>23</v>
      </c>
      <c r="D31" s="31"/>
      <c r="E31" s="32">
        <f>SUM(E32:E32)</f>
        <v>0</v>
      </c>
      <c r="F31" s="38"/>
      <c r="G31" s="38">
        <f>G32</f>
        <v>4440000</v>
      </c>
      <c r="H31" s="1"/>
    </row>
    <row r="32" spans="1:8" x14ac:dyDescent="0.25">
      <c r="A32" s="17"/>
      <c r="B32" s="33">
        <v>1</v>
      </c>
      <c r="C32" s="34" t="s">
        <v>24</v>
      </c>
      <c r="D32" s="35"/>
      <c r="E32" s="36">
        <v>0</v>
      </c>
      <c r="F32" s="39"/>
      <c r="G32" s="40">
        <f>'[1]BA REKON INTERN'!G38</f>
        <v>4440000</v>
      </c>
      <c r="H32" s="1"/>
    </row>
    <row r="33" spans="1:8" x14ac:dyDescent="0.25">
      <c r="A33" s="17"/>
      <c r="B33" s="29" t="s">
        <v>25</v>
      </c>
      <c r="C33" s="30" t="s">
        <v>26</v>
      </c>
      <c r="D33" s="31"/>
      <c r="E33" s="32">
        <f>'[1]BA REKON INTERN'!E39</f>
        <v>0</v>
      </c>
      <c r="F33" s="41"/>
      <c r="G33" s="41">
        <f>G34</f>
        <v>53331500</v>
      </c>
      <c r="H33" s="1"/>
    </row>
    <row r="34" spans="1:8" x14ac:dyDescent="0.25">
      <c r="A34" s="17"/>
      <c r="B34" s="42"/>
      <c r="C34" s="43"/>
      <c r="D34" s="44"/>
      <c r="E34" s="45"/>
      <c r="F34" s="46"/>
      <c r="G34" s="46">
        <f>'[1]BA REKON INTERN'!G39</f>
        <v>53331500</v>
      </c>
      <c r="H34" s="1"/>
    </row>
    <row r="35" spans="1:8" x14ac:dyDescent="0.25">
      <c r="A35" s="17"/>
      <c r="B35" s="29" t="s">
        <v>27</v>
      </c>
      <c r="C35" s="30" t="s">
        <v>28</v>
      </c>
      <c r="D35" s="31"/>
      <c r="E35" s="32">
        <f>E33+E31+E24</f>
        <v>29858606720.539906</v>
      </c>
      <c r="F35" s="32">
        <f>F33+F31+F24</f>
        <v>29800835220.539906</v>
      </c>
      <c r="G35" s="32">
        <f>G24-G31-G33</f>
        <v>0</v>
      </c>
      <c r="H35" s="1"/>
    </row>
    <row r="36" spans="1:8" x14ac:dyDescent="0.25">
      <c r="A36" s="17"/>
      <c r="B36" s="1"/>
      <c r="C36" s="18"/>
      <c r="D36" s="17"/>
      <c r="E36" s="17"/>
      <c r="F36" s="17"/>
      <c r="G36" s="47"/>
      <c r="H36" s="1"/>
    </row>
    <row r="37" spans="1:8" x14ac:dyDescent="0.25">
      <c r="A37" s="17"/>
      <c r="B37" s="48"/>
      <c r="C37" s="18"/>
      <c r="D37" s="17"/>
      <c r="E37" s="17"/>
      <c r="F37" s="17"/>
      <c r="G37" s="17"/>
      <c r="H37" s="1"/>
    </row>
    <row r="38" spans="1:8" x14ac:dyDescent="0.25">
      <c r="A38" s="17"/>
      <c r="B38" s="17"/>
      <c r="C38" s="18"/>
      <c r="D38" s="17"/>
      <c r="E38" s="17"/>
      <c r="F38" s="17"/>
      <c r="G38" s="17"/>
      <c r="H38" s="1"/>
    </row>
    <row r="39" spans="1:8" x14ac:dyDescent="0.25">
      <c r="A39" s="49" t="s">
        <v>29</v>
      </c>
      <c r="B39" s="49"/>
      <c r="C39" s="49"/>
      <c r="D39" s="49"/>
      <c r="E39" s="49"/>
      <c r="F39" s="49"/>
      <c r="G39" s="49"/>
      <c r="H39" s="1"/>
    </row>
    <row r="40" spans="1:8" x14ac:dyDescent="0.25">
      <c r="A40" s="49"/>
      <c r="B40" s="49"/>
      <c r="C40" s="49"/>
      <c r="D40" s="49"/>
      <c r="E40" s="49"/>
      <c r="F40" s="49"/>
      <c r="G40" s="49"/>
      <c r="H40" s="1"/>
    </row>
    <row r="41" spans="1:8" x14ac:dyDescent="0.25">
      <c r="A41" s="14"/>
      <c r="B41" s="14"/>
      <c r="C41" s="15"/>
      <c r="D41" s="14"/>
      <c r="E41" s="14"/>
      <c r="F41" s="14"/>
      <c r="G41" s="14"/>
      <c r="H41" s="1"/>
    </row>
    <row r="42" spans="1:8" x14ac:dyDescent="0.25">
      <c r="A42" s="50" t="s">
        <v>30</v>
      </c>
      <c r="B42" s="50"/>
      <c r="C42" s="50"/>
      <c r="D42" s="50"/>
      <c r="E42" s="50"/>
      <c r="F42" s="50"/>
      <c r="G42" s="50"/>
      <c r="H42" s="1"/>
    </row>
    <row r="43" spans="1:8" x14ac:dyDescent="0.25">
      <c r="A43" s="14"/>
      <c r="B43" s="14"/>
      <c r="C43" s="15"/>
      <c r="D43" s="14"/>
      <c r="E43" s="14"/>
      <c r="F43" s="14"/>
      <c r="G43" s="14"/>
      <c r="H43" s="1"/>
    </row>
    <row r="44" spans="1:8" x14ac:dyDescent="0.25">
      <c r="A44" s="14"/>
      <c r="B44" s="14"/>
      <c r="C44" s="15"/>
      <c r="D44" s="14"/>
      <c r="E44" s="14"/>
      <c r="F44" s="14"/>
      <c r="G44" s="14"/>
      <c r="H44" s="1"/>
    </row>
    <row r="45" spans="1:8" x14ac:dyDescent="0.25">
      <c r="A45" s="14"/>
      <c r="B45" s="14"/>
      <c r="C45" s="15"/>
      <c r="D45" s="14"/>
      <c r="E45" s="14"/>
      <c r="F45" s="14"/>
      <c r="G45" s="14"/>
      <c r="H45" s="1"/>
    </row>
    <row r="46" spans="1:8" ht="15.75" x14ac:dyDescent="0.25">
      <c r="A46" s="14"/>
      <c r="B46" s="8" t="s">
        <v>31</v>
      </c>
      <c r="C46" s="8"/>
      <c r="D46" s="8"/>
      <c r="E46" s="14"/>
      <c r="F46" s="51" t="s">
        <v>32</v>
      </c>
      <c r="G46" s="51"/>
      <c r="H46" s="1"/>
    </row>
    <row r="47" spans="1:8" ht="15.75" x14ac:dyDescent="0.25">
      <c r="A47" s="14"/>
      <c r="B47" s="8" t="s">
        <v>33</v>
      </c>
      <c r="C47" s="8"/>
      <c r="D47" s="8"/>
      <c r="E47" s="14"/>
      <c r="F47" s="51" t="s">
        <v>34</v>
      </c>
      <c r="G47" s="51"/>
      <c r="H47" s="1"/>
    </row>
    <row r="48" spans="1:8" x14ac:dyDescent="0.25">
      <c r="A48" s="14"/>
      <c r="B48" s="52"/>
      <c r="C48" s="52"/>
      <c r="D48" s="52"/>
      <c r="E48" s="14"/>
      <c r="F48" s="53" t="s">
        <v>35</v>
      </c>
      <c r="G48" s="53"/>
      <c r="H48" s="1"/>
    </row>
    <row r="49" spans="1:8" x14ac:dyDescent="0.25">
      <c r="A49" s="14"/>
      <c r="B49" s="52"/>
      <c r="C49" s="52"/>
      <c r="D49" s="52"/>
      <c r="E49" s="14"/>
      <c r="F49" s="54"/>
      <c r="G49" s="54"/>
      <c r="H49" s="1"/>
    </row>
    <row r="50" spans="1:8" x14ac:dyDescent="0.25">
      <c r="A50" s="14"/>
      <c r="B50" s="52"/>
      <c r="C50" s="52"/>
      <c r="D50" s="52"/>
      <c r="E50" s="14"/>
      <c r="F50" s="54"/>
      <c r="G50" s="54"/>
      <c r="H50" s="1"/>
    </row>
    <row r="51" spans="1:8" x14ac:dyDescent="0.25">
      <c r="A51" s="14"/>
      <c r="B51" s="52"/>
      <c r="C51" s="52"/>
      <c r="D51" s="52"/>
      <c r="E51" s="14"/>
      <c r="F51" s="54"/>
      <c r="G51" s="54"/>
      <c r="H51" s="1"/>
    </row>
    <row r="52" spans="1:8" ht="15.75" x14ac:dyDescent="0.25">
      <c r="A52" s="14"/>
      <c r="B52" s="7" t="s">
        <v>36</v>
      </c>
      <c r="C52" s="7"/>
      <c r="D52" s="7"/>
      <c r="E52" s="55"/>
      <c r="F52" s="56" t="s">
        <v>37</v>
      </c>
      <c r="G52" s="56"/>
      <c r="H52" s="57"/>
    </row>
    <row r="53" spans="1:8" ht="15.75" x14ac:dyDescent="0.25">
      <c r="A53" s="14"/>
      <c r="B53" s="8" t="s">
        <v>38</v>
      </c>
      <c r="C53" s="8"/>
      <c r="D53" s="8"/>
      <c r="E53" s="55"/>
      <c r="F53" s="58" t="s">
        <v>39</v>
      </c>
      <c r="G53" s="58"/>
      <c r="H53" s="57"/>
    </row>
    <row r="54" spans="1:8" x14ac:dyDescent="0.25">
      <c r="A54" s="14"/>
      <c r="B54" s="14"/>
      <c r="C54" s="15"/>
      <c r="D54" s="14"/>
      <c r="E54" s="59"/>
      <c r="F54" s="59"/>
      <c r="G54" s="14"/>
      <c r="H54" s="1"/>
    </row>
  </sheetData>
  <mergeCells count="30">
    <mergeCell ref="F48:G48"/>
    <mergeCell ref="B52:D52"/>
    <mergeCell ref="F52:G52"/>
    <mergeCell ref="B53:D53"/>
    <mergeCell ref="F53:G53"/>
    <mergeCell ref="A39:G40"/>
    <mergeCell ref="A42:G42"/>
    <mergeCell ref="B46:D46"/>
    <mergeCell ref="F46:G46"/>
    <mergeCell ref="B47:D47"/>
    <mergeCell ref="F47:G47"/>
    <mergeCell ref="C29:D29"/>
    <mergeCell ref="C30:D30"/>
    <mergeCell ref="C31:D31"/>
    <mergeCell ref="C32:D32"/>
    <mergeCell ref="C33:D33"/>
    <mergeCell ref="C35:D35"/>
    <mergeCell ref="C23:D23"/>
    <mergeCell ref="C24:D24"/>
    <mergeCell ref="C25:D25"/>
    <mergeCell ref="C26:D26"/>
    <mergeCell ref="C27:D27"/>
    <mergeCell ref="C28:D28"/>
    <mergeCell ref="A9:G9"/>
    <mergeCell ref="A13:H13"/>
    <mergeCell ref="A14:H14"/>
    <mergeCell ref="A17:G17"/>
    <mergeCell ref="B21:B22"/>
    <mergeCell ref="C21:D22"/>
    <mergeCell ref="E21:G21"/>
  </mergeCells>
  <pageMargins left="0.7" right="0.7" top="0.75" bottom="0.75" header="0.3" footer="0.3"/>
  <drawing r:id="rId1"/>
  <legacyDrawing r:id="rId2"/>
  <oleObjects>
    <mc:AlternateContent xmlns:mc="http://schemas.openxmlformats.org/markup-compatibility/2006">
      <mc:Choice Requires="x14">
        <oleObject progId="Word.Picture.8" shapeId="1025" r:id="rId3">
          <objectPr defaultSize="0" autoPict="0" r:id="rId4">
            <anchor moveWithCells="1" sizeWithCells="1">
              <from>
                <xdr:col>4</xdr:col>
                <xdr:colOff>542925</xdr:colOff>
                <xdr:row>0</xdr:row>
                <xdr:rowOff>0</xdr:rowOff>
              </from>
              <to>
                <xdr:col>4</xdr:col>
                <xdr:colOff>1638300</xdr:colOff>
                <xdr:row>7</xdr:row>
                <xdr:rowOff>76200</xdr:rowOff>
              </to>
            </anchor>
          </objectPr>
        </oleObject>
      </mc:Choice>
      <mc:Fallback>
        <oleObject progId="Word.Picture.8" shapeId="1025" r:id="rId3"/>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UMPEG</dc:creator>
  <cp:lastModifiedBy>UMPEG</cp:lastModifiedBy>
  <dcterms:created xsi:type="dcterms:W3CDTF">2020-02-11T04:44:59Z</dcterms:created>
  <dcterms:modified xsi:type="dcterms:W3CDTF">2020-02-11T04:45:39Z</dcterms:modified>
</cp:coreProperties>
</file>