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9E0FA2E9-C09F-49D7-87F8-41C0EFB2B825}" xr6:coauthVersionLast="47" xr6:coauthVersionMax="47" xr10:uidLastSave="{00000000-0000-0000-0000-000000000000}"/>
  <bookViews>
    <workbookView xWindow="0" yWindow="0" windowWidth="20490" windowHeight="7650" tabRatio="675" xr2:uid="{00000000-000D-0000-FFFF-FFFF00000000}"/>
  </bookViews>
  <sheets>
    <sheet name="38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6" l="1"/>
  <c r="D23" i="16"/>
  <c r="D22" i="16"/>
  <c r="D21" i="16"/>
  <c r="D20" i="16"/>
  <c r="D19" i="16"/>
  <c r="D18" i="16"/>
  <c r="D16" i="16"/>
  <c r="D15" i="16"/>
  <c r="D14" i="16"/>
  <c r="D13" i="16"/>
  <c r="D12" i="16"/>
  <c r="D11" i="16"/>
  <c r="E26" i="16" l="1"/>
  <c r="D26" i="16"/>
</calcChain>
</file>

<file path=xl/sharedStrings.xml><?xml version="1.0" encoding="utf-8"?>
<sst xmlns="http://schemas.openxmlformats.org/spreadsheetml/2006/main" count="27" uniqueCount="27">
  <si>
    <t>NILAI PRODUKSI PENANGKAPAN IKAN DI SUNGAI SEMESTER 2 TAHUN 2024</t>
  </si>
  <si>
    <t>Kecamatan</t>
  </si>
  <si>
    <t>Jumlah Produksi Penangkapan Ikan di Sungai</t>
  </si>
  <si>
    <t>Produksi</t>
  </si>
  <si>
    <t>Nilai</t>
  </si>
  <si>
    <t>(Ton)</t>
  </si>
  <si>
    <t>(Rp)</t>
  </si>
  <si>
    <t>(1)</t>
  </si>
  <si>
    <t>(5)</t>
  </si>
  <si>
    <t>(7)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</si>
  <si>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</si>
  <si>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</si>
  <si>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</si>
  <si>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</si>
  <si>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</si>
  <si>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</si>
  <si>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</si>
  <si>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</si>
  <si>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</si>
  <si>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</si>
  <si>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</si>
  <si>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</si>
  <si>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</si>
  <si>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</si>
  <si>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</si>
  <si>
    <t>2024 SM 2</t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</si>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</sst>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-* #,##0.00_-;\-* #,##0.00_-;_-* &quot;-&quot;_-;_-@_-"/>
    <numFmt numFmtId="166" formatCode="_-* #,##0.000_-;\-* #,##0.000_-;_-* &quot;-&quot;_-;_-@_-"/>
    <numFmt numFmtId="167" formatCode="#\ ###\ ###\ ##0"/>
  </numFmts>
  <fonts count="11">
    <font>
      <sz val="10"/>
      <name val="Arial"/>
      <charset val="134"/>
    </font>
    <font>
      <i/>
      <sz val="8"/>
      <name val="Arial"/>
      <charset val="134"/>
    </font>
    <font>
      <b/>
      <sz val="18"/>
      <name val="Calibri"/>
      <charset val="134"/>
      <scheme val="minor"/>
    </font>
    <font>
      <sz val="10"/>
      <name val="Calibri"/>
      <charset val="134"/>
      <scheme val="minor"/>
    </font>
    <font>
      <i/>
      <sz val="8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i/>
      <sz val="10"/>
      <name val="Calibri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ill="0" applyBorder="0" applyAlignment="0" applyProtection="0"/>
    <xf numFmtId="0" fontId="8" fillId="0" borderId="0"/>
    <xf numFmtId="0" fontId="7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2" fontId="3" fillId="0" borderId="9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9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46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A4" sqref="A4"/>
    </sheetView>
  </sheetViews>
  <sheetFormatPr defaultColWidth="8.7109375" defaultRowHeight="12.75"/>
  <cols>
    <col min="1" max="3" width="8.7109375" style="2"/>
    <col min="4" max="4" width="20.7109375" style="2" customWidth="1"/>
    <col min="5" max="5" width="25.7109375" style="2" customWidth="1"/>
    <col min="6" max="16384" width="8.7109375" style="2"/>
  </cols>
  <sheetData>
    <row r="1" spans="1:5" ht="28.15" customHeight="1">
      <c r="A1" s="20" t="s">
        <v>0</v>
      </c>
      <c r="B1" s="20"/>
      <c r="C1" s="20"/>
      <c r="D1" s="20"/>
      <c r="E1" s="20"/>
    </row>
    <row r="2" spans="1:5" ht="12.75" customHeight="1">
      <c r="A2" s="20"/>
      <c r="B2" s="20"/>
      <c r="C2" s="20"/>
      <c r="D2" s="20"/>
      <c r="E2" s="20"/>
    </row>
    <row r="3" spans="1:5" ht="12.75" customHeight="1">
      <c r="A3" s="20"/>
      <c r="B3" s="20"/>
      <c r="C3" s="20"/>
      <c r="D3" s="20"/>
      <c r="E3" s="20"/>
    </row>
    <row r="4" spans="1:5" ht="13.5" thickBot="1">
      <c r="A4" s="3"/>
      <c r="B4" s="3"/>
      <c r="C4" s="3"/>
      <c r="D4" s="4"/>
      <c r="E4" s="4"/>
    </row>
    <row r="5" spans="1:5" ht="32.25" customHeight="1" thickBot="1">
      <c r="A5" s="21" t="s">
        <v>1</v>
      </c>
      <c r="B5" s="21"/>
      <c r="C5" s="21"/>
      <c r="D5" s="23" t="s">
        <v>2</v>
      </c>
      <c r="E5" s="23"/>
    </row>
    <row r="6" spans="1:5" ht="15" customHeight="1" thickBot="1">
      <c r="A6" s="21"/>
      <c r="B6" s="21"/>
      <c r="C6" s="21"/>
      <c r="D6" s="25" t="s">
        <v>3</v>
      </c>
      <c r="E6" s="25" t="s">
        <v>4</v>
      </c>
    </row>
    <row r="7" spans="1:5" ht="15" customHeight="1">
      <c r="A7" s="22"/>
      <c r="B7" s="22"/>
      <c r="C7" s="22"/>
      <c r="D7" s="26"/>
      <c r="E7" s="27"/>
    </row>
    <row r="8" spans="1:5" ht="15" customHeight="1">
      <c r="A8" s="5"/>
      <c r="B8" s="5"/>
      <c r="C8" s="5"/>
      <c r="D8" s="6" t="s">
        <v>5</v>
      </c>
      <c r="E8" s="6" t="s">
        <v>6</v>
      </c>
    </row>
    <row r="9" spans="1:5" s="1" customFormat="1" ht="13.15" customHeight="1" thickBot="1">
      <c r="A9" s="24" t="s">
        <v>7</v>
      </c>
      <c r="B9" s="24"/>
      <c r="C9" s="24"/>
      <c r="D9" s="19" t="s">
        <v>8</v>
      </c>
      <c r="E9" s="19" t="s">
        <v>9</v>
      </c>
    </row>
    <row r="10" spans="1:5" ht="21" customHeight="1">
      <c r="A10" s="4"/>
      <c r="B10" s="4"/>
      <c r="C10" s="4"/>
      <c r="D10" s="4"/>
      <c r="E10" s="4"/>
    </row>
    <row r="11" spans="1:5" ht="19.5" customHeight="1">
      <c r="A11" s="4" t="s">
        <v>10</v>
      </c>
      <c r="B11" s="4"/>
      <c r="C11" s="4"/>
      <c r="D11" s="12">
        <f>65300.67/1000</f>
        <v>65.300669999999997</v>
      </c>
      <c r="E11" s="13">
        <v>960930096</v>
      </c>
    </row>
    <row r="12" spans="1:5" ht="19.5" customHeight="1">
      <c r="A12" s="4" t="s">
        <v>11</v>
      </c>
      <c r="B12" s="4"/>
      <c r="C12" s="4"/>
      <c r="D12" s="12">
        <f>28090.23/1000</f>
        <v>28.090229999999998</v>
      </c>
      <c r="E12" s="13">
        <v>413360991</v>
      </c>
    </row>
    <row r="13" spans="1:5" ht="19.5" customHeight="1">
      <c r="A13" s="4" t="s">
        <v>12</v>
      </c>
      <c r="B13" s="4"/>
      <c r="C13" s="4"/>
      <c r="D13" s="12">
        <f>48154.69/1000</f>
        <v>48.154690000000002</v>
      </c>
      <c r="E13" s="13">
        <v>708618842</v>
      </c>
    </row>
    <row r="14" spans="1:5" ht="19.5" customHeight="1">
      <c r="A14" s="4" t="s">
        <v>13</v>
      </c>
      <c r="B14" s="4"/>
      <c r="C14" s="4"/>
      <c r="D14" s="12">
        <f>260108.27/1000</f>
        <v>260.10827</v>
      </c>
      <c r="E14" s="13">
        <v>3827615411</v>
      </c>
    </row>
    <row r="15" spans="1:5" ht="19.5" customHeight="1">
      <c r="A15" s="4" t="s">
        <v>14</v>
      </c>
      <c r="B15" s="4"/>
      <c r="C15" s="4"/>
      <c r="D15" s="12">
        <f>63476.63/1000</f>
        <v>63.47663</v>
      </c>
      <c r="E15" s="13">
        <v>934088473</v>
      </c>
    </row>
    <row r="16" spans="1:5" ht="19.5" customHeight="1">
      <c r="A16" s="4" t="s">
        <v>15</v>
      </c>
      <c r="B16" s="4"/>
      <c r="C16" s="4"/>
      <c r="D16" s="12">
        <f>41223.33/1000</f>
        <v>41.223330000000004</v>
      </c>
      <c r="E16" s="13">
        <v>606620675</v>
      </c>
    </row>
    <row r="17" spans="1:5" ht="19.5" customHeight="1">
      <c r="A17" s="4" t="s">
        <v>16</v>
      </c>
      <c r="B17" s="4"/>
      <c r="C17" s="4"/>
      <c r="D17" s="14"/>
      <c r="E17" s="13">
        <v>0</v>
      </c>
    </row>
    <row r="18" spans="1:5" ht="19.5" customHeight="1">
      <c r="A18" s="4" t="s">
        <v>17</v>
      </c>
      <c r="B18" s="4"/>
      <c r="C18" s="4"/>
      <c r="D18" s="12">
        <f>38304.87/1000</f>
        <v>38.304870000000001</v>
      </c>
      <c r="E18" s="13">
        <v>563674079</v>
      </c>
    </row>
    <row r="19" spans="1:5" ht="19.5" customHeight="1">
      <c r="A19" s="4" t="s">
        <v>18</v>
      </c>
      <c r="B19" s="4"/>
      <c r="C19" s="4"/>
      <c r="D19" s="12">
        <f>68583.95/1000</f>
        <v>68.583950000000002</v>
      </c>
      <c r="E19" s="13">
        <v>1009245017</v>
      </c>
    </row>
    <row r="20" spans="1:5" ht="19.5" customHeight="1">
      <c r="A20" s="4" t="s">
        <v>19</v>
      </c>
      <c r="B20" s="4"/>
      <c r="C20" s="4"/>
      <c r="D20" s="12">
        <f>15686.75/1000</f>
        <v>15.68675</v>
      </c>
      <c r="E20" s="13">
        <v>230837956</v>
      </c>
    </row>
    <row r="21" spans="1:5" ht="19.5" customHeight="1">
      <c r="A21" s="4" t="s">
        <v>20</v>
      </c>
      <c r="B21" s="4"/>
      <c r="C21" s="4"/>
      <c r="D21" s="12">
        <f>68583.95/1000</f>
        <v>68.583950000000002</v>
      </c>
      <c r="E21" s="13">
        <v>1009245017</v>
      </c>
    </row>
    <row r="22" spans="1:5" ht="19.5" customHeight="1">
      <c r="A22" s="4" t="s">
        <v>21</v>
      </c>
      <c r="B22" s="4"/>
      <c r="C22" s="4"/>
      <c r="D22" s="12">
        <f>115644.21/1000</f>
        <v>115.64421</v>
      </c>
      <c r="E22" s="13">
        <v>1701758885</v>
      </c>
    </row>
    <row r="23" spans="1:5" ht="19.5" customHeight="1">
      <c r="A23" s="4" t="s">
        <v>22</v>
      </c>
      <c r="B23" s="4"/>
      <c r="C23" s="4"/>
      <c r="D23" s="12">
        <f>31373.51/1000</f>
        <v>31.37351</v>
      </c>
      <c r="E23" s="13">
        <v>461675912</v>
      </c>
    </row>
    <row r="24" spans="1:5" ht="19.5" customHeight="1">
      <c r="A24" s="4" t="s">
        <v>23</v>
      </c>
      <c r="B24" s="4"/>
      <c r="C24" s="4"/>
      <c r="D24" s="12">
        <f>72961.65/1000</f>
        <v>72.961649999999992</v>
      </c>
      <c r="E24" s="13">
        <v>1073664912</v>
      </c>
    </row>
    <row r="25" spans="1:5" ht="21" customHeight="1" thickBot="1">
      <c r="A25" s="3"/>
      <c r="B25" s="3"/>
      <c r="C25" s="3"/>
      <c r="D25" s="15"/>
      <c r="E25" s="16"/>
    </row>
    <row r="26" spans="1:5" ht="21" customHeight="1" thickBot="1">
      <c r="A26" s="7" t="s">
        <v>24</v>
      </c>
      <c r="B26" s="7"/>
      <c r="C26" s="8" t="s">
        <v>25</v>
      </c>
      <c r="D26" s="17">
        <f>SUM(D11:D24)</f>
        <v>917.49270999999999</v>
      </c>
      <c r="E26" s="18">
        <f>SUM(E11:E24)</f>
        <v>13501336266</v>
      </c>
    </row>
    <row r="27" spans="1:5" ht="21" customHeight="1">
      <c r="A27" s="9"/>
      <c r="B27" s="9"/>
      <c r="C27" s="10"/>
      <c r="D27" s="11"/>
      <c r="E27" s="11"/>
    </row>
    <row r="28" spans="1:5" ht="21" customHeight="1">
      <c r="A28" s="2" t="s">
        <v>26</v>
      </c>
    </row>
  </sheetData>
  <sheetProtection selectLockedCells="1" selectUnlockedCells="1"/>
  <mergeCells count="6">
    <mergeCell ref="A1:E3"/>
    <mergeCell ref="A5:C7"/>
    <mergeCell ref="D5:E5"/>
    <mergeCell ref="A9:C9"/>
    <mergeCell ref="D6:D7"/>
    <mergeCell ref="E6:E7"/>
  </mergeCells>
  <pageMargins left="0.39370078740157499" right="0.39370078740157499" top="0.98425196850393704" bottom="0.78740157480314998" header="0.39370078740157499" footer="0.39370078740157499"/>
  <pageSetup paperSize="256" scale="80" firstPageNumber="217" orientation="landscape" useFirstPageNumber="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&amp;"-,Regular"8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IPDS-Edy</dc:creator>
  <cp:keywords/>
  <dc:description/>
  <cp:lastModifiedBy>lenovo</cp:lastModifiedBy>
  <cp:revision/>
  <dcterms:created xsi:type="dcterms:W3CDTF">2018-02-26T05:43:00Z</dcterms:created>
  <dcterms:modified xsi:type="dcterms:W3CDTF">2025-03-14T02:48:26Z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5EFE9B01C9434C5EAC70087FED3AC91D_12</vt:lpwstr>
  </property>
  <property fmtid="{D5CDD505-2E9C-101B-9397-08002B2CF9AE}" pid="3" name="KSOProductBuildVer">
    <vt:lpwstr>1033-12.2.0.19805</vt:lpwstr>
  </property>
</Properties>
</file>