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\"/>
    </mc:Choice>
  </mc:AlternateContent>
  <xr:revisionPtr revIDLastSave="0" documentId="13_ncr:1_{CFA8DE9B-B99C-4CAA-8023-400E761B3882}" xr6:coauthVersionLast="47" xr6:coauthVersionMax="47" xr10:uidLastSave="{00000000-0000-0000-0000-000000000000}"/>
  <bookViews>
    <workbookView xWindow="-120" yWindow="-120" windowWidth="29040" windowHeight="15720" xr2:uid="{B460213E-6685-40C0-B791-3EEC59F1F5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5" i="1" l="1"/>
  <c r="O35" i="1"/>
  <c r="N35" i="1"/>
  <c r="R38" i="1" s="1"/>
  <c r="K35" i="1"/>
  <c r="R34" i="1"/>
  <c r="Q34" i="1"/>
  <c r="P34" i="1"/>
  <c r="O34" i="1"/>
  <c r="N34" i="1"/>
  <c r="M34" i="1"/>
  <c r="L34" i="1"/>
  <c r="L35" i="1" s="1"/>
  <c r="R39" i="1" s="1"/>
  <c r="K34" i="1"/>
  <c r="J35" i="1"/>
  <c r="G35" i="1"/>
  <c r="F35" i="1"/>
  <c r="C35" i="1"/>
  <c r="J34" i="1"/>
  <c r="I34" i="1"/>
  <c r="H34" i="1"/>
  <c r="G34" i="1"/>
  <c r="F34" i="1"/>
  <c r="E34" i="1"/>
  <c r="D34" i="1"/>
  <c r="C34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R40" i="1" l="1"/>
  <c r="J40" i="1"/>
  <c r="J38" i="1"/>
  <c r="D35" i="1"/>
  <c r="J39" i="1" s="1"/>
</calcChain>
</file>

<file path=xl/sharedStrings.xml><?xml version="1.0" encoding="utf-8"?>
<sst xmlns="http://schemas.openxmlformats.org/spreadsheetml/2006/main" count="87" uniqueCount="55">
  <si>
    <t>REALISASI INVESTASI PMA / PMDN TAHUN 2025</t>
  </si>
  <si>
    <t>KABUPATEN DEMAK</t>
  </si>
  <si>
    <t>NO</t>
  </si>
  <si>
    <t>S E K T O R</t>
  </si>
  <si>
    <t>PMA</t>
  </si>
  <si>
    <t>PMDN</t>
  </si>
  <si>
    <t xml:space="preserve">Jumlah Proyek </t>
  </si>
  <si>
    <t>Naker</t>
  </si>
  <si>
    <t>NILAI (Rp)</t>
  </si>
  <si>
    <t>TKI</t>
  </si>
  <si>
    <t>TKA</t>
  </si>
  <si>
    <t>1</t>
  </si>
  <si>
    <t>Tanaman Pangan Perkebunan &amp; Peternakan</t>
  </si>
  <si>
    <t>Perikanan</t>
  </si>
  <si>
    <t>-</t>
  </si>
  <si>
    <t>Pertambangan</t>
  </si>
  <si>
    <t>Kehutanan</t>
  </si>
  <si>
    <t>Industri Makanan</t>
  </si>
  <si>
    <t>Industri Tekstil</t>
  </si>
  <si>
    <t>Industri Barang dari Kulit dan Alas Kaki</t>
  </si>
  <si>
    <t>Industri Kayu</t>
  </si>
  <si>
    <t>Industri Kertas dan Percetakan</t>
  </si>
  <si>
    <t>Industri Kimia &amp; Farmasi</t>
  </si>
  <si>
    <t>Industri  Mesin, Elektronik, Instrumen Kedokteran, Peralatan Listrik, Presisi, Optik dan Jam</t>
  </si>
  <si>
    <t>Industri Karet dan Plastik</t>
  </si>
  <si>
    <t>Industri logam dasar, barang logam</t>
  </si>
  <si>
    <t>Industri Mineral non logam</t>
  </si>
  <si>
    <t>Industri Kendaraan Bermotor dan Alat Transportasi Lain</t>
  </si>
  <si>
    <t>Industri Lainnya</t>
  </si>
  <si>
    <t>Konstruksi</t>
  </si>
  <si>
    <t>Perdagangan dan Reparasi</t>
  </si>
  <si>
    <t>Hotel dan Restoran</t>
  </si>
  <si>
    <t>Perumahan, Kawasan Industri &amp; Perkantoran</t>
  </si>
  <si>
    <t>Listrik, Gas dan Air</t>
  </si>
  <si>
    <t>Jasa Lainnya</t>
  </si>
  <si>
    <t>Transportasi, Gudang dan Telekomunikasi</t>
  </si>
  <si>
    <t>JUMLAH TOTAL</t>
  </si>
  <si>
    <t>1008</t>
  </si>
  <si>
    <t>TOTAL REALISASI INVESTASI TRIWULAN I</t>
  </si>
  <si>
    <t>TOTAL TENAGA KERJA</t>
  </si>
  <si>
    <t xml:space="preserve"> TOTAL PROYEK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</si>
  <si>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</si>
  <si>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</si>
  <si>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</si>
  <si>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</si>
  <si>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</si>
  <si>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</si>
  <si>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</si>
  <si>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</si>
  <si>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</si>
  <si>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</si>
  <si>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Sumber data : Dinas penanaman modal dan pelayanan terpadu satu pintu kabupaten demak</t>
  </si>
  <si>
    <t>TOTAL REALISASI INVESTASI TRIWULAN II</t>
  </si>
  <si>
    <t>INVESTASI  TRIWULAN I</t>
  </si>
  <si>
    <t>INVESTASI  TRIWULAN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</si>
</sst>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_);_(* \(#,##0\);_(* &quot;-&quot;??_);_(@_)"/>
    <numFmt numFmtId="165" formatCode="\-"/>
    <numFmt numFmtId="166" formatCode="_(* #,##0_);_(* \(#,##0\);_(* &quot;-&quot;_);_(@_)"/>
    <numFmt numFmtId="167" formatCode="_-* #,##0_-;\-* #,##0_-;_-* &quot;-&quot;??_-;_-@_-"/>
    <numFmt numFmtId="168" formatCode="_-[$Rp-421]* #,##0_-;\-[$Rp-421]* #,##0_-;_-[$Rp-421]* &quot;-&quot;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Arial"/>
      <family val="2"/>
    </font>
    <font>
      <sz val="10"/>
      <name val="Arial"/>
      <family val="2"/>
    </font>
    <font>
      <b/>
      <sz val="16"/>
      <color theme="1"/>
      <name val="Bookman Old Style"/>
      <family val="1"/>
    </font>
    <font>
      <b/>
      <sz val="16"/>
      <name val="Bookman Old Style"/>
      <family val="1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  <charset val="163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u/>
      <sz val="11"/>
      <name val="Arial"/>
      <family val="2"/>
    </font>
    <font>
      <i/>
      <sz val="12"/>
      <color theme="1"/>
      <name val="Times New Roman"/>
      <family val="1"/>
    </font>
    <font>
      <sz val="11"/>
      <name val="Cilibri"/>
      <charset val="1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>
      <alignment vertical="top"/>
    </xf>
    <xf numFmtId="0" fontId="10" fillId="0" borderId="0"/>
  </cellStyleXfs>
  <cellXfs count="127">
    <xf numFmtId="0" fontId="0" fillId="0" borderId="0" xfId="0"/>
    <xf numFmtId="0" fontId="3" fillId="0" borderId="0" xfId="0" applyFont="1"/>
    <xf numFmtId="41" fontId="0" fillId="0" borderId="0" xfId="2" applyFont="1"/>
    <xf numFmtId="0" fontId="4" fillId="0" borderId="0" xfId="3">
      <alignment vertical="top"/>
    </xf>
    <xf numFmtId="0" fontId="4" fillId="0" borderId="2" xfId="3" applyBorder="1" applyAlignment="1">
      <alignment wrapText="1"/>
    </xf>
    <xf numFmtId="0" fontId="4" fillId="0" borderId="2" xfId="3" applyBorder="1" applyAlignment="1"/>
    <xf numFmtId="0" fontId="4" fillId="0" borderId="3" xfId="3" applyBorder="1" applyAlignment="1"/>
    <xf numFmtId="164" fontId="4" fillId="0" borderId="0" xfId="1" applyNumberFormat="1" applyFont="1"/>
    <xf numFmtId="0" fontId="8" fillId="0" borderId="5" xfId="3" applyFont="1" applyBorder="1" applyAlignment="1">
      <alignment horizontal="center" vertical="top" wrapText="1"/>
    </xf>
    <xf numFmtId="0" fontId="9" fillId="0" borderId="4" xfId="3" quotePrefix="1" applyFont="1" applyBorder="1" applyAlignment="1">
      <alignment horizontal="center" vertical="center"/>
    </xf>
    <xf numFmtId="0" fontId="9" fillId="0" borderId="4" xfId="3" applyFont="1" applyBorder="1" applyAlignment="1">
      <alignment vertical="center" wrapText="1"/>
    </xf>
    <xf numFmtId="164" fontId="4" fillId="0" borderId="5" xfId="1" quotePrefix="1" applyNumberFormat="1" applyFont="1" applyFill="1" applyBorder="1" applyAlignment="1">
      <alignment horizontal="center" vertical="center"/>
    </xf>
    <xf numFmtId="0" fontId="4" fillId="0" borderId="5" xfId="3" quotePrefix="1" applyBorder="1" applyAlignment="1">
      <alignment horizontal="center" vertical="center"/>
    </xf>
    <xf numFmtId="165" fontId="4" fillId="0" borderId="5" xfId="3" quotePrefix="1" applyNumberFormat="1" applyBorder="1" applyAlignment="1">
      <alignment horizontal="center" vertical="center"/>
    </xf>
    <xf numFmtId="41" fontId="9" fillId="0" borderId="5" xfId="2" applyFont="1" applyBorder="1" applyAlignment="1">
      <alignment vertical="center"/>
    </xf>
    <xf numFmtId="0" fontId="0" fillId="0" borderId="0" xfId="0" applyAlignment="1">
      <alignment vertical="top"/>
    </xf>
    <xf numFmtId="41" fontId="0" fillId="0" borderId="0" xfId="2" applyFont="1" applyAlignment="1">
      <alignment vertical="top"/>
    </xf>
    <xf numFmtId="0" fontId="9" fillId="0" borderId="8" xfId="3" quotePrefix="1" applyFont="1" applyBorder="1" applyAlignment="1">
      <alignment horizontal="center" vertical="center"/>
    </xf>
    <xf numFmtId="0" fontId="9" fillId="0" borderId="8" xfId="3" applyFont="1" applyBorder="1" applyAlignment="1">
      <alignment vertical="center" wrapText="1"/>
    </xf>
    <xf numFmtId="164" fontId="4" fillId="0" borderId="5" xfId="1" quotePrefix="1" applyNumberFormat="1" applyFont="1" applyFill="1" applyBorder="1" applyAlignment="1">
      <alignment vertical="center"/>
    </xf>
    <xf numFmtId="41" fontId="9" fillId="0" borderId="5" xfId="2" quotePrefix="1" applyFont="1" applyBorder="1" applyAlignment="1">
      <alignment horizontal="right" vertical="center"/>
    </xf>
    <xf numFmtId="166" fontId="4" fillId="0" borderId="5" xfId="3" quotePrefix="1" applyNumberFormat="1" applyBorder="1" applyAlignment="1">
      <alignment horizontal="center" vertical="center"/>
    </xf>
    <xf numFmtId="1" fontId="4" fillId="0" borderId="5" xfId="3" quotePrefix="1" applyNumberFormat="1" applyBorder="1" applyAlignment="1">
      <alignment horizontal="center" vertical="center"/>
    </xf>
    <xf numFmtId="41" fontId="9" fillId="0" borderId="5" xfId="0" applyNumberFormat="1" applyFont="1" applyBorder="1" applyAlignment="1">
      <alignment vertical="center"/>
    </xf>
    <xf numFmtId="49" fontId="4" fillId="0" borderId="5" xfId="1" quotePrefix="1" applyNumberFormat="1" applyFont="1" applyFill="1" applyBorder="1" applyAlignment="1">
      <alignment horizontal="center" vertical="center"/>
    </xf>
    <xf numFmtId="0" fontId="11" fillId="0" borderId="8" xfId="4" applyFont="1" applyBorder="1" applyAlignment="1">
      <alignment horizontal="left" vertical="center" wrapText="1"/>
    </xf>
    <xf numFmtId="49" fontId="4" fillId="0" borderId="5" xfId="3" quotePrefix="1" applyNumberFormat="1" applyBorder="1" applyAlignment="1">
      <alignment horizontal="center" vertical="center"/>
    </xf>
    <xf numFmtId="41" fontId="9" fillId="0" borderId="5" xfId="2" applyFont="1" applyBorder="1" applyAlignment="1">
      <alignment vertical="center" wrapText="1"/>
    </xf>
    <xf numFmtId="0" fontId="4" fillId="0" borderId="5" xfId="3" applyBorder="1" applyAlignment="1">
      <alignment horizontal="center" vertical="center"/>
    </xf>
    <xf numFmtId="164" fontId="4" fillId="0" borderId="5" xfId="1" quotePrefix="1" applyNumberFormat="1" applyFont="1" applyFill="1" applyBorder="1" applyAlignment="1">
      <alignment horizontal="right" vertical="center"/>
    </xf>
    <xf numFmtId="41" fontId="9" fillId="0" borderId="0" xfId="2" applyFont="1" applyBorder="1" applyAlignment="1">
      <alignment vertical="center"/>
    </xf>
    <xf numFmtId="0" fontId="12" fillId="0" borderId="6" xfId="3" quotePrefix="1" applyFont="1" applyBorder="1" applyAlignment="1">
      <alignment horizontal="center" vertical="center"/>
    </xf>
    <xf numFmtId="0" fontId="9" fillId="0" borderId="6" xfId="3" applyFont="1" applyBorder="1" applyAlignment="1">
      <alignment vertical="center" wrapText="1"/>
    </xf>
    <xf numFmtId="49" fontId="13" fillId="0" borderId="5" xfId="1" quotePrefix="1" applyNumberFormat="1" applyFont="1" applyFill="1" applyBorder="1" applyAlignment="1">
      <alignment horizontal="center" vertical="center"/>
    </xf>
    <xf numFmtId="41" fontId="8" fillId="0" borderId="5" xfId="2" applyFont="1" applyBorder="1" applyAlignment="1">
      <alignment vertical="center"/>
    </xf>
    <xf numFmtId="0" fontId="13" fillId="0" borderId="5" xfId="3" quotePrefix="1" applyFont="1" applyBorder="1" applyAlignment="1">
      <alignment horizontal="center" vertical="center"/>
    </xf>
    <xf numFmtId="166" fontId="13" fillId="0" borderId="5" xfId="3" quotePrefix="1" applyNumberFormat="1" applyFont="1" applyBorder="1" applyAlignment="1">
      <alignment horizontal="center" vertical="center"/>
    </xf>
    <xf numFmtId="167" fontId="0" fillId="0" borderId="0" xfId="1" applyNumberFormat="1" applyFont="1" applyBorder="1"/>
    <xf numFmtId="0" fontId="4" fillId="0" borderId="9" xfId="3" applyBorder="1" applyAlignment="1">
      <alignment horizontal="center" vertical="center"/>
    </xf>
    <xf numFmtId="0" fontId="4" fillId="0" borderId="10" xfId="3" quotePrefix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164" fontId="4" fillId="0" borderId="10" xfId="3" applyNumberFormat="1" applyBorder="1" applyAlignment="1">
      <alignment horizontal="center" vertical="center"/>
    </xf>
    <xf numFmtId="166" fontId="4" fillId="0" borderId="10" xfId="3" applyNumberFormat="1" applyBorder="1" applyAlignment="1">
      <alignment horizontal="center" vertical="center"/>
    </xf>
    <xf numFmtId="0" fontId="4" fillId="0" borderId="0" xfId="3" applyAlignment="1">
      <alignment wrapText="1"/>
    </xf>
    <xf numFmtId="3" fontId="0" fillId="0" borderId="0" xfId="0" applyNumberFormat="1"/>
    <xf numFmtId="0" fontId="4" fillId="0" borderId="0" xfId="3" applyAlignment="1"/>
    <xf numFmtId="166" fontId="4" fillId="0" borderId="0" xfId="3" applyNumberFormat="1" applyAlignment="1">
      <alignment wrapText="1"/>
    </xf>
    <xf numFmtId="0" fontId="14" fillId="0" borderId="0" xfId="3" applyFont="1" applyAlignment="1"/>
    <xf numFmtId="164" fontId="14" fillId="0" borderId="0" xfId="1" applyNumberFormat="1" applyFont="1" applyAlignment="1"/>
    <xf numFmtId="0" fontId="14" fillId="0" borderId="0" xfId="3" applyFont="1" applyAlignment="1">
      <alignment horizontal="center"/>
    </xf>
    <xf numFmtId="164" fontId="4" fillId="0" borderId="0" xfId="1" applyNumberFormat="1" applyFont="1" applyAlignment="1">
      <alignment horizontal="center"/>
    </xf>
    <xf numFmtId="164" fontId="14" fillId="0" borderId="0" xfId="1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wrapText="1"/>
    </xf>
    <xf numFmtId="0" fontId="18" fillId="0" borderId="6" xfId="3" quotePrefix="1" applyFont="1" applyBorder="1" applyAlignment="1">
      <alignment horizontal="center" vertical="center"/>
    </xf>
    <xf numFmtId="0" fontId="18" fillId="0" borderId="6" xfId="3" quotePrefix="1" applyFont="1" applyBorder="1" applyAlignment="1">
      <alignment horizontal="center" vertical="center" wrapText="1"/>
    </xf>
    <xf numFmtId="0" fontId="19" fillId="0" borderId="5" xfId="3" quotePrefix="1" applyFont="1" applyBorder="1" applyAlignment="1">
      <alignment horizontal="center" vertical="center" wrapText="1"/>
    </xf>
    <xf numFmtId="0" fontId="19" fillId="0" borderId="5" xfId="3" quotePrefix="1" applyFont="1" applyBorder="1" applyAlignment="1">
      <alignment horizontal="center" vertical="top" wrapText="1"/>
    </xf>
    <xf numFmtId="164" fontId="19" fillId="0" borderId="5" xfId="1" quotePrefix="1" applyNumberFormat="1" applyFont="1" applyBorder="1" applyAlignment="1">
      <alignment horizontal="center" vertical="center"/>
    </xf>
    <xf numFmtId="0" fontId="19" fillId="0" borderId="5" xfId="3" quotePrefix="1" applyFont="1" applyBorder="1" applyAlignment="1">
      <alignment horizontal="center" vertical="center"/>
    </xf>
    <xf numFmtId="0" fontId="4" fillId="0" borderId="0" xfId="3" applyBorder="1">
      <alignment vertical="top"/>
    </xf>
    <xf numFmtId="0" fontId="4" fillId="0" borderId="0" xfId="3" applyBorder="1" applyAlignment="1">
      <alignment wrapText="1"/>
    </xf>
    <xf numFmtId="0" fontId="14" fillId="0" borderId="0" xfId="3" applyFont="1" applyBorder="1" applyAlignment="1">
      <alignment horizontal="center"/>
    </xf>
    <xf numFmtId="164" fontId="14" fillId="0" borderId="0" xfId="1" applyNumberFormat="1" applyFont="1" applyBorder="1" applyAlignment="1">
      <alignment horizontal="center"/>
    </xf>
    <xf numFmtId="0" fontId="0" fillId="0" borderId="0" xfId="0" applyBorder="1"/>
    <xf numFmtId="0" fontId="16" fillId="0" borderId="0" xfId="0" applyFont="1" applyBorder="1" applyAlignment="1">
      <alignment vertical="center"/>
    </xf>
    <xf numFmtId="164" fontId="0" fillId="0" borderId="0" xfId="1" applyNumberFormat="1" applyFont="1" applyBorder="1"/>
    <xf numFmtId="0" fontId="17" fillId="0" borderId="0" xfId="3" applyFont="1" applyBorder="1" applyAlignment="1">
      <alignment horizontal="center"/>
    </xf>
    <xf numFmtId="0" fontId="14" fillId="0" borderId="0" xfId="3" applyFont="1" applyAlignment="1">
      <alignment horizontal="center"/>
    </xf>
    <xf numFmtId="0" fontId="6" fillId="0" borderId="1" xfId="3" applyFont="1" applyBorder="1" applyAlignment="1">
      <alignment horizontal="center"/>
    </xf>
    <xf numFmtId="0" fontId="7" fillId="0" borderId="4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164" fontId="8" fillId="0" borderId="5" xfId="1" applyNumberFormat="1" applyFont="1" applyBorder="1" applyAlignment="1">
      <alignment horizontal="center" vertical="center"/>
    </xf>
    <xf numFmtId="0" fontId="4" fillId="0" borderId="4" xfId="3" applyBorder="1" applyAlignment="1">
      <alignment horizontal="center" vertical="top"/>
    </xf>
    <xf numFmtId="0" fontId="4" fillId="0" borderId="7" xfId="3" applyBorder="1" applyAlignment="1">
      <alignment horizontal="center" vertical="top"/>
    </xf>
    <xf numFmtId="49" fontId="13" fillId="0" borderId="5" xfId="3" applyNumberFormat="1" applyFont="1" applyBorder="1" applyAlignment="1">
      <alignment horizontal="center" vertical="center"/>
    </xf>
    <xf numFmtId="49" fontId="13" fillId="0" borderId="5" xfId="3" quotePrefix="1" applyNumberFormat="1" applyFont="1" applyBorder="1" applyAlignment="1">
      <alignment horizontal="center" vertical="center" wrapText="1"/>
    </xf>
    <xf numFmtId="164" fontId="13" fillId="0" borderId="5" xfId="1" applyNumberFormat="1" applyFont="1" applyFill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0" fontId="14" fillId="0" borderId="0" xfId="3" applyFont="1" applyAlignment="1">
      <alignment horizontal="center"/>
    </xf>
    <xf numFmtId="0" fontId="15" fillId="0" borderId="0" xfId="3" applyFont="1" applyBorder="1" applyAlignment="1">
      <alignment horizontal="center"/>
    </xf>
    <xf numFmtId="166" fontId="13" fillId="0" borderId="5" xfId="3" applyNumberFormat="1" applyFont="1" applyBorder="1" applyAlignment="1">
      <alignment horizontal="center" vertical="center"/>
    </xf>
    <xf numFmtId="0" fontId="6" fillId="0" borderId="0" xfId="3" applyFont="1" applyBorder="1" applyAlignment="1">
      <alignment horizontal="center"/>
    </xf>
    <xf numFmtId="0" fontId="5" fillId="0" borderId="0" xfId="3" applyFont="1" applyBorder="1" applyAlignment="1">
      <alignment horizontal="center"/>
    </xf>
    <xf numFmtId="0" fontId="6" fillId="0" borderId="0" xfId="3" applyFont="1" applyBorder="1" applyAlignment="1">
      <alignment horizontal="center"/>
    </xf>
    <xf numFmtId="0" fontId="4" fillId="0" borderId="11" xfId="3" applyBorder="1" applyAlignment="1">
      <alignment horizontal="center" vertical="center"/>
    </xf>
    <xf numFmtId="166" fontId="4" fillId="0" borderId="12" xfId="3" applyNumberFormat="1" applyBorder="1" applyAlignment="1">
      <alignment horizontal="center" vertical="center"/>
    </xf>
    <xf numFmtId="0" fontId="4" fillId="0" borderId="14" xfId="3" applyBorder="1" applyAlignment="1"/>
    <xf numFmtId="164" fontId="4" fillId="0" borderId="14" xfId="1" applyNumberFormat="1" applyFont="1" applyBorder="1"/>
    <xf numFmtId="0" fontId="4" fillId="0" borderId="15" xfId="3" applyBorder="1" applyAlignment="1"/>
    <xf numFmtId="0" fontId="4" fillId="0" borderId="17" xfId="3" applyBorder="1" applyAlignment="1">
      <alignment horizontal="center" vertical="top"/>
    </xf>
    <xf numFmtId="0" fontId="2" fillId="0" borderId="18" xfId="3" applyFont="1" applyBorder="1" applyAlignment="1">
      <alignment horizontal="center" vertical="center" wrapText="1"/>
    </xf>
    <xf numFmtId="0" fontId="4" fillId="0" borderId="20" xfId="3" applyBorder="1" applyAlignment="1">
      <alignment horizontal="center" vertical="top"/>
    </xf>
    <xf numFmtId="0" fontId="2" fillId="0" borderId="3" xfId="3" applyFont="1" applyBorder="1" applyAlignment="1">
      <alignment horizontal="center" vertical="center" wrapText="1"/>
    </xf>
    <xf numFmtId="0" fontId="4" fillId="0" borderId="3" xfId="3" applyBorder="1" applyAlignment="1">
      <alignment horizontal="center" vertical="center"/>
    </xf>
    <xf numFmtId="168" fontId="13" fillId="0" borderId="3" xfId="3" quotePrefix="1" applyNumberFormat="1" applyFont="1" applyBorder="1" applyAlignment="1">
      <alignment horizontal="left" vertical="center" wrapText="1"/>
    </xf>
    <xf numFmtId="168" fontId="13" fillId="0" borderId="19" xfId="3" quotePrefix="1" applyNumberFormat="1" applyFont="1" applyBorder="1" applyAlignment="1">
      <alignment horizontal="left" vertical="center" wrapText="1"/>
    </xf>
    <xf numFmtId="168" fontId="13" fillId="0" borderId="21" xfId="3" quotePrefix="1" applyNumberFormat="1" applyFont="1" applyBorder="1" applyAlignment="1">
      <alignment horizontal="left" vertical="center" wrapText="1"/>
    </xf>
    <xf numFmtId="168" fontId="13" fillId="0" borderId="2" xfId="3" quotePrefix="1" applyNumberFormat="1" applyFont="1" applyBorder="1" applyAlignment="1">
      <alignment horizontal="left" vertical="center" wrapText="1"/>
    </xf>
    <xf numFmtId="168" fontId="13" fillId="0" borderId="16" xfId="3" quotePrefix="1" applyNumberFormat="1" applyFont="1" applyBorder="1" applyAlignment="1">
      <alignment vertical="center" wrapText="1"/>
    </xf>
    <xf numFmtId="0" fontId="4" fillId="0" borderId="13" xfId="3" applyBorder="1" applyAlignment="1">
      <alignment horizontal="center" vertical="center"/>
    </xf>
    <xf numFmtId="0" fontId="4" fillId="0" borderId="22" xfId="3" applyBorder="1" applyAlignment="1">
      <alignment horizontal="center" vertical="top"/>
    </xf>
    <xf numFmtId="0" fontId="2" fillId="0" borderId="23" xfId="3" applyFont="1" applyBorder="1" applyAlignment="1">
      <alignment horizontal="center" vertical="center" wrapText="1"/>
    </xf>
    <xf numFmtId="0" fontId="4" fillId="0" borderId="24" xfId="3" applyBorder="1" applyAlignment="1">
      <alignment horizontal="center" vertical="center"/>
    </xf>
    <xf numFmtId="168" fontId="13" fillId="0" borderId="25" xfId="3" quotePrefix="1" applyNumberFormat="1" applyFont="1" applyBorder="1" applyAlignment="1">
      <alignment horizontal="left" vertical="center" wrapText="1"/>
    </xf>
    <xf numFmtId="168" fontId="13" fillId="0" borderId="23" xfId="3" quotePrefix="1" applyNumberFormat="1" applyFont="1" applyBorder="1" applyAlignment="1">
      <alignment horizontal="left" vertical="center" wrapText="1"/>
    </xf>
    <xf numFmtId="168" fontId="13" fillId="0" borderId="26" xfId="3" quotePrefix="1" applyNumberFormat="1" applyFont="1" applyBorder="1" applyAlignment="1">
      <alignment horizontal="left" vertical="center" wrapText="1"/>
    </xf>
    <xf numFmtId="168" fontId="13" fillId="0" borderId="24" xfId="3" quotePrefix="1" applyNumberFormat="1" applyFont="1" applyBorder="1" applyAlignment="1">
      <alignment horizontal="left" vertical="center" wrapText="1"/>
    </xf>
    <xf numFmtId="166" fontId="13" fillId="0" borderId="27" xfId="3" quotePrefix="1" applyNumberFormat="1" applyFont="1" applyBorder="1" applyAlignment="1">
      <alignment vertical="center" wrapText="1"/>
    </xf>
    <xf numFmtId="0" fontId="4" fillId="0" borderId="22" xfId="3" applyBorder="1" applyAlignment="1">
      <alignment horizontal="center" vertical="center"/>
    </xf>
    <xf numFmtId="0" fontId="4" fillId="0" borderId="20" xfId="3" applyBorder="1">
      <alignment vertical="top"/>
    </xf>
    <xf numFmtId="0" fontId="4" fillId="0" borderId="14" xfId="3" applyBorder="1" applyAlignment="1">
      <alignment wrapText="1"/>
    </xf>
    <xf numFmtId="0" fontId="4" fillId="0" borderId="28" xfId="3" applyBorder="1" applyAlignment="1"/>
    <xf numFmtId="0" fontId="4" fillId="0" borderId="29" xfId="3" applyBorder="1" applyAlignment="1"/>
    <xf numFmtId="0" fontId="4" fillId="0" borderId="20" xfId="3" applyBorder="1" applyAlignment="1"/>
    <xf numFmtId="9" fontId="13" fillId="0" borderId="25" xfId="3" quotePrefix="1" applyNumberFormat="1" applyFont="1" applyBorder="1" applyAlignment="1">
      <alignment horizontal="left" vertical="center" wrapText="1"/>
    </xf>
    <xf numFmtId="9" fontId="13" fillId="0" borderId="23" xfId="3" quotePrefix="1" applyNumberFormat="1" applyFont="1" applyBorder="1" applyAlignment="1">
      <alignment horizontal="left" vertical="center" wrapText="1"/>
    </xf>
    <xf numFmtId="9" fontId="13" fillId="0" borderId="26" xfId="3" quotePrefix="1" applyNumberFormat="1" applyFont="1" applyBorder="1" applyAlignment="1">
      <alignment horizontal="left" vertical="center" wrapText="1"/>
    </xf>
    <xf numFmtId="9" fontId="13" fillId="0" borderId="23" xfId="3" quotePrefix="1" applyNumberFormat="1" applyFont="1" applyBorder="1" applyAlignment="1">
      <alignment horizontal="left" vertical="center" wrapText="1"/>
    </xf>
    <xf numFmtId="164" fontId="13" fillId="0" borderId="27" xfId="3" quotePrefix="1" applyNumberFormat="1" applyFont="1" applyBorder="1" applyAlignment="1">
      <alignment vertical="center" wrapText="1"/>
    </xf>
  </cellXfs>
  <cellStyles count="5">
    <cellStyle name="Comma" xfId="1" builtinId="3"/>
    <cellStyle name="Comma [0]" xfId="2" builtinId="6"/>
    <cellStyle name="Normal" xfId="0" builtinId="0"/>
    <cellStyle name="Normal 2 2" xfId="3" xr:uid="{191B4DF6-1918-44D8-B915-F2616E150AF4}"/>
    <cellStyle name="Normal_Sheet1" xfId="4" xr:uid="{D0F9C849-F011-4C2F-92F3-E26D077FF1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67F5C-0F67-41B3-8BB1-0FEFE90D4290}">
  <dimension ref="A1:U61"/>
  <sheetViews>
    <sheetView tabSelected="1" topLeftCell="A16" zoomScale="80" zoomScaleNormal="80" workbookViewId="0">
      <selection activeCell="N35" sqref="N35:N36"/>
    </sheetView>
  </sheetViews>
  <sheetFormatPr defaultRowHeight="15"/>
  <cols>
    <col min="1" max="1" width="7.140625" customWidth="1"/>
    <col min="2" max="2" width="28" customWidth="1"/>
    <col min="3" max="4" width="7.5703125" customWidth="1"/>
    <col min="5" max="5" width="7.140625" customWidth="1"/>
    <col min="6" max="6" width="18.85546875" bestFit="1" customWidth="1"/>
    <col min="7" max="8" width="7.42578125" customWidth="1"/>
    <col min="9" max="9" width="7" customWidth="1"/>
    <col min="10" max="10" width="21.7109375" customWidth="1"/>
    <col min="11" max="11" width="8.85546875" customWidth="1"/>
    <col min="12" max="12" width="7.5703125" customWidth="1"/>
    <col min="13" max="13" width="7.140625" customWidth="1"/>
    <col min="14" max="14" width="18.85546875" bestFit="1" customWidth="1"/>
    <col min="15" max="15" width="9" customWidth="1"/>
    <col min="16" max="16" width="7.42578125" customWidth="1"/>
    <col min="17" max="17" width="7" customWidth="1"/>
    <col min="18" max="18" width="21.7109375" customWidth="1"/>
    <col min="21" max="21" width="23.5703125" style="2" customWidth="1"/>
  </cols>
  <sheetData>
    <row r="1" spans="1:21" ht="15.75">
      <c r="A1" s="1"/>
    </row>
    <row r="2" spans="1:21" ht="2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</row>
    <row r="3" spans="1:21" ht="20.25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21" ht="20.25">
      <c r="A4" s="69"/>
      <c r="B4" s="69"/>
      <c r="C4" s="69"/>
      <c r="D4" s="69"/>
      <c r="E4" s="69"/>
      <c r="F4" s="69"/>
      <c r="G4" s="69"/>
      <c r="H4" s="69"/>
      <c r="I4" s="69"/>
      <c r="J4" s="69"/>
      <c r="K4" s="89"/>
      <c r="L4" s="89"/>
      <c r="M4" s="89"/>
      <c r="N4" s="89"/>
      <c r="O4" s="89"/>
      <c r="P4" s="89"/>
      <c r="Q4" s="89"/>
      <c r="R4" s="89"/>
    </row>
    <row r="5" spans="1:21">
      <c r="A5" s="3"/>
      <c r="B5" s="4"/>
      <c r="C5" s="5"/>
      <c r="D5" s="6"/>
      <c r="E5" s="5"/>
      <c r="F5" s="7"/>
      <c r="G5" s="6"/>
      <c r="H5" s="6"/>
      <c r="I5" s="6"/>
      <c r="J5" s="6"/>
      <c r="K5" s="5"/>
      <c r="L5" s="6"/>
      <c r="M5" s="5"/>
      <c r="N5" s="7"/>
      <c r="O5" s="6"/>
      <c r="P5" s="6"/>
      <c r="Q5" s="6"/>
      <c r="R5" s="6"/>
    </row>
    <row r="6" spans="1:21" ht="19.5" customHeight="1">
      <c r="A6" s="70" t="s">
        <v>2</v>
      </c>
      <c r="B6" s="73" t="s">
        <v>3</v>
      </c>
      <c r="C6" s="76" t="s">
        <v>53</v>
      </c>
      <c r="D6" s="76"/>
      <c r="E6" s="76"/>
      <c r="F6" s="76"/>
      <c r="G6" s="76"/>
      <c r="H6" s="76"/>
      <c r="I6" s="76"/>
      <c r="J6" s="76"/>
      <c r="K6" s="76" t="s">
        <v>54</v>
      </c>
      <c r="L6" s="76"/>
      <c r="M6" s="76"/>
      <c r="N6" s="76"/>
      <c r="O6" s="76"/>
      <c r="P6" s="76"/>
      <c r="Q6" s="76"/>
      <c r="R6" s="76"/>
    </row>
    <row r="7" spans="1:21" ht="19.5" customHeight="1">
      <c r="A7" s="71"/>
      <c r="B7" s="74"/>
      <c r="C7" s="76" t="s">
        <v>4</v>
      </c>
      <c r="D7" s="76"/>
      <c r="E7" s="76"/>
      <c r="F7" s="77"/>
      <c r="G7" s="76" t="s">
        <v>5</v>
      </c>
      <c r="H7" s="76"/>
      <c r="I7" s="76"/>
      <c r="J7" s="76"/>
      <c r="K7" s="76" t="s">
        <v>4</v>
      </c>
      <c r="L7" s="76"/>
      <c r="M7" s="76"/>
      <c r="N7" s="77"/>
      <c r="O7" s="76" t="s">
        <v>5</v>
      </c>
      <c r="P7" s="76"/>
      <c r="Q7" s="76"/>
      <c r="R7" s="76"/>
    </row>
    <row r="8" spans="1:21" ht="21.6" customHeight="1">
      <c r="A8" s="71"/>
      <c r="B8" s="74"/>
      <c r="C8" s="78" t="s">
        <v>6</v>
      </c>
      <c r="D8" s="78" t="s">
        <v>7</v>
      </c>
      <c r="E8" s="78"/>
      <c r="F8" s="79" t="s">
        <v>8</v>
      </c>
      <c r="G8" s="78" t="s">
        <v>6</v>
      </c>
      <c r="H8" s="78" t="s">
        <v>7</v>
      </c>
      <c r="I8" s="78"/>
      <c r="J8" s="76" t="s">
        <v>8</v>
      </c>
      <c r="K8" s="78" t="s">
        <v>6</v>
      </c>
      <c r="L8" s="78" t="s">
        <v>7</v>
      </c>
      <c r="M8" s="78"/>
      <c r="N8" s="79" t="s">
        <v>8</v>
      </c>
      <c r="O8" s="78" t="s">
        <v>6</v>
      </c>
      <c r="P8" s="78" t="s">
        <v>7</v>
      </c>
      <c r="Q8" s="78"/>
      <c r="R8" s="76" t="s">
        <v>8</v>
      </c>
    </row>
    <row r="9" spans="1:21">
      <c r="A9" s="72"/>
      <c r="B9" s="75"/>
      <c r="C9" s="78"/>
      <c r="D9" s="8" t="s">
        <v>9</v>
      </c>
      <c r="E9" s="8" t="s">
        <v>10</v>
      </c>
      <c r="F9" s="79"/>
      <c r="G9" s="78"/>
      <c r="H9" s="8" t="s">
        <v>9</v>
      </c>
      <c r="I9" s="8" t="s">
        <v>10</v>
      </c>
      <c r="J9" s="76"/>
      <c r="K9" s="78"/>
      <c r="L9" s="8" t="s">
        <v>9</v>
      </c>
      <c r="M9" s="8" t="s">
        <v>10</v>
      </c>
      <c r="N9" s="79"/>
      <c r="O9" s="78"/>
      <c r="P9" s="8" t="s">
        <v>9</v>
      </c>
      <c r="Q9" s="8" t="s">
        <v>10</v>
      </c>
      <c r="R9" s="76"/>
    </row>
    <row r="10" spans="1:21">
      <c r="A10" s="54" t="s">
        <v>41</v>
      </c>
      <c r="B10" s="55" t="s">
        <v>42</v>
      </c>
      <c r="C10" s="56" t="s">
        <v>43</v>
      </c>
      <c r="D10" s="57" t="s">
        <v>44</v>
      </c>
      <c r="E10" s="57" t="s">
        <v>45</v>
      </c>
      <c r="F10" s="58" t="s">
        <v>46</v>
      </c>
      <c r="G10" s="56" t="s">
        <v>47</v>
      </c>
      <c r="H10" s="57" t="s">
        <v>48</v>
      </c>
      <c r="I10" s="57" t="s">
        <v>49</v>
      </c>
      <c r="J10" s="59" t="s">
        <v>50</v>
      </c>
      <c r="K10" s="56" t="s">
        <v>43</v>
      </c>
      <c r="L10" s="57" t="s">
        <v>44</v>
      </c>
      <c r="M10" s="57" t="s">
        <v>45</v>
      </c>
      <c r="N10" s="58" t="s">
        <v>46</v>
      </c>
      <c r="O10" s="56" t="s">
        <v>47</v>
      </c>
      <c r="P10" s="57" t="s">
        <v>48</v>
      </c>
      <c r="Q10" s="57" t="s">
        <v>49</v>
      </c>
      <c r="R10" s="59" t="s">
        <v>50</v>
      </c>
    </row>
    <row r="11" spans="1:21" s="15" customFormat="1" ht="27.75" customHeight="1">
      <c r="A11" s="9" t="s">
        <v>11</v>
      </c>
      <c r="B11" s="10" t="s">
        <v>12</v>
      </c>
      <c r="C11" s="11">
        <v>0</v>
      </c>
      <c r="D11" s="11">
        <v>0</v>
      </c>
      <c r="E11" s="11">
        <v>0</v>
      </c>
      <c r="F11" s="11">
        <v>0</v>
      </c>
      <c r="G11" s="12">
        <v>5</v>
      </c>
      <c r="H11" s="12">
        <v>2</v>
      </c>
      <c r="I11" s="13">
        <v>0</v>
      </c>
      <c r="J11" s="14">
        <v>0</v>
      </c>
      <c r="K11" s="11">
        <v>0</v>
      </c>
      <c r="L11" s="11">
        <v>0</v>
      </c>
      <c r="M11" s="11">
        <v>0</v>
      </c>
      <c r="N11" s="21">
        <v>0</v>
      </c>
      <c r="O11" s="12">
        <v>3</v>
      </c>
      <c r="P11" s="13">
        <v>0</v>
      </c>
      <c r="Q11" s="13">
        <v>0</v>
      </c>
      <c r="R11" s="14">
        <v>4266405000</v>
      </c>
      <c r="U11" s="16"/>
    </row>
    <row r="12" spans="1:21" s="15" customFormat="1" ht="23.1" customHeight="1">
      <c r="A12" s="17">
        <f>+A11+1</f>
        <v>2</v>
      </c>
      <c r="B12" s="18" t="s">
        <v>13</v>
      </c>
      <c r="C12" s="11">
        <v>0</v>
      </c>
      <c r="D12" s="11">
        <v>0</v>
      </c>
      <c r="E12" s="11">
        <v>0</v>
      </c>
      <c r="F12" s="11">
        <v>0</v>
      </c>
      <c r="G12" s="19">
        <v>0</v>
      </c>
      <c r="H12" s="13">
        <v>0</v>
      </c>
      <c r="I12" s="13">
        <v>0</v>
      </c>
      <c r="J12" s="20" t="s">
        <v>14</v>
      </c>
      <c r="K12" s="11">
        <v>0</v>
      </c>
      <c r="L12" s="11">
        <v>0</v>
      </c>
      <c r="M12" s="11">
        <v>0</v>
      </c>
      <c r="N12" s="21">
        <v>0</v>
      </c>
      <c r="O12" s="12">
        <v>1</v>
      </c>
      <c r="P12" s="13">
        <v>0</v>
      </c>
      <c r="Q12" s="13">
        <v>0</v>
      </c>
      <c r="R12" s="20" t="s">
        <v>14</v>
      </c>
      <c r="U12" s="16"/>
    </row>
    <row r="13" spans="1:21" s="15" customFormat="1" ht="23.1" customHeight="1">
      <c r="A13" s="17">
        <f t="shared" ref="A13:A33" si="0">+A12+1</f>
        <v>3</v>
      </c>
      <c r="B13" s="18" t="s">
        <v>15</v>
      </c>
      <c r="C13" s="11">
        <v>0</v>
      </c>
      <c r="D13" s="11">
        <v>0</v>
      </c>
      <c r="E13" s="11">
        <v>0</v>
      </c>
      <c r="F13" s="11">
        <v>0</v>
      </c>
      <c r="G13" s="11">
        <v>1</v>
      </c>
      <c r="H13" s="13">
        <v>0</v>
      </c>
      <c r="I13" s="13">
        <v>0</v>
      </c>
      <c r="J13" s="21">
        <v>52106600</v>
      </c>
      <c r="K13" s="11">
        <v>0</v>
      </c>
      <c r="L13" s="11">
        <v>0</v>
      </c>
      <c r="M13" s="11">
        <v>0</v>
      </c>
      <c r="N13" s="21">
        <v>0</v>
      </c>
      <c r="O13" s="12">
        <v>2</v>
      </c>
      <c r="P13" s="12">
        <v>48</v>
      </c>
      <c r="Q13" s="13">
        <v>0</v>
      </c>
      <c r="R13" s="21">
        <v>4585851994</v>
      </c>
      <c r="U13" s="16"/>
    </row>
    <row r="14" spans="1:21" s="15" customFormat="1" ht="23.1" customHeight="1">
      <c r="A14" s="17">
        <f t="shared" si="0"/>
        <v>4</v>
      </c>
      <c r="B14" s="18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3">
        <v>0</v>
      </c>
      <c r="J14" s="20" t="s">
        <v>14</v>
      </c>
      <c r="K14" s="11">
        <v>0</v>
      </c>
      <c r="L14" s="11">
        <v>0</v>
      </c>
      <c r="M14" s="11">
        <v>0</v>
      </c>
      <c r="N14" s="21">
        <v>0</v>
      </c>
      <c r="O14" s="11">
        <v>0</v>
      </c>
      <c r="P14" s="13">
        <v>0</v>
      </c>
      <c r="Q14" s="13">
        <v>0</v>
      </c>
      <c r="R14" s="20" t="s">
        <v>14</v>
      </c>
      <c r="U14" s="16"/>
    </row>
    <row r="15" spans="1:21" s="15" customFormat="1" ht="23.1" customHeight="1">
      <c r="A15" s="17">
        <f t="shared" si="0"/>
        <v>5</v>
      </c>
      <c r="B15" s="18" t="s">
        <v>17</v>
      </c>
      <c r="C15" s="12">
        <v>2</v>
      </c>
      <c r="D15" s="22">
        <v>1</v>
      </c>
      <c r="E15" s="11">
        <v>0</v>
      </c>
      <c r="F15" s="23">
        <v>943074598</v>
      </c>
      <c r="G15" s="12">
        <v>41</v>
      </c>
      <c r="H15" s="12">
        <v>46</v>
      </c>
      <c r="I15" s="13">
        <v>0</v>
      </c>
      <c r="J15" s="14">
        <v>24116702735</v>
      </c>
      <c r="K15" s="12">
        <v>1</v>
      </c>
      <c r="L15" s="22">
        <v>2</v>
      </c>
      <c r="M15" s="11">
        <v>0</v>
      </c>
      <c r="N15" s="23">
        <v>1000273229</v>
      </c>
      <c r="O15" s="12">
        <v>38</v>
      </c>
      <c r="P15" s="12">
        <v>282</v>
      </c>
      <c r="Q15" s="13">
        <v>0</v>
      </c>
      <c r="R15" s="14">
        <v>7147809447</v>
      </c>
      <c r="U15" s="16"/>
    </row>
    <row r="16" spans="1:21" s="15" customFormat="1" ht="23.1" customHeight="1">
      <c r="A16" s="17">
        <f t="shared" si="0"/>
        <v>6</v>
      </c>
      <c r="B16" s="18" t="s">
        <v>18</v>
      </c>
      <c r="C16" s="24">
        <v>19</v>
      </c>
      <c r="D16" s="24">
        <v>256</v>
      </c>
      <c r="E16" s="24">
        <v>6</v>
      </c>
      <c r="F16" s="14">
        <v>147329458201</v>
      </c>
      <c r="G16" s="12">
        <v>2</v>
      </c>
      <c r="H16" s="13">
        <v>0</v>
      </c>
      <c r="I16" s="13">
        <v>0</v>
      </c>
      <c r="J16" s="14">
        <v>2051155589</v>
      </c>
      <c r="K16" s="24">
        <v>19</v>
      </c>
      <c r="L16" s="24">
        <v>805</v>
      </c>
      <c r="M16" s="24">
        <v>27</v>
      </c>
      <c r="N16" s="14">
        <v>152668678789</v>
      </c>
      <c r="O16" s="12">
        <v>7</v>
      </c>
      <c r="P16" s="13">
        <v>0</v>
      </c>
      <c r="Q16" s="13">
        <v>0</v>
      </c>
      <c r="R16" s="14">
        <v>953234088</v>
      </c>
      <c r="U16" s="16"/>
    </row>
    <row r="17" spans="1:21" s="15" customFormat="1" ht="27" customHeight="1">
      <c r="A17" s="17">
        <f t="shared" si="0"/>
        <v>7</v>
      </c>
      <c r="B17" s="25" t="s">
        <v>19</v>
      </c>
      <c r="C17" s="12">
        <v>8</v>
      </c>
      <c r="D17" s="12">
        <v>885</v>
      </c>
      <c r="E17" s="12">
        <v>38</v>
      </c>
      <c r="F17" s="14">
        <v>24156372310</v>
      </c>
      <c r="G17" s="12">
        <v>2</v>
      </c>
      <c r="H17" s="13">
        <v>0</v>
      </c>
      <c r="I17" s="13">
        <v>0</v>
      </c>
      <c r="J17" s="14">
        <v>244715359</v>
      </c>
      <c r="K17" s="24">
        <v>8</v>
      </c>
      <c r="L17" s="24">
        <v>1530</v>
      </c>
      <c r="M17" s="24">
        <v>11</v>
      </c>
      <c r="N17" s="14">
        <v>8685776669</v>
      </c>
      <c r="O17" s="12">
        <v>2</v>
      </c>
      <c r="P17" s="13">
        <v>0</v>
      </c>
      <c r="Q17" s="13">
        <v>0</v>
      </c>
      <c r="R17" s="14">
        <v>261240401</v>
      </c>
      <c r="U17" s="16"/>
    </row>
    <row r="18" spans="1:21" s="15" customFormat="1" ht="23.1" customHeight="1">
      <c r="A18" s="17">
        <f t="shared" si="0"/>
        <v>8</v>
      </c>
      <c r="B18" s="18" t="s">
        <v>20</v>
      </c>
      <c r="C18" s="12">
        <v>9</v>
      </c>
      <c r="D18" s="22">
        <v>12</v>
      </c>
      <c r="E18" s="12">
        <v>3</v>
      </c>
      <c r="F18" s="14">
        <v>9071413361</v>
      </c>
      <c r="G18" s="12">
        <v>53</v>
      </c>
      <c r="H18" s="12">
        <v>76</v>
      </c>
      <c r="I18" s="12">
        <v>3</v>
      </c>
      <c r="J18" s="14">
        <v>23935625762</v>
      </c>
      <c r="K18" s="12">
        <v>9</v>
      </c>
      <c r="L18" s="22">
        <v>100</v>
      </c>
      <c r="M18" s="12">
        <v>4</v>
      </c>
      <c r="N18" s="14">
        <v>10572708069</v>
      </c>
      <c r="O18" s="12">
        <v>61</v>
      </c>
      <c r="P18" s="12">
        <v>3</v>
      </c>
      <c r="Q18" s="12">
        <v>2</v>
      </c>
      <c r="R18" s="14">
        <v>17850840018</v>
      </c>
      <c r="U18" s="16"/>
    </row>
    <row r="19" spans="1:21" s="15" customFormat="1" ht="23.1" customHeight="1">
      <c r="A19" s="17">
        <f t="shared" si="0"/>
        <v>9</v>
      </c>
      <c r="B19" s="18" t="s">
        <v>21</v>
      </c>
      <c r="C19" s="12">
        <v>6</v>
      </c>
      <c r="D19" s="22">
        <v>142</v>
      </c>
      <c r="E19" s="22">
        <v>7</v>
      </c>
      <c r="F19" s="14">
        <v>966943632</v>
      </c>
      <c r="G19" s="12">
        <v>2</v>
      </c>
      <c r="H19" s="13">
        <v>0</v>
      </c>
      <c r="I19" s="13">
        <v>0</v>
      </c>
      <c r="J19" s="20">
        <v>0</v>
      </c>
      <c r="K19" s="12">
        <v>6</v>
      </c>
      <c r="L19" s="22">
        <v>4</v>
      </c>
      <c r="M19" s="11">
        <v>0</v>
      </c>
      <c r="N19" s="14">
        <v>460884902</v>
      </c>
      <c r="O19" s="12">
        <v>14</v>
      </c>
      <c r="P19" s="13">
        <v>0</v>
      </c>
      <c r="Q19" s="13">
        <v>0</v>
      </c>
      <c r="R19" s="20">
        <v>919652192</v>
      </c>
      <c r="U19" s="16"/>
    </row>
    <row r="20" spans="1:21" s="15" customFormat="1" ht="23.1" customHeight="1">
      <c r="A20" s="17">
        <f t="shared" si="0"/>
        <v>10</v>
      </c>
      <c r="B20" s="18" t="s">
        <v>22</v>
      </c>
      <c r="C20" s="12">
        <v>12</v>
      </c>
      <c r="D20" s="22">
        <v>27</v>
      </c>
      <c r="E20" s="13">
        <v>0</v>
      </c>
      <c r="F20" s="14">
        <v>40913790766</v>
      </c>
      <c r="G20" s="12">
        <v>18</v>
      </c>
      <c r="H20" s="26">
        <v>5</v>
      </c>
      <c r="I20" s="13">
        <v>0</v>
      </c>
      <c r="J20" s="14">
        <v>5419754549</v>
      </c>
      <c r="K20" s="12">
        <v>13</v>
      </c>
      <c r="L20" s="22">
        <v>97</v>
      </c>
      <c r="M20" s="12">
        <v>6</v>
      </c>
      <c r="N20" s="14">
        <v>65573165797</v>
      </c>
      <c r="O20" s="12">
        <v>14</v>
      </c>
      <c r="P20" s="26">
        <v>23</v>
      </c>
      <c r="Q20" s="13">
        <v>0</v>
      </c>
      <c r="R20" s="14">
        <v>3499797037</v>
      </c>
      <c r="U20" s="16"/>
    </row>
    <row r="21" spans="1:21" s="15" customFormat="1" ht="40.5" customHeight="1">
      <c r="A21" s="17">
        <f t="shared" si="0"/>
        <v>11</v>
      </c>
      <c r="B21" s="18" t="s">
        <v>23</v>
      </c>
      <c r="C21" s="12">
        <v>9</v>
      </c>
      <c r="D21" s="24">
        <v>42</v>
      </c>
      <c r="E21" s="24">
        <v>1</v>
      </c>
      <c r="F21" s="23">
        <v>160228700730</v>
      </c>
      <c r="G21" s="12">
        <v>19</v>
      </c>
      <c r="H21" s="13">
        <v>0</v>
      </c>
      <c r="I21" s="13">
        <v>0</v>
      </c>
      <c r="J21" s="14">
        <v>9114847328</v>
      </c>
      <c r="K21" s="12">
        <v>13</v>
      </c>
      <c r="L21" s="24">
        <v>23</v>
      </c>
      <c r="M21" s="24">
        <v>220</v>
      </c>
      <c r="N21" s="23">
        <v>234933116290</v>
      </c>
      <c r="O21" s="12">
        <v>18</v>
      </c>
      <c r="P21" s="13">
        <v>0</v>
      </c>
      <c r="Q21" s="13">
        <v>0</v>
      </c>
      <c r="R21" s="14">
        <v>442708733</v>
      </c>
      <c r="U21" s="16"/>
    </row>
    <row r="22" spans="1:21" s="15" customFormat="1" ht="23.1" customHeight="1">
      <c r="A22" s="17">
        <f t="shared" si="0"/>
        <v>12</v>
      </c>
      <c r="B22" s="18" t="s">
        <v>24</v>
      </c>
      <c r="C22" s="12">
        <v>9</v>
      </c>
      <c r="D22" s="12">
        <v>665</v>
      </c>
      <c r="E22" s="12">
        <v>26</v>
      </c>
      <c r="F22" s="14">
        <v>1821154713816</v>
      </c>
      <c r="G22" s="12">
        <v>6</v>
      </c>
      <c r="H22" s="13">
        <v>0</v>
      </c>
      <c r="I22" s="13">
        <v>0</v>
      </c>
      <c r="J22" s="14">
        <v>15110000</v>
      </c>
      <c r="K22" s="12">
        <v>11</v>
      </c>
      <c r="L22" s="12">
        <v>3598</v>
      </c>
      <c r="M22" s="12">
        <v>191</v>
      </c>
      <c r="N22" s="14">
        <v>2768685956745</v>
      </c>
      <c r="O22" s="12">
        <v>9</v>
      </c>
      <c r="P22" s="12">
        <v>2</v>
      </c>
      <c r="Q22" s="13">
        <v>0</v>
      </c>
      <c r="R22" s="14">
        <v>3602426249</v>
      </c>
      <c r="U22" s="16"/>
    </row>
    <row r="23" spans="1:21" s="15" customFormat="1" ht="30" customHeight="1">
      <c r="A23" s="17">
        <f t="shared" si="0"/>
        <v>13</v>
      </c>
      <c r="B23" s="18" t="s">
        <v>25</v>
      </c>
      <c r="C23" s="12">
        <v>15</v>
      </c>
      <c r="D23" s="13">
        <v>0</v>
      </c>
      <c r="E23" s="13">
        <v>0</v>
      </c>
      <c r="F23" s="14">
        <v>5955718317</v>
      </c>
      <c r="G23" s="12">
        <v>8</v>
      </c>
      <c r="H23" s="13">
        <v>0</v>
      </c>
      <c r="I23" s="13">
        <v>0</v>
      </c>
      <c r="J23" s="27">
        <v>3864182298</v>
      </c>
      <c r="K23" s="12">
        <v>17</v>
      </c>
      <c r="L23" s="12">
        <v>55</v>
      </c>
      <c r="M23" s="12">
        <v>6</v>
      </c>
      <c r="N23" s="14">
        <v>9519912673</v>
      </c>
      <c r="O23" s="12">
        <v>8</v>
      </c>
      <c r="P23" s="13">
        <v>0</v>
      </c>
      <c r="Q23" s="13">
        <v>0</v>
      </c>
      <c r="R23" s="27">
        <v>16995530245</v>
      </c>
      <c r="U23" s="16"/>
    </row>
    <row r="24" spans="1:21" s="15" customFormat="1" ht="23.1" customHeight="1">
      <c r="A24" s="17">
        <f t="shared" si="0"/>
        <v>14</v>
      </c>
      <c r="B24" s="18" t="s">
        <v>26</v>
      </c>
      <c r="C24" s="12">
        <v>1</v>
      </c>
      <c r="D24" s="13">
        <v>0</v>
      </c>
      <c r="E24" s="13">
        <v>0</v>
      </c>
      <c r="F24" s="14">
        <v>0</v>
      </c>
      <c r="G24" s="12">
        <v>7</v>
      </c>
      <c r="H24" s="12">
        <v>10</v>
      </c>
      <c r="I24" s="13">
        <v>0</v>
      </c>
      <c r="J24" s="14">
        <v>1115247680</v>
      </c>
      <c r="K24" s="12">
        <v>7</v>
      </c>
      <c r="L24" s="13">
        <v>0</v>
      </c>
      <c r="M24" s="13">
        <v>0</v>
      </c>
      <c r="N24" s="21">
        <v>0</v>
      </c>
      <c r="O24" s="12">
        <v>10</v>
      </c>
      <c r="P24" s="12">
        <v>38</v>
      </c>
      <c r="Q24" s="13">
        <v>0</v>
      </c>
      <c r="R24" s="14">
        <v>509067000</v>
      </c>
      <c r="U24" s="16"/>
    </row>
    <row r="25" spans="1:21" s="15" customFormat="1" ht="29.25" customHeight="1">
      <c r="A25" s="17">
        <f t="shared" si="0"/>
        <v>15</v>
      </c>
      <c r="B25" s="18" t="s">
        <v>27</v>
      </c>
      <c r="C25" s="12">
        <v>2</v>
      </c>
      <c r="D25" s="12">
        <v>4</v>
      </c>
      <c r="E25" s="13">
        <v>0</v>
      </c>
      <c r="F25" s="11">
        <v>408308</v>
      </c>
      <c r="G25" s="12">
        <v>4</v>
      </c>
      <c r="H25" s="12">
        <v>15</v>
      </c>
      <c r="I25" s="13">
        <v>0</v>
      </c>
      <c r="J25" s="14">
        <v>1383610454</v>
      </c>
      <c r="K25" s="12">
        <v>2</v>
      </c>
      <c r="L25" s="12">
        <v>10</v>
      </c>
      <c r="M25" s="13">
        <v>0</v>
      </c>
      <c r="N25" s="11">
        <v>674662</v>
      </c>
      <c r="O25" s="12">
        <v>4</v>
      </c>
      <c r="P25" s="13">
        <v>0</v>
      </c>
      <c r="Q25" s="13">
        <v>0</v>
      </c>
      <c r="R25" s="14">
        <v>2311269161</v>
      </c>
      <c r="U25" s="16"/>
    </row>
    <row r="26" spans="1:21" s="15" customFormat="1" ht="23.1" customHeight="1">
      <c r="A26" s="17">
        <f t="shared" si="0"/>
        <v>16</v>
      </c>
      <c r="B26" s="18" t="s">
        <v>28</v>
      </c>
      <c r="C26" s="26">
        <v>7</v>
      </c>
      <c r="D26" s="12">
        <v>10</v>
      </c>
      <c r="E26" s="12">
        <v>3</v>
      </c>
      <c r="F26" s="14">
        <v>8829009432</v>
      </c>
      <c r="G26" s="28">
        <v>23</v>
      </c>
      <c r="H26" s="28">
        <v>378</v>
      </c>
      <c r="I26" s="13">
        <v>0</v>
      </c>
      <c r="J26" s="14">
        <v>7825154539</v>
      </c>
      <c r="K26" s="26">
        <v>7</v>
      </c>
      <c r="L26" s="13">
        <v>0</v>
      </c>
      <c r="M26" s="13">
        <v>0</v>
      </c>
      <c r="N26" s="14">
        <v>33675400</v>
      </c>
      <c r="O26" s="28">
        <v>30</v>
      </c>
      <c r="P26" s="28">
        <v>305</v>
      </c>
      <c r="Q26" s="13">
        <v>0</v>
      </c>
      <c r="R26" s="14">
        <v>4743646577</v>
      </c>
      <c r="U26" s="16"/>
    </row>
    <row r="27" spans="1:21" s="15" customFormat="1" ht="23.1" customHeight="1">
      <c r="A27" s="17">
        <f t="shared" si="0"/>
        <v>17</v>
      </c>
      <c r="B27" s="18" t="s">
        <v>29</v>
      </c>
      <c r="C27" s="26">
        <v>1</v>
      </c>
      <c r="D27" s="11">
        <v>0</v>
      </c>
      <c r="E27" s="11">
        <v>0</v>
      </c>
      <c r="F27" s="11">
        <v>0</v>
      </c>
      <c r="G27" s="28">
        <v>68</v>
      </c>
      <c r="H27" s="13">
        <v>0</v>
      </c>
      <c r="I27" s="13">
        <v>0</v>
      </c>
      <c r="J27" s="14">
        <v>167573800</v>
      </c>
      <c r="K27" s="26">
        <v>2</v>
      </c>
      <c r="L27" s="11">
        <v>0</v>
      </c>
      <c r="M27" s="11">
        <v>0</v>
      </c>
      <c r="N27" s="21">
        <v>0</v>
      </c>
      <c r="O27" s="28">
        <v>190</v>
      </c>
      <c r="P27" s="28">
        <v>16</v>
      </c>
      <c r="Q27" s="13">
        <v>0</v>
      </c>
      <c r="R27" s="14">
        <v>3906810381</v>
      </c>
      <c r="U27" s="16"/>
    </row>
    <row r="28" spans="1:21" s="15" customFormat="1" ht="23.1" customHeight="1">
      <c r="A28" s="17">
        <f t="shared" si="0"/>
        <v>18</v>
      </c>
      <c r="B28" s="18" t="s">
        <v>30</v>
      </c>
      <c r="C28" s="26">
        <v>34</v>
      </c>
      <c r="D28" s="26">
        <v>130</v>
      </c>
      <c r="E28" s="26">
        <v>4</v>
      </c>
      <c r="F28" s="14">
        <v>57249628937</v>
      </c>
      <c r="G28" s="28">
        <v>124</v>
      </c>
      <c r="H28" s="28">
        <v>132</v>
      </c>
      <c r="I28" s="13">
        <v>0</v>
      </c>
      <c r="J28" s="14">
        <v>3968889227</v>
      </c>
      <c r="K28" s="26">
        <v>42</v>
      </c>
      <c r="L28" s="26">
        <v>2952</v>
      </c>
      <c r="M28" s="26">
        <v>218</v>
      </c>
      <c r="N28" s="14">
        <v>380577647594</v>
      </c>
      <c r="O28" s="28">
        <v>195</v>
      </c>
      <c r="P28" s="28">
        <v>114</v>
      </c>
      <c r="Q28" s="13">
        <v>0</v>
      </c>
      <c r="R28" s="14">
        <v>5815607892</v>
      </c>
      <c r="U28" s="16"/>
    </row>
    <row r="29" spans="1:21" s="15" customFormat="1" ht="23.1" customHeight="1">
      <c r="A29" s="17">
        <f t="shared" si="0"/>
        <v>19</v>
      </c>
      <c r="B29" s="18" t="s">
        <v>31</v>
      </c>
      <c r="C29" s="13">
        <v>0</v>
      </c>
      <c r="D29" s="13">
        <v>0</v>
      </c>
      <c r="E29" s="13">
        <v>0</v>
      </c>
      <c r="F29" s="29">
        <v>0</v>
      </c>
      <c r="G29" s="12">
        <v>1</v>
      </c>
      <c r="H29" s="13">
        <v>0</v>
      </c>
      <c r="I29" s="13">
        <v>0</v>
      </c>
      <c r="J29" s="14">
        <v>5000000</v>
      </c>
      <c r="K29" s="13">
        <v>0</v>
      </c>
      <c r="L29" s="13">
        <v>0</v>
      </c>
      <c r="M29" s="13">
        <v>0</v>
      </c>
      <c r="N29" s="29" t="s">
        <v>14</v>
      </c>
      <c r="O29" s="12">
        <v>7</v>
      </c>
      <c r="P29" s="12">
        <v>10</v>
      </c>
      <c r="Q29" s="13">
        <v>0</v>
      </c>
      <c r="R29" s="14">
        <v>2094000000</v>
      </c>
      <c r="U29" s="16"/>
    </row>
    <row r="30" spans="1:21" s="15" customFormat="1" ht="28.5" customHeight="1">
      <c r="A30" s="17">
        <f t="shared" si="0"/>
        <v>20</v>
      </c>
      <c r="B30" s="18" t="s">
        <v>32</v>
      </c>
      <c r="C30" s="26">
        <v>5</v>
      </c>
      <c r="D30" s="26">
        <v>1</v>
      </c>
      <c r="E30" s="11">
        <v>0</v>
      </c>
      <c r="F30" s="11">
        <v>1321806571</v>
      </c>
      <c r="G30" s="12">
        <v>52</v>
      </c>
      <c r="H30" s="13">
        <v>0</v>
      </c>
      <c r="I30" s="13">
        <v>0</v>
      </c>
      <c r="J30" s="14">
        <v>36477912778</v>
      </c>
      <c r="K30" s="26">
        <v>5</v>
      </c>
      <c r="L30" s="11">
        <v>0</v>
      </c>
      <c r="M30" s="11">
        <v>0</v>
      </c>
      <c r="N30" s="11">
        <v>417164421</v>
      </c>
      <c r="O30" s="12">
        <v>55</v>
      </c>
      <c r="P30" s="12">
        <v>10</v>
      </c>
      <c r="Q30" s="13">
        <v>0</v>
      </c>
      <c r="R30" s="14">
        <v>48259524716</v>
      </c>
      <c r="U30" s="16"/>
    </row>
    <row r="31" spans="1:21" s="15" customFormat="1" ht="23.1" customHeight="1">
      <c r="A31" s="17">
        <f t="shared" si="0"/>
        <v>21</v>
      </c>
      <c r="B31" s="18" t="s">
        <v>33</v>
      </c>
      <c r="C31" s="13">
        <v>0</v>
      </c>
      <c r="D31" s="13">
        <v>0</v>
      </c>
      <c r="E31" s="13">
        <v>0</v>
      </c>
      <c r="F31" s="29">
        <v>0</v>
      </c>
      <c r="G31" s="12">
        <v>6</v>
      </c>
      <c r="H31" s="13">
        <v>0</v>
      </c>
      <c r="I31" s="13">
        <v>0</v>
      </c>
      <c r="J31" s="21">
        <v>0</v>
      </c>
      <c r="K31" s="13">
        <v>0</v>
      </c>
      <c r="L31" s="13">
        <v>0</v>
      </c>
      <c r="M31" s="13">
        <v>0</v>
      </c>
      <c r="N31" s="21">
        <v>0</v>
      </c>
      <c r="O31" s="12">
        <v>10</v>
      </c>
      <c r="P31" s="13">
        <v>0</v>
      </c>
      <c r="Q31" s="13">
        <v>0</v>
      </c>
      <c r="R31" s="21">
        <v>0</v>
      </c>
      <c r="U31" s="16"/>
    </row>
    <row r="32" spans="1:21" s="15" customFormat="1" ht="23.1" customHeight="1">
      <c r="A32" s="17">
        <f t="shared" si="0"/>
        <v>22</v>
      </c>
      <c r="B32" s="18" t="s">
        <v>34</v>
      </c>
      <c r="C32" s="12">
        <v>2</v>
      </c>
      <c r="D32" s="24">
        <v>26</v>
      </c>
      <c r="E32" s="13">
        <v>0</v>
      </c>
      <c r="F32" s="14">
        <v>688509006</v>
      </c>
      <c r="G32" s="12">
        <v>15</v>
      </c>
      <c r="H32" s="12">
        <v>339</v>
      </c>
      <c r="I32" s="13">
        <v>0</v>
      </c>
      <c r="J32" s="14">
        <v>1556421357</v>
      </c>
      <c r="K32" s="12">
        <v>2</v>
      </c>
      <c r="L32" s="24">
        <v>38</v>
      </c>
      <c r="M32" s="12">
        <v>5</v>
      </c>
      <c r="N32" s="14">
        <v>11212143703</v>
      </c>
      <c r="O32" s="12">
        <v>45</v>
      </c>
      <c r="P32" s="12">
        <v>12</v>
      </c>
      <c r="Q32" s="13">
        <v>0</v>
      </c>
      <c r="R32" s="14">
        <v>2774351451</v>
      </c>
      <c r="U32" s="16"/>
    </row>
    <row r="33" spans="1:21" s="15" customFormat="1" ht="23.1" customHeight="1">
      <c r="A33" s="17">
        <f t="shared" si="0"/>
        <v>23</v>
      </c>
      <c r="B33" s="18" t="s">
        <v>35</v>
      </c>
      <c r="C33" s="12">
        <v>4</v>
      </c>
      <c r="D33" s="24">
        <v>42</v>
      </c>
      <c r="E33" s="11">
        <v>0</v>
      </c>
      <c r="F33" s="14">
        <v>1652766754</v>
      </c>
      <c r="G33" s="12">
        <v>20</v>
      </c>
      <c r="H33" s="12">
        <v>2</v>
      </c>
      <c r="I33" s="13">
        <v>0</v>
      </c>
      <c r="J33" s="14">
        <v>15097907158</v>
      </c>
      <c r="K33" s="12">
        <v>5</v>
      </c>
      <c r="L33" s="24">
        <v>39</v>
      </c>
      <c r="M33" s="12">
        <v>5</v>
      </c>
      <c r="N33" s="14">
        <v>10585072898</v>
      </c>
      <c r="O33" s="12">
        <v>42</v>
      </c>
      <c r="P33" s="12">
        <v>3</v>
      </c>
      <c r="Q33" s="13">
        <v>0</v>
      </c>
      <c r="R33" s="14">
        <v>38887176795</v>
      </c>
      <c r="U33" s="30"/>
    </row>
    <row r="34" spans="1:21" s="15" customFormat="1" ht="23.1" customHeight="1">
      <c r="A34" s="31"/>
      <c r="B34" s="32"/>
      <c r="C34" s="33">
        <f t="shared" ref="C34:H34" si="1">SUM(C11:C33)</f>
        <v>145</v>
      </c>
      <c r="D34" s="33">
        <f t="shared" si="1"/>
        <v>2243</v>
      </c>
      <c r="E34" s="33">
        <f t="shared" si="1"/>
        <v>88</v>
      </c>
      <c r="F34" s="34">
        <f t="shared" si="1"/>
        <v>2280462314739</v>
      </c>
      <c r="G34" s="35">
        <f t="shared" si="1"/>
        <v>477</v>
      </c>
      <c r="H34" s="36">
        <f t="shared" si="1"/>
        <v>1005</v>
      </c>
      <c r="I34" s="35">
        <f>SUM(I11:I33)</f>
        <v>3</v>
      </c>
      <c r="J34" s="34">
        <f>SUM(J11:J33)</f>
        <v>136411917213</v>
      </c>
      <c r="K34" s="33">
        <f t="shared" ref="K34:P34" si="2">SUM(K11:K33)</f>
        <v>169</v>
      </c>
      <c r="L34" s="33">
        <f t="shared" si="2"/>
        <v>9253</v>
      </c>
      <c r="M34" s="33">
        <f t="shared" si="2"/>
        <v>693</v>
      </c>
      <c r="N34" s="34">
        <f t="shared" si="2"/>
        <v>3654926851841</v>
      </c>
      <c r="O34" s="35">
        <f t="shared" si="2"/>
        <v>765</v>
      </c>
      <c r="P34" s="36">
        <f t="shared" si="2"/>
        <v>866</v>
      </c>
      <c r="Q34" s="35">
        <f>SUM(Q11:Q33)</f>
        <v>2</v>
      </c>
      <c r="R34" s="34">
        <f>SUM(R11:R33)</f>
        <v>169826949377</v>
      </c>
      <c r="U34" s="37"/>
    </row>
    <row r="35" spans="1:21" ht="23.1" customHeight="1">
      <c r="A35" s="80"/>
      <c r="B35" s="73" t="s">
        <v>36</v>
      </c>
      <c r="C35" s="82">
        <f t="shared" ref="C35:G35" si="3">SUM(C11:C33)</f>
        <v>145</v>
      </c>
      <c r="D35" s="83">
        <f>D34+E34</f>
        <v>2331</v>
      </c>
      <c r="E35" s="83"/>
      <c r="F35" s="84">
        <f t="shared" si="3"/>
        <v>2280462314739</v>
      </c>
      <c r="G35" s="85">
        <f t="shared" si="3"/>
        <v>477</v>
      </c>
      <c r="H35" s="83" t="s">
        <v>37</v>
      </c>
      <c r="I35" s="83"/>
      <c r="J35" s="88">
        <f>SUM(J11:J33)</f>
        <v>136411917213</v>
      </c>
      <c r="K35" s="82">
        <f t="shared" ref="K35:O35" si="4">SUM(K11:K33)</f>
        <v>169</v>
      </c>
      <c r="L35" s="83">
        <f>L34+M34</f>
        <v>9946</v>
      </c>
      <c r="M35" s="83"/>
      <c r="N35" s="84">
        <f t="shared" ref="N35:R35" si="5">SUM(N11:N33)</f>
        <v>3654926851841</v>
      </c>
      <c r="O35" s="85">
        <f t="shared" si="5"/>
        <v>765</v>
      </c>
      <c r="P35" s="83" t="s">
        <v>37</v>
      </c>
      <c r="Q35" s="83"/>
      <c r="R35" s="88">
        <f>SUM(R11:R33)</f>
        <v>169826949377</v>
      </c>
    </row>
    <row r="36" spans="1:21" ht="23.1" customHeight="1">
      <c r="A36" s="81"/>
      <c r="B36" s="75"/>
      <c r="C36" s="82"/>
      <c r="D36" s="83"/>
      <c r="E36" s="83"/>
      <c r="F36" s="84"/>
      <c r="G36" s="85"/>
      <c r="H36" s="83"/>
      <c r="I36" s="83"/>
      <c r="J36" s="88"/>
      <c r="K36" s="82"/>
      <c r="L36" s="83"/>
      <c r="M36" s="83"/>
      <c r="N36" s="84"/>
      <c r="O36" s="85"/>
      <c r="P36" s="83"/>
      <c r="Q36" s="83"/>
      <c r="R36" s="88"/>
    </row>
    <row r="37" spans="1:21">
      <c r="A37" s="97"/>
      <c r="B37" s="98"/>
      <c r="C37" s="38"/>
      <c r="D37" s="39"/>
      <c r="E37" s="39"/>
      <c r="F37" s="40"/>
      <c r="G37" s="41"/>
      <c r="H37" s="42"/>
      <c r="I37" s="42"/>
      <c r="J37" s="93"/>
      <c r="K37" s="92"/>
      <c r="L37" s="39"/>
      <c r="M37" s="39"/>
      <c r="N37" s="40"/>
      <c r="O37" s="41"/>
      <c r="P37" s="42"/>
      <c r="Q37" s="42"/>
      <c r="R37" s="93"/>
    </row>
    <row r="38" spans="1:21">
      <c r="A38" s="99"/>
      <c r="B38" s="100"/>
      <c r="C38" s="101"/>
      <c r="D38" s="102" t="s">
        <v>38</v>
      </c>
      <c r="E38" s="103"/>
      <c r="F38" s="103"/>
      <c r="G38" s="103"/>
      <c r="H38" s="104"/>
      <c r="I38" s="105"/>
      <c r="J38" s="106">
        <f>J35+F35</f>
        <v>2416874231952</v>
      </c>
      <c r="K38" s="107"/>
      <c r="L38" s="102" t="s">
        <v>52</v>
      </c>
      <c r="M38" s="103"/>
      <c r="N38" s="103"/>
      <c r="O38" s="103"/>
      <c r="P38" s="104"/>
      <c r="Q38" s="105"/>
      <c r="R38" s="106">
        <f>R35+N35</f>
        <v>3824753801218</v>
      </c>
      <c r="S38" s="64"/>
    </row>
    <row r="39" spans="1:21">
      <c r="A39" s="108"/>
      <c r="B39" s="109"/>
      <c r="C39" s="110"/>
      <c r="D39" s="111" t="s">
        <v>39</v>
      </c>
      <c r="E39" s="112"/>
      <c r="F39" s="112"/>
      <c r="G39" s="112"/>
      <c r="H39" s="113"/>
      <c r="I39" s="114"/>
      <c r="J39" s="115">
        <f>SUM(D35+H35)</f>
        <v>3339</v>
      </c>
      <c r="K39" s="116"/>
      <c r="L39" s="111" t="s">
        <v>39</v>
      </c>
      <c r="M39" s="112"/>
      <c r="N39" s="112"/>
      <c r="O39" s="112"/>
      <c r="P39" s="113"/>
      <c r="Q39" s="114"/>
      <c r="R39" s="115">
        <f>SUM(L35+P35)</f>
        <v>10954</v>
      </c>
    </row>
    <row r="40" spans="1:21">
      <c r="A40" s="108"/>
      <c r="B40" s="109"/>
      <c r="C40" s="110"/>
      <c r="D40" s="122" t="s">
        <v>40</v>
      </c>
      <c r="E40" s="123"/>
      <c r="F40" s="123"/>
      <c r="G40" s="123"/>
      <c r="H40" s="124"/>
      <c r="I40" s="125"/>
      <c r="J40" s="126">
        <f>G35+C35</f>
        <v>622</v>
      </c>
      <c r="K40" s="116"/>
      <c r="L40" s="122" t="s">
        <v>40</v>
      </c>
      <c r="M40" s="123"/>
      <c r="N40" s="123"/>
      <c r="O40" s="123"/>
      <c r="P40" s="124"/>
      <c r="Q40" s="125"/>
      <c r="R40" s="126">
        <f>O35+K35</f>
        <v>934</v>
      </c>
      <c r="S40" s="64"/>
    </row>
    <row r="41" spans="1:21">
      <c r="A41" s="117"/>
      <c r="B41" s="118"/>
      <c r="C41" s="119"/>
      <c r="D41" s="94"/>
      <c r="E41" s="94"/>
      <c r="F41" s="95"/>
      <c r="G41" s="94"/>
      <c r="H41" s="96"/>
      <c r="I41" s="96"/>
      <c r="J41" s="120"/>
      <c r="K41" s="121"/>
      <c r="L41" s="94"/>
      <c r="M41" s="94"/>
      <c r="N41" s="95"/>
      <c r="O41" s="94"/>
      <c r="P41" s="96"/>
      <c r="Q41" s="96"/>
      <c r="R41" s="120"/>
    </row>
    <row r="42" spans="1:21">
      <c r="A42" s="3"/>
      <c r="B42" s="43"/>
      <c r="F42" s="44"/>
      <c r="G42" s="45"/>
      <c r="H42" s="45"/>
      <c r="I42" s="45"/>
      <c r="J42" s="45"/>
      <c r="N42" s="44"/>
      <c r="O42" s="45"/>
      <c r="P42" s="45"/>
      <c r="Q42" s="45"/>
      <c r="R42" s="45"/>
    </row>
    <row r="43" spans="1:21">
      <c r="A43" s="3"/>
      <c r="B43" s="4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</row>
    <row r="44" spans="1:21">
      <c r="A44" s="3"/>
      <c r="B44" s="43"/>
      <c r="C44" s="47"/>
      <c r="D44" s="47"/>
      <c r="E44" s="47"/>
      <c r="F44" s="48"/>
      <c r="G44" s="47"/>
      <c r="H44" s="47"/>
      <c r="I44" s="47"/>
      <c r="J44" s="47"/>
      <c r="K44" s="47"/>
      <c r="L44" s="47"/>
      <c r="M44" s="47"/>
      <c r="N44" s="48"/>
      <c r="O44" s="47"/>
      <c r="P44" s="47"/>
      <c r="Q44" s="47"/>
      <c r="R44" s="47"/>
    </row>
    <row r="45" spans="1:21">
      <c r="A45" s="3"/>
      <c r="B45" s="43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</row>
    <row r="46" spans="1:21">
      <c r="A46" s="3"/>
      <c r="B46" s="43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</row>
    <row r="47" spans="1:21">
      <c r="A47" s="3" t="s">
        <v>51</v>
      </c>
      <c r="B47" s="43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21">
      <c r="A48" s="3"/>
      <c r="B48" s="43"/>
      <c r="C48" s="49"/>
      <c r="D48" s="49"/>
      <c r="E48" s="49"/>
      <c r="F48" s="50"/>
      <c r="G48" s="49"/>
      <c r="H48" s="49"/>
      <c r="I48" s="49"/>
      <c r="J48" s="49"/>
      <c r="K48" s="68"/>
      <c r="L48" s="68"/>
      <c r="M48" s="68"/>
      <c r="N48" s="50"/>
      <c r="O48" s="68"/>
      <c r="P48" s="68"/>
      <c r="Q48" s="68"/>
      <c r="R48" s="68"/>
    </row>
    <row r="49" spans="1:20">
      <c r="A49" s="3"/>
      <c r="B49" s="43"/>
      <c r="C49" s="49"/>
      <c r="D49" s="86"/>
      <c r="E49" s="86"/>
      <c r="F49" s="51"/>
      <c r="G49" s="49"/>
      <c r="H49" s="49"/>
      <c r="I49" s="49"/>
      <c r="J49" s="49"/>
      <c r="K49" s="68"/>
      <c r="L49" s="86"/>
      <c r="M49" s="86"/>
      <c r="N49" s="51"/>
      <c r="O49" s="68"/>
      <c r="P49" s="68"/>
      <c r="Q49" s="68"/>
      <c r="R49" s="68"/>
    </row>
    <row r="50" spans="1:20">
      <c r="A50" s="3"/>
      <c r="B50" s="43"/>
      <c r="C50" s="49"/>
      <c r="D50" s="49"/>
      <c r="E50" s="49"/>
      <c r="F50" s="51"/>
      <c r="G50" s="49"/>
      <c r="H50" s="49"/>
      <c r="I50" s="49"/>
      <c r="J50" s="49"/>
      <c r="K50" s="68"/>
      <c r="L50" s="68"/>
      <c r="M50" s="68"/>
      <c r="N50" s="51"/>
      <c r="O50" s="68"/>
      <c r="P50" s="68"/>
      <c r="Q50" s="68"/>
      <c r="R50" s="68"/>
    </row>
    <row r="51" spans="1:20">
      <c r="A51" s="3"/>
      <c r="B51" s="43"/>
      <c r="C51" s="49"/>
      <c r="D51" s="49"/>
      <c r="E51" s="49"/>
      <c r="F51" s="51"/>
      <c r="G51" s="49"/>
      <c r="H51" s="49"/>
      <c r="I51" s="49"/>
      <c r="J51" s="49"/>
      <c r="K51" s="68"/>
      <c r="L51" s="68"/>
      <c r="M51" s="68"/>
      <c r="N51" s="51"/>
      <c r="O51" s="68"/>
      <c r="P51" s="68"/>
      <c r="Q51" s="68"/>
      <c r="R51" s="68"/>
    </row>
    <row r="52" spans="1:20">
      <c r="A52" s="3"/>
      <c r="B52" s="43"/>
      <c r="C52" s="49"/>
      <c r="D52" s="49"/>
      <c r="E52" s="49"/>
      <c r="F52" s="51"/>
      <c r="G52" s="49"/>
      <c r="H52" s="49"/>
      <c r="I52" s="49"/>
      <c r="J52" s="49"/>
      <c r="K52" s="68"/>
      <c r="L52" s="68"/>
      <c r="M52" s="68"/>
      <c r="N52" s="51"/>
      <c r="O52" s="68"/>
      <c r="P52" s="68"/>
      <c r="Q52" s="68"/>
      <c r="R52" s="68"/>
    </row>
    <row r="53" spans="1:20">
      <c r="A53" s="3"/>
      <c r="B53" s="43"/>
      <c r="C53" s="49"/>
      <c r="D53" s="49"/>
      <c r="E53" s="49"/>
      <c r="F53" s="51"/>
      <c r="G53" s="49"/>
      <c r="H53" s="49"/>
      <c r="I53" s="49"/>
      <c r="J53" s="49"/>
      <c r="K53" s="68"/>
      <c r="L53" s="68"/>
      <c r="M53" s="68"/>
      <c r="N53" s="51"/>
      <c r="O53" s="68"/>
      <c r="P53" s="68"/>
      <c r="Q53" s="68"/>
      <c r="R53" s="68"/>
    </row>
    <row r="54" spans="1:20">
      <c r="A54" s="60"/>
      <c r="B54" s="61"/>
      <c r="C54" s="62"/>
      <c r="D54" s="62"/>
      <c r="E54" s="62"/>
      <c r="F54" s="63"/>
      <c r="G54" s="62"/>
      <c r="H54" s="62"/>
      <c r="I54" s="62"/>
      <c r="J54" s="62"/>
      <c r="K54" s="62"/>
      <c r="L54" s="62"/>
      <c r="M54" s="62"/>
      <c r="N54" s="63"/>
      <c r="O54" s="62"/>
      <c r="P54" s="62"/>
      <c r="Q54" s="62"/>
      <c r="R54" s="62"/>
      <c r="S54" s="64"/>
      <c r="T54" s="64"/>
    </row>
    <row r="55" spans="1:20">
      <c r="A55" s="60"/>
      <c r="B55" s="61"/>
      <c r="C55" s="62"/>
      <c r="D55" s="62"/>
      <c r="E55" s="62"/>
      <c r="F55" s="63"/>
      <c r="G55" s="62"/>
      <c r="H55" s="62"/>
      <c r="I55" s="62"/>
      <c r="J55" s="62"/>
      <c r="K55" s="62"/>
      <c r="L55" s="62"/>
      <c r="M55" s="62"/>
      <c r="N55" s="63"/>
      <c r="O55" s="62"/>
      <c r="P55" s="62"/>
      <c r="Q55" s="62"/>
      <c r="R55" s="62"/>
      <c r="S55" s="64"/>
      <c r="T55" s="64"/>
    </row>
    <row r="56" spans="1:20">
      <c r="A56" s="60"/>
      <c r="B56" s="61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64"/>
      <c r="T56" s="64"/>
    </row>
    <row r="57" spans="1:20" ht="15.75">
      <c r="A57" s="65"/>
      <c r="B57" s="64"/>
      <c r="C57" s="64"/>
      <c r="D57" s="64"/>
      <c r="E57" s="66"/>
      <c r="F57" s="64"/>
      <c r="G57" s="64"/>
      <c r="H57" s="64"/>
      <c r="I57" s="64"/>
      <c r="J57" s="64"/>
      <c r="K57" s="64"/>
      <c r="L57" s="64"/>
      <c r="M57" s="66"/>
      <c r="N57" s="64"/>
      <c r="O57" s="64"/>
      <c r="P57" s="64"/>
      <c r="Q57" s="64"/>
      <c r="R57" s="64"/>
      <c r="S57" s="64"/>
      <c r="T57" s="64"/>
    </row>
    <row r="58" spans="1:20" ht="15.75">
      <c r="A58" s="65"/>
      <c r="B58" s="64"/>
      <c r="C58" s="64"/>
      <c r="D58" s="64"/>
      <c r="E58" s="66"/>
      <c r="F58" s="64"/>
      <c r="G58" s="64"/>
      <c r="H58" s="64"/>
      <c r="I58" s="64"/>
      <c r="J58" s="64"/>
      <c r="K58" s="64"/>
      <c r="L58" s="64"/>
      <c r="M58" s="66"/>
      <c r="N58" s="64"/>
      <c r="O58" s="64"/>
      <c r="P58" s="64"/>
      <c r="Q58" s="64"/>
      <c r="R58" s="64"/>
      <c r="S58" s="64"/>
      <c r="T58" s="64"/>
    </row>
    <row r="59" spans="1:20">
      <c r="A59" s="60"/>
      <c r="B59" s="61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4"/>
      <c r="T59" s="64"/>
    </row>
    <row r="60" spans="1:20">
      <c r="A60" s="15"/>
      <c r="B60" s="53"/>
      <c r="F60" s="52"/>
      <c r="N60" s="52"/>
    </row>
    <row r="61" spans="1:20">
      <c r="A61" s="15"/>
      <c r="B61" s="53"/>
      <c r="F61" s="52"/>
      <c r="N61" s="52"/>
    </row>
  </sheetData>
  <mergeCells count="53">
    <mergeCell ref="K46:R46"/>
    <mergeCell ref="L49:M49"/>
    <mergeCell ref="K56:R56"/>
    <mergeCell ref="A2:R2"/>
    <mergeCell ref="A3:R3"/>
    <mergeCell ref="L38:P38"/>
    <mergeCell ref="L39:P39"/>
    <mergeCell ref="L40:P40"/>
    <mergeCell ref="K43:R43"/>
    <mergeCell ref="K45:R45"/>
    <mergeCell ref="K35:K36"/>
    <mergeCell ref="L35:M36"/>
    <mergeCell ref="N35:N36"/>
    <mergeCell ref="O35:O36"/>
    <mergeCell ref="P35:Q36"/>
    <mergeCell ref="R35:R36"/>
    <mergeCell ref="K6:R6"/>
    <mergeCell ref="K7:N7"/>
    <mergeCell ref="O7:R7"/>
    <mergeCell ref="K8:K9"/>
    <mergeCell ref="L8:M8"/>
    <mergeCell ref="N8:N9"/>
    <mergeCell ref="O8:O9"/>
    <mergeCell ref="P8:Q8"/>
    <mergeCell ref="R8:R9"/>
    <mergeCell ref="G35:G36"/>
    <mergeCell ref="C45:J45"/>
    <mergeCell ref="C46:J46"/>
    <mergeCell ref="D49:E49"/>
    <mergeCell ref="C56:J56"/>
    <mergeCell ref="H35:I36"/>
    <mergeCell ref="J35:J36"/>
    <mergeCell ref="D38:H38"/>
    <mergeCell ref="D39:H39"/>
    <mergeCell ref="D40:H40"/>
    <mergeCell ref="C43:J43"/>
    <mergeCell ref="A35:A36"/>
    <mergeCell ref="B35:B36"/>
    <mergeCell ref="C35:C36"/>
    <mergeCell ref="D35:E36"/>
    <mergeCell ref="F35:F36"/>
    <mergeCell ref="A4:J4"/>
    <mergeCell ref="A6:A9"/>
    <mergeCell ref="B6:B9"/>
    <mergeCell ref="C6:J6"/>
    <mergeCell ref="C7:F7"/>
    <mergeCell ref="G7:J7"/>
    <mergeCell ref="C8:C9"/>
    <mergeCell ref="D8:E8"/>
    <mergeCell ref="F8:F9"/>
    <mergeCell ref="G8:G9"/>
    <mergeCell ref="H8:I8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K7-24</dc:creator>
  <cp:lastModifiedBy>MyPC One Pro K7-24</cp:lastModifiedBy>
  <dcterms:created xsi:type="dcterms:W3CDTF">2025-05-05T02:32:34Z</dcterms:created>
  <dcterms:modified xsi:type="dcterms:W3CDTF">2025-08-05T07:35:21Z</dcterms:modified>
</cp:coreProperties>
</file>