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@@@@2025\Pemenuhan Data\Tahun 2025\triwulan I\"/>
    </mc:Choice>
  </mc:AlternateContent>
  <xr:revisionPtr revIDLastSave="0" documentId="8_{858A8DBF-F07E-48E3-8EA8-CBC837F57E6B}" xr6:coauthVersionLast="47" xr6:coauthVersionMax="47" xr10:uidLastSave="{00000000-0000-0000-0000-000000000000}"/>
  <bookViews>
    <workbookView xWindow="-120" yWindow="-120" windowWidth="29040" windowHeight="15720" xr2:uid="{B460213E-6685-40C0-B791-3EEC59F1F5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G35" i="1"/>
  <c r="J40" i="1" s="1"/>
  <c r="F35" i="1"/>
  <c r="C35" i="1"/>
  <c r="J34" i="1"/>
  <c r="I34" i="1"/>
  <c r="H34" i="1"/>
  <c r="G34" i="1"/>
  <c r="F34" i="1"/>
  <c r="E34" i="1"/>
  <c r="D34" i="1"/>
  <c r="C34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J38" i="1" l="1"/>
  <c r="D35" i="1"/>
  <c r="J39" i="1" s="1"/>
</calcChain>
</file>

<file path=xl/sharedStrings.xml><?xml version="1.0" encoding="utf-8"?>
<sst xmlns="http://schemas.openxmlformats.org/spreadsheetml/2006/main" count="60" uniqueCount="54">
  <si>
    <t>REALISASI INVESTASI PMA / PMDN TAHUN 2025</t>
  </si>
  <si>
    <t>KABUPATEN DEMAK</t>
  </si>
  <si>
    <t>TRIWULAN I</t>
  </si>
  <si>
    <t>NO</t>
  </si>
  <si>
    <t>S E K T O R</t>
  </si>
  <si>
    <t xml:space="preserve">INVESTASI  </t>
  </si>
  <si>
    <t>PMA</t>
  </si>
  <si>
    <t>PMDN</t>
  </si>
  <si>
    <t xml:space="preserve">Jumlah Proyek </t>
  </si>
  <si>
    <t>Naker</t>
  </si>
  <si>
    <t>NILAI (Rp)</t>
  </si>
  <si>
    <t>TKI</t>
  </si>
  <si>
    <t>TKA</t>
  </si>
  <si>
    <t>1</t>
  </si>
  <si>
    <t>Tanaman Pangan Perkebunan &amp; Peternakan</t>
  </si>
  <si>
    <t>Perikanan</t>
  </si>
  <si>
    <t>-</t>
  </si>
  <si>
    <t>Pertambangan</t>
  </si>
  <si>
    <t>Kehutanan</t>
  </si>
  <si>
    <t>Industri Makanan</t>
  </si>
  <si>
    <t>Industri Tekstil</t>
  </si>
  <si>
    <t>Industri Barang dari Kulit dan Alas Kaki</t>
  </si>
  <si>
    <t>Industri Kayu</t>
  </si>
  <si>
    <t>Industri Kertas dan Percetakan</t>
  </si>
  <si>
    <t>Industri Kimia &amp; Farmasi</t>
  </si>
  <si>
    <t>Industri  Mesin, Elektronik, Instrumen Kedokteran, Peralatan Listrik, Presisi, Optik dan Jam</t>
  </si>
  <si>
    <t>Industri Karet dan Plastik</t>
  </si>
  <si>
    <t>Industri logam dasar, barang logam</t>
  </si>
  <si>
    <t>Industri Mineral non logam</t>
  </si>
  <si>
    <t>Industri Kendaraan Bermotor dan Alat Transportasi Lain</t>
  </si>
  <si>
    <t>Industri Lainnya</t>
  </si>
  <si>
    <t>Konstruksi</t>
  </si>
  <si>
    <t>Perdagangan dan Reparasi</t>
  </si>
  <si>
    <t>Hotel dan Restoran</t>
  </si>
  <si>
    <t>Perumahan, Kawasan Industri &amp; Perkantoran</t>
  </si>
  <si>
    <t>Listrik, Gas dan Air</t>
  </si>
  <si>
    <t>Jasa Lainnya</t>
  </si>
  <si>
    <t>Transportasi, Gudang dan Telekomunikasi</t>
  </si>
  <si>
    <t>JUMLAH TOTAL</t>
  </si>
  <si>
    <t>1008</t>
  </si>
  <si>
    <t>TOTAL REALISASI INVESTASI TRIWULAN I</t>
  </si>
  <si>
    <t>TOTAL TENAGA KERJA</t>
  </si>
  <si>
    <t xml:space="preserve"> TOTAL PROYEK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</si>
  <si>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</si>
  <si>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</si>
  <si>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</si>
  <si>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</si>
  <si>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</si>
  <si>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</si>
  <si>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</si>
  <si>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</si>
  <si>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</si>
  <si>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</si>
  <si>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Sumber data : Dinas penanaman modal dan pelayanan terpadu satu pintu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</si>
</sst>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\-"/>
    <numFmt numFmtId="166" formatCode="_(* #,##0_);_(* \(#,##0\);_(* &quot;-&quot;_);_(@_)"/>
    <numFmt numFmtId="167" formatCode="_-* #,##0_-;\-* #,##0_-;_-* &quot;-&quot;??_-;_-@_-"/>
    <numFmt numFmtId="168" formatCode="_-[$Rp-421]* #,##0_-;\-[$Rp-421]* #,##0_-;_-[$Rp-421]* &quot;-&quot;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sz val="10"/>
      <name val="Arial"/>
      <family val="2"/>
    </font>
    <font>
      <b/>
      <sz val="16"/>
      <color theme="1"/>
      <name val="Bookman Old Style"/>
      <family val="1"/>
    </font>
    <font>
      <b/>
      <sz val="16"/>
      <name val="Bookman Old Style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i/>
      <sz val="12"/>
      <color theme="1"/>
      <name val="Times New Roman"/>
      <family val="1"/>
    </font>
    <font>
      <sz val="11"/>
      <name val="Cilibri"/>
      <charset val="1"/>
    </font>
    <font>
      <i/>
      <sz val="11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 vertical="top"/>
    </xf>
    <xf numFmtId="0" fontId="10" fillId="0" borderId="0"/>
  </cellStyleXfs>
  <cellXfs count="120">
    <xf numFmtId="0" fontId="0" fillId="0" borderId="0" xfId="0"/>
    <xf numFmtId="0" fontId="3" fillId="0" borderId="0" xfId="0" applyFont="1"/>
    <xf numFmtId="41" fontId="0" fillId="0" borderId="0" xfId="2" applyFont="1"/>
    <xf numFmtId="0" fontId="5" fillId="0" borderId="1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4" fillId="0" borderId="0" xfId="3">
      <alignment vertical="top"/>
    </xf>
    <xf numFmtId="0" fontId="4" fillId="0" borderId="3" xfId="3" applyBorder="1" applyAlignment="1">
      <alignment wrapText="1"/>
    </xf>
    <xf numFmtId="0" fontId="4" fillId="0" borderId="3" xfId="3" applyBorder="1" applyAlignment="1"/>
    <xf numFmtId="0" fontId="4" fillId="0" borderId="4" xfId="3" applyBorder="1" applyAlignment="1"/>
    <xf numFmtId="164" fontId="4" fillId="0" borderId="0" xfId="1" applyNumberFormat="1" applyFont="1"/>
    <xf numFmtId="0" fontId="7" fillId="0" borderId="5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top" wrapText="1"/>
    </xf>
    <xf numFmtId="0" fontId="9" fillId="0" borderId="5" xfId="3" quotePrefix="1" applyFont="1" applyBorder="1" applyAlignment="1">
      <alignment horizontal="center" vertical="center"/>
    </xf>
    <xf numFmtId="0" fontId="9" fillId="0" borderId="5" xfId="3" applyFont="1" applyBorder="1" applyAlignment="1">
      <alignment vertical="center" wrapText="1"/>
    </xf>
    <xf numFmtId="164" fontId="4" fillId="0" borderId="6" xfId="1" quotePrefix="1" applyNumberFormat="1" applyFont="1" applyFill="1" applyBorder="1" applyAlignment="1">
      <alignment horizontal="center" vertical="center"/>
    </xf>
    <xf numFmtId="0" fontId="4" fillId="0" borderId="6" xfId="3" quotePrefix="1" applyBorder="1" applyAlignment="1">
      <alignment horizontal="center" vertical="center"/>
    </xf>
    <xf numFmtId="165" fontId="4" fillId="0" borderId="6" xfId="3" quotePrefix="1" applyNumberFormat="1" applyBorder="1" applyAlignment="1">
      <alignment horizontal="center" vertical="center"/>
    </xf>
    <xf numFmtId="41" fontId="9" fillId="0" borderId="6" xfId="2" applyFont="1" applyBorder="1" applyAlignment="1">
      <alignment vertical="center"/>
    </xf>
    <xf numFmtId="0" fontId="0" fillId="0" borderId="0" xfId="0" applyAlignment="1">
      <alignment vertical="top"/>
    </xf>
    <xf numFmtId="41" fontId="0" fillId="0" borderId="0" xfId="2" applyFont="1" applyAlignment="1">
      <alignment vertical="top"/>
    </xf>
    <xf numFmtId="0" fontId="9" fillId="0" borderId="9" xfId="3" quotePrefix="1" applyFont="1" applyBorder="1" applyAlignment="1">
      <alignment horizontal="center" vertical="center"/>
    </xf>
    <xf numFmtId="0" fontId="9" fillId="0" borderId="9" xfId="3" applyFont="1" applyBorder="1" applyAlignment="1">
      <alignment vertical="center" wrapText="1"/>
    </xf>
    <xf numFmtId="164" fontId="4" fillId="0" borderId="6" xfId="1" quotePrefix="1" applyNumberFormat="1" applyFont="1" applyFill="1" applyBorder="1" applyAlignment="1">
      <alignment vertical="center"/>
    </xf>
    <xf numFmtId="41" fontId="9" fillId="0" borderId="6" xfId="2" quotePrefix="1" applyFont="1" applyBorder="1" applyAlignment="1">
      <alignment horizontal="right" vertical="center"/>
    </xf>
    <xf numFmtId="166" fontId="4" fillId="0" borderId="6" xfId="3" quotePrefix="1" applyNumberFormat="1" applyBorder="1" applyAlignment="1">
      <alignment horizontal="center" vertical="center"/>
    </xf>
    <xf numFmtId="1" fontId="4" fillId="0" borderId="6" xfId="3" quotePrefix="1" applyNumberFormat="1" applyBorder="1" applyAlignment="1">
      <alignment horizontal="center" vertical="center"/>
    </xf>
    <xf numFmtId="41" fontId="9" fillId="0" borderId="6" xfId="0" applyNumberFormat="1" applyFont="1" applyBorder="1" applyAlignment="1">
      <alignment vertical="center"/>
    </xf>
    <xf numFmtId="49" fontId="4" fillId="0" borderId="6" xfId="1" quotePrefix="1" applyNumberFormat="1" applyFont="1" applyFill="1" applyBorder="1" applyAlignment="1">
      <alignment horizontal="center" vertical="center"/>
    </xf>
    <xf numFmtId="0" fontId="11" fillId="0" borderId="9" xfId="4" applyFont="1" applyBorder="1" applyAlignment="1">
      <alignment horizontal="left" vertical="center" wrapText="1"/>
    </xf>
    <xf numFmtId="49" fontId="4" fillId="0" borderId="6" xfId="3" quotePrefix="1" applyNumberFormat="1" applyBorder="1" applyAlignment="1">
      <alignment horizontal="center" vertical="center"/>
    </xf>
    <xf numFmtId="41" fontId="9" fillId="0" borderId="6" xfId="2" applyFont="1" applyBorder="1" applyAlignment="1">
      <alignment vertical="center" wrapText="1"/>
    </xf>
    <xf numFmtId="0" fontId="4" fillId="0" borderId="6" xfId="3" applyBorder="1" applyAlignment="1">
      <alignment horizontal="center" vertical="center"/>
    </xf>
    <xf numFmtId="164" fontId="4" fillId="0" borderId="6" xfId="1" quotePrefix="1" applyNumberFormat="1" applyFont="1" applyFill="1" applyBorder="1" applyAlignment="1">
      <alignment horizontal="right" vertical="center"/>
    </xf>
    <xf numFmtId="41" fontId="9" fillId="0" borderId="0" xfId="2" applyFont="1" applyBorder="1" applyAlignment="1">
      <alignment vertical="center"/>
    </xf>
    <xf numFmtId="0" fontId="12" fillId="0" borderId="7" xfId="3" quotePrefix="1" applyFont="1" applyBorder="1" applyAlignment="1">
      <alignment horizontal="center" vertical="center"/>
    </xf>
    <xf numFmtId="0" fontId="9" fillId="0" borderId="7" xfId="3" applyFont="1" applyBorder="1" applyAlignment="1">
      <alignment vertical="center" wrapText="1"/>
    </xf>
    <xf numFmtId="49" fontId="13" fillId="0" borderId="6" xfId="1" quotePrefix="1" applyNumberFormat="1" applyFont="1" applyFill="1" applyBorder="1" applyAlignment="1">
      <alignment horizontal="center" vertical="center"/>
    </xf>
    <xf numFmtId="41" fontId="8" fillId="0" borderId="6" xfId="2" applyFont="1" applyBorder="1" applyAlignment="1">
      <alignment vertical="center"/>
    </xf>
    <xf numFmtId="0" fontId="13" fillId="0" borderId="6" xfId="3" quotePrefix="1" applyFont="1" applyBorder="1" applyAlignment="1">
      <alignment horizontal="center" vertical="center"/>
    </xf>
    <xf numFmtId="166" fontId="13" fillId="0" borderId="6" xfId="3" quotePrefix="1" applyNumberFormat="1" applyFont="1" applyBorder="1" applyAlignment="1">
      <alignment horizontal="center" vertical="center"/>
    </xf>
    <xf numFmtId="167" fontId="0" fillId="0" borderId="0" xfId="1" applyNumberFormat="1" applyFont="1" applyBorder="1"/>
    <xf numFmtId="0" fontId="4" fillId="0" borderId="5" xfId="3" applyBorder="1" applyAlignment="1">
      <alignment horizontal="center" vertical="top"/>
    </xf>
    <xf numFmtId="49" fontId="13" fillId="0" borderId="6" xfId="3" applyNumberFormat="1" applyFont="1" applyBorder="1" applyAlignment="1">
      <alignment horizontal="center" vertical="center"/>
    </xf>
    <xf numFmtId="49" fontId="13" fillId="0" borderId="6" xfId="3" quotePrefix="1" applyNumberFormat="1" applyFont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166" fontId="13" fillId="0" borderId="6" xfId="3" applyNumberFormat="1" applyFont="1" applyBorder="1" applyAlignment="1">
      <alignment horizontal="center" vertical="center"/>
    </xf>
    <xf numFmtId="0" fontId="4" fillId="0" borderId="8" xfId="3" applyBorder="1" applyAlignment="1">
      <alignment horizontal="center" vertical="top"/>
    </xf>
    <xf numFmtId="0" fontId="4" fillId="0" borderId="10" xfId="3" applyBorder="1" applyAlignment="1">
      <alignment horizontal="center" vertical="top"/>
    </xf>
    <xf numFmtId="0" fontId="2" fillId="0" borderId="0" xfId="3" applyFont="1" applyAlignment="1">
      <alignment horizontal="center" vertical="center" wrapText="1"/>
    </xf>
    <xf numFmtId="0" fontId="4" fillId="0" borderId="11" xfId="3" applyBorder="1" applyAlignment="1">
      <alignment horizontal="center" vertical="center"/>
    </xf>
    <xf numFmtId="0" fontId="4" fillId="0" borderId="12" xfId="3" quotePrefix="1" applyBorder="1" applyAlignment="1">
      <alignment horizontal="center" vertical="center" wrapText="1"/>
    </xf>
    <xf numFmtId="164" fontId="4" fillId="0" borderId="12" xfId="1" applyNumberFormat="1" applyFont="1" applyBorder="1" applyAlignment="1">
      <alignment horizontal="center" vertical="center"/>
    </xf>
    <xf numFmtId="164" fontId="4" fillId="0" borderId="12" xfId="3" applyNumberFormat="1" applyBorder="1" applyAlignment="1">
      <alignment horizontal="center" vertical="center"/>
    </xf>
    <xf numFmtId="166" fontId="4" fillId="0" borderId="12" xfId="3" applyNumberFormat="1" applyBorder="1" applyAlignment="1">
      <alignment horizontal="center" vertical="center"/>
    </xf>
    <xf numFmtId="166" fontId="4" fillId="0" borderId="13" xfId="3" applyNumberFormat="1" applyBorder="1" applyAlignment="1">
      <alignment horizontal="center" vertical="center"/>
    </xf>
    <xf numFmtId="0" fontId="4" fillId="0" borderId="0" xfId="3" applyAlignment="1">
      <alignment horizontal="center" vertical="top"/>
    </xf>
    <xf numFmtId="0" fontId="2" fillId="0" borderId="14" xfId="3" applyFont="1" applyBorder="1" applyAlignment="1">
      <alignment horizontal="center" vertical="center" wrapText="1"/>
    </xf>
    <xf numFmtId="0" fontId="4" fillId="0" borderId="14" xfId="3" applyBorder="1" applyAlignment="1">
      <alignment horizontal="center" vertical="center"/>
    </xf>
    <xf numFmtId="168" fontId="13" fillId="0" borderId="15" xfId="3" quotePrefix="1" applyNumberFormat="1" applyFont="1" applyBorder="1" applyAlignment="1">
      <alignment horizontal="left" vertical="center" wrapText="1"/>
    </xf>
    <xf numFmtId="168" fontId="13" fillId="0" borderId="2" xfId="3" quotePrefix="1" applyNumberFormat="1" applyFont="1" applyBorder="1" applyAlignment="1">
      <alignment horizontal="left" vertical="center" wrapText="1"/>
    </xf>
    <xf numFmtId="168" fontId="13" fillId="0" borderId="16" xfId="3" quotePrefix="1" applyNumberFormat="1" applyFont="1" applyBorder="1" applyAlignment="1">
      <alignment horizontal="left" vertical="center" wrapText="1"/>
    </xf>
    <xf numFmtId="168" fontId="13" fillId="0" borderId="17" xfId="3" quotePrefix="1" applyNumberFormat="1" applyFont="1" applyBorder="1" applyAlignment="1">
      <alignment horizontal="left" vertical="center" wrapText="1"/>
    </xf>
    <xf numFmtId="168" fontId="13" fillId="0" borderId="18" xfId="3" quotePrefix="1" applyNumberFormat="1" applyFont="1" applyBorder="1" applyAlignment="1">
      <alignment vertical="center" wrapText="1"/>
    </xf>
    <xf numFmtId="0" fontId="0" fillId="0" borderId="19" xfId="0" applyBorder="1"/>
    <xf numFmtId="0" fontId="4" fillId="0" borderId="16" xfId="3" applyBorder="1" applyAlignment="1">
      <alignment horizontal="center" vertical="top"/>
    </xf>
    <xf numFmtId="0" fontId="2" fillId="0" borderId="20" xfId="3" applyFont="1" applyBorder="1" applyAlignment="1">
      <alignment horizontal="center" vertical="center" wrapText="1"/>
    </xf>
    <xf numFmtId="0" fontId="4" fillId="0" borderId="18" xfId="3" applyBorder="1" applyAlignment="1">
      <alignment horizontal="center" vertical="center"/>
    </xf>
    <xf numFmtId="168" fontId="13" fillId="0" borderId="18" xfId="3" quotePrefix="1" applyNumberFormat="1" applyFont="1" applyBorder="1" applyAlignment="1">
      <alignment horizontal="left" vertical="center" wrapText="1"/>
    </xf>
    <xf numFmtId="166" fontId="13" fillId="0" borderId="18" xfId="3" quotePrefix="1" applyNumberFormat="1" applyFont="1" applyBorder="1" applyAlignment="1">
      <alignment vertical="center" wrapText="1"/>
    </xf>
    <xf numFmtId="0" fontId="4" fillId="0" borderId="21" xfId="3" applyBorder="1" applyAlignment="1">
      <alignment horizontal="center" vertical="top"/>
    </xf>
    <xf numFmtId="9" fontId="13" fillId="0" borderId="15" xfId="3" quotePrefix="1" applyNumberFormat="1" applyFont="1" applyBorder="1" applyAlignment="1">
      <alignment horizontal="left" vertical="center" wrapText="1"/>
    </xf>
    <xf numFmtId="9" fontId="13" fillId="0" borderId="2" xfId="3" quotePrefix="1" applyNumberFormat="1" applyFont="1" applyBorder="1" applyAlignment="1">
      <alignment horizontal="left" vertical="center" wrapText="1"/>
    </xf>
    <xf numFmtId="9" fontId="13" fillId="0" borderId="16" xfId="3" quotePrefix="1" applyNumberFormat="1" applyFont="1" applyBorder="1" applyAlignment="1">
      <alignment horizontal="left" vertical="center" wrapText="1"/>
    </xf>
    <xf numFmtId="9" fontId="13" fillId="0" borderId="20" xfId="3" quotePrefix="1" applyNumberFormat="1" applyFont="1" applyBorder="1" applyAlignment="1">
      <alignment horizontal="left" vertical="center" wrapText="1"/>
    </xf>
    <xf numFmtId="164" fontId="13" fillId="0" borderId="18" xfId="3" quotePrefix="1" applyNumberFormat="1" applyFont="1" applyBorder="1" applyAlignment="1">
      <alignment vertical="center" wrapText="1"/>
    </xf>
    <xf numFmtId="0" fontId="4" fillId="0" borderId="20" xfId="3" applyBorder="1">
      <alignment vertical="top"/>
    </xf>
    <xf numFmtId="0" fontId="4" fillId="0" borderId="17" xfId="3" applyBorder="1" applyAlignment="1">
      <alignment wrapText="1"/>
    </xf>
    <xf numFmtId="0" fontId="4" fillId="0" borderId="20" xfId="3" applyBorder="1" applyAlignment="1"/>
    <xf numFmtId="0" fontId="4" fillId="0" borderId="17" xfId="3" applyBorder="1" applyAlignment="1"/>
    <xf numFmtId="0" fontId="4" fillId="0" borderId="22" xfId="3" applyBorder="1" applyAlignment="1"/>
    <xf numFmtId="164" fontId="4" fillId="0" borderId="22" xfId="1" applyNumberFormat="1" applyFont="1" applyBorder="1"/>
    <xf numFmtId="0" fontId="4" fillId="0" borderId="19" xfId="3" applyBorder="1" applyAlignment="1"/>
    <xf numFmtId="0" fontId="4" fillId="0" borderId="14" xfId="3" applyBorder="1" applyAlignment="1"/>
    <xf numFmtId="0" fontId="4" fillId="0" borderId="0" xfId="3" applyAlignment="1">
      <alignment wrapText="1"/>
    </xf>
    <xf numFmtId="3" fontId="0" fillId="0" borderId="0" xfId="0" applyNumberFormat="1"/>
    <xf numFmtId="0" fontId="4" fillId="0" borderId="0" xfId="3" applyAlignment="1"/>
    <xf numFmtId="166" fontId="4" fillId="0" borderId="0" xfId="3" applyNumberFormat="1" applyAlignment="1">
      <alignment wrapText="1"/>
    </xf>
    <xf numFmtId="0" fontId="14" fillId="0" borderId="0" xfId="3" applyFont="1" applyAlignment="1">
      <alignment horizontal="center"/>
    </xf>
    <xf numFmtId="0" fontId="14" fillId="0" borderId="0" xfId="3" applyFont="1" applyAlignment="1"/>
    <xf numFmtId="164" fontId="14" fillId="0" borderId="0" xfId="1" applyNumberFormat="1" applyFont="1" applyAlignment="1"/>
    <xf numFmtId="0" fontId="14" fillId="0" borderId="0" xfId="3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14" fillId="0" borderId="0" xfId="1" applyNumberFormat="1" applyFont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wrapText="1"/>
    </xf>
    <xf numFmtId="0" fontId="18" fillId="0" borderId="7" xfId="3" quotePrefix="1" applyFont="1" applyBorder="1" applyAlignment="1">
      <alignment horizontal="center" vertical="center"/>
    </xf>
    <xf numFmtId="0" fontId="18" fillId="0" borderId="7" xfId="3" quotePrefix="1" applyFont="1" applyBorder="1" applyAlignment="1">
      <alignment horizontal="center" vertical="center" wrapText="1"/>
    </xf>
    <xf numFmtId="0" fontId="19" fillId="0" borderId="6" xfId="3" quotePrefix="1" applyFont="1" applyBorder="1" applyAlignment="1">
      <alignment horizontal="center" vertical="center" wrapText="1"/>
    </xf>
    <xf numFmtId="0" fontId="19" fillId="0" borderId="6" xfId="3" quotePrefix="1" applyFont="1" applyBorder="1" applyAlignment="1">
      <alignment horizontal="center" vertical="top" wrapText="1"/>
    </xf>
    <xf numFmtId="164" fontId="19" fillId="0" borderId="6" xfId="1" quotePrefix="1" applyNumberFormat="1" applyFont="1" applyBorder="1" applyAlignment="1">
      <alignment horizontal="center" vertical="center"/>
    </xf>
    <xf numFmtId="0" fontId="19" fillId="0" borderId="6" xfId="3" quotePrefix="1" applyFont="1" applyBorder="1" applyAlignment="1">
      <alignment horizontal="center" vertical="center"/>
    </xf>
    <xf numFmtId="0" fontId="4" fillId="0" borderId="0" xfId="3" applyBorder="1">
      <alignment vertical="top"/>
    </xf>
    <xf numFmtId="0" fontId="4" fillId="0" borderId="0" xfId="3" applyBorder="1" applyAlignment="1">
      <alignment wrapText="1"/>
    </xf>
    <xf numFmtId="0" fontId="14" fillId="0" borderId="0" xfId="3" applyFont="1" applyBorder="1" applyAlignment="1">
      <alignment horizontal="center"/>
    </xf>
    <xf numFmtId="164" fontId="14" fillId="0" borderId="0" xfId="1" applyNumberFormat="1" applyFont="1" applyBorder="1" applyAlignment="1">
      <alignment horizontal="center"/>
    </xf>
    <xf numFmtId="0" fontId="0" fillId="0" borderId="0" xfId="0" applyBorder="1"/>
    <xf numFmtId="0" fontId="15" fillId="0" borderId="0" xfId="3" applyFont="1" applyBorder="1" applyAlignment="1">
      <alignment horizontal="center"/>
    </xf>
    <xf numFmtId="0" fontId="16" fillId="0" borderId="0" xfId="0" applyFont="1" applyBorder="1" applyAlignment="1">
      <alignment vertical="center"/>
    </xf>
    <xf numFmtId="164" fontId="0" fillId="0" borderId="0" xfId="1" applyNumberFormat="1" applyFont="1" applyBorder="1"/>
    <xf numFmtId="0" fontId="17" fillId="0" borderId="0" xfId="3" applyFont="1" applyBorder="1" applyAlignment="1">
      <alignment horizontal="center"/>
    </xf>
  </cellXfs>
  <cellStyles count="5">
    <cellStyle name="Comma" xfId="1" builtinId="3"/>
    <cellStyle name="Comma [0]" xfId="2" builtinId="6"/>
    <cellStyle name="Normal" xfId="0" builtinId="0"/>
    <cellStyle name="Normal 2 2" xfId="3" xr:uid="{191B4DF6-1918-44D8-B915-F2616E150AF4}"/>
    <cellStyle name="Normal_Sheet1" xfId="4" xr:uid="{D0F9C849-F011-4C2F-92F3-E26D077FF1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67F5C-0F67-41B3-8BB1-0FEFE90D4290}">
  <dimension ref="A1:M61"/>
  <sheetViews>
    <sheetView tabSelected="1" workbookViewId="0">
      <selection activeCell="E58" sqref="E58"/>
    </sheetView>
  </sheetViews>
  <sheetFormatPr defaultRowHeight="15"/>
  <cols>
    <col min="1" max="1" width="7.140625" customWidth="1"/>
    <col min="2" max="2" width="28" customWidth="1"/>
    <col min="3" max="4" width="7.5703125" customWidth="1"/>
    <col min="5" max="5" width="7.140625" customWidth="1"/>
    <col min="6" max="6" width="18.85546875" bestFit="1" customWidth="1"/>
    <col min="7" max="8" width="7.42578125" customWidth="1"/>
    <col min="9" max="9" width="7" customWidth="1"/>
    <col min="10" max="10" width="21.7109375" customWidth="1"/>
    <col min="13" max="13" width="23.5703125" style="2" customWidth="1"/>
  </cols>
  <sheetData>
    <row r="1" spans="1:13" ht="15.75">
      <c r="A1" s="1"/>
    </row>
    <row r="2" spans="1:13" ht="2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3" ht="2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3" ht="2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3">
      <c r="A5" s="5"/>
      <c r="B5" s="6"/>
      <c r="C5" s="7"/>
      <c r="D5" s="8"/>
      <c r="E5" s="7"/>
      <c r="F5" s="9"/>
      <c r="G5" s="8"/>
      <c r="H5" s="8"/>
      <c r="I5" s="8"/>
      <c r="J5" s="8"/>
    </row>
    <row r="6" spans="1:13" ht="19.5" customHeight="1">
      <c r="A6" s="10" t="s">
        <v>3</v>
      </c>
      <c r="B6" s="11" t="s">
        <v>4</v>
      </c>
      <c r="C6" s="12" t="s">
        <v>5</v>
      </c>
      <c r="D6" s="12"/>
      <c r="E6" s="12"/>
      <c r="F6" s="12"/>
      <c r="G6" s="12"/>
      <c r="H6" s="12"/>
      <c r="I6" s="12"/>
      <c r="J6" s="12"/>
    </row>
    <row r="7" spans="1:13" ht="19.5" customHeight="1">
      <c r="A7" s="13"/>
      <c r="B7" s="14"/>
      <c r="C7" s="12" t="s">
        <v>6</v>
      </c>
      <c r="D7" s="12"/>
      <c r="E7" s="12"/>
      <c r="F7" s="15"/>
      <c r="G7" s="12" t="s">
        <v>7</v>
      </c>
      <c r="H7" s="12"/>
      <c r="I7" s="12"/>
      <c r="J7" s="12"/>
    </row>
    <row r="8" spans="1:13" ht="21.6" customHeight="1">
      <c r="A8" s="13"/>
      <c r="B8" s="14"/>
      <c r="C8" s="16" t="s">
        <v>8</v>
      </c>
      <c r="D8" s="16" t="s">
        <v>9</v>
      </c>
      <c r="E8" s="16"/>
      <c r="F8" s="17" t="s">
        <v>10</v>
      </c>
      <c r="G8" s="16" t="s">
        <v>8</v>
      </c>
      <c r="H8" s="16" t="s">
        <v>9</v>
      </c>
      <c r="I8" s="16"/>
      <c r="J8" s="12" t="s">
        <v>10</v>
      </c>
    </row>
    <row r="9" spans="1:13">
      <c r="A9" s="18"/>
      <c r="B9" s="19"/>
      <c r="C9" s="16"/>
      <c r="D9" s="20" t="s">
        <v>11</v>
      </c>
      <c r="E9" s="20" t="s">
        <v>12</v>
      </c>
      <c r="F9" s="17"/>
      <c r="G9" s="16"/>
      <c r="H9" s="20" t="s">
        <v>11</v>
      </c>
      <c r="I9" s="20" t="s">
        <v>12</v>
      </c>
      <c r="J9" s="12"/>
    </row>
    <row r="10" spans="1:13">
      <c r="A10" s="105" t="s">
        <v>43</v>
      </c>
      <c r="B10" s="106" t="s">
        <v>44</v>
      </c>
      <c r="C10" s="107" t="s">
        <v>45</v>
      </c>
      <c r="D10" s="108" t="s">
        <v>46</v>
      </c>
      <c r="E10" s="108" t="s">
        <v>47</v>
      </c>
      <c r="F10" s="109" t="s">
        <v>48</v>
      </c>
      <c r="G10" s="107" t="s">
        <v>49</v>
      </c>
      <c r="H10" s="108" t="s">
        <v>50</v>
      </c>
      <c r="I10" s="108" t="s">
        <v>51</v>
      </c>
      <c r="J10" s="110" t="s">
        <v>52</v>
      </c>
    </row>
    <row r="11" spans="1:13" s="27" customFormat="1" ht="27.75" customHeight="1">
      <c r="A11" s="21" t="s">
        <v>13</v>
      </c>
      <c r="B11" s="22" t="s">
        <v>14</v>
      </c>
      <c r="C11" s="23">
        <v>0</v>
      </c>
      <c r="D11" s="23">
        <v>0</v>
      </c>
      <c r="E11" s="23">
        <v>0</v>
      </c>
      <c r="F11" s="23">
        <v>0</v>
      </c>
      <c r="G11" s="24">
        <v>5</v>
      </c>
      <c r="H11" s="24">
        <v>2</v>
      </c>
      <c r="I11" s="25">
        <v>0</v>
      </c>
      <c r="J11" s="26">
        <v>0</v>
      </c>
      <c r="M11" s="28"/>
    </row>
    <row r="12" spans="1:13" s="27" customFormat="1" ht="23.1" customHeight="1">
      <c r="A12" s="29">
        <f>+A11+1</f>
        <v>2</v>
      </c>
      <c r="B12" s="30" t="s">
        <v>15</v>
      </c>
      <c r="C12" s="23">
        <v>0</v>
      </c>
      <c r="D12" s="23">
        <v>0</v>
      </c>
      <c r="E12" s="23">
        <v>0</v>
      </c>
      <c r="F12" s="23">
        <v>0</v>
      </c>
      <c r="G12" s="31">
        <v>0</v>
      </c>
      <c r="H12" s="25">
        <v>0</v>
      </c>
      <c r="I12" s="25">
        <v>0</v>
      </c>
      <c r="J12" s="32" t="s">
        <v>16</v>
      </c>
      <c r="M12" s="28"/>
    </row>
    <row r="13" spans="1:13" s="27" customFormat="1" ht="23.1" customHeight="1">
      <c r="A13" s="29">
        <f t="shared" ref="A13:A33" si="0">+A12+1</f>
        <v>3</v>
      </c>
      <c r="B13" s="30" t="s">
        <v>17</v>
      </c>
      <c r="C13" s="23">
        <v>0</v>
      </c>
      <c r="D13" s="23">
        <v>0</v>
      </c>
      <c r="E13" s="23">
        <v>0</v>
      </c>
      <c r="F13" s="23">
        <v>0</v>
      </c>
      <c r="G13" s="23">
        <v>1</v>
      </c>
      <c r="H13" s="25">
        <v>0</v>
      </c>
      <c r="I13" s="25">
        <v>0</v>
      </c>
      <c r="J13" s="33">
        <v>52106600</v>
      </c>
      <c r="M13" s="28"/>
    </row>
    <row r="14" spans="1:13" s="27" customFormat="1" ht="23.1" customHeight="1">
      <c r="A14" s="29">
        <f t="shared" si="0"/>
        <v>4</v>
      </c>
      <c r="B14" s="3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5">
        <v>0</v>
      </c>
      <c r="I14" s="25">
        <v>0</v>
      </c>
      <c r="J14" s="32" t="s">
        <v>16</v>
      </c>
      <c r="M14" s="28"/>
    </row>
    <row r="15" spans="1:13" s="27" customFormat="1" ht="23.1" customHeight="1">
      <c r="A15" s="29">
        <f t="shared" si="0"/>
        <v>5</v>
      </c>
      <c r="B15" s="30" t="s">
        <v>19</v>
      </c>
      <c r="C15" s="24">
        <v>2</v>
      </c>
      <c r="D15" s="34">
        <v>1</v>
      </c>
      <c r="E15" s="23">
        <v>0</v>
      </c>
      <c r="F15" s="35">
        <v>943074598</v>
      </c>
      <c r="G15" s="24">
        <v>41</v>
      </c>
      <c r="H15" s="24">
        <v>46</v>
      </c>
      <c r="I15" s="25">
        <v>0</v>
      </c>
      <c r="J15" s="26">
        <v>24116702735</v>
      </c>
      <c r="M15" s="28"/>
    </row>
    <row r="16" spans="1:13" s="27" customFormat="1" ht="23.1" customHeight="1">
      <c r="A16" s="29">
        <f t="shared" si="0"/>
        <v>6</v>
      </c>
      <c r="B16" s="30" t="s">
        <v>20</v>
      </c>
      <c r="C16" s="36">
        <v>19</v>
      </c>
      <c r="D16" s="36">
        <v>256</v>
      </c>
      <c r="E16" s="36">
        <v>6</v>
      </c>
      <c r="F16" s="26">
        <v>147329458201</v>
      </c>
      <c r="G16" s="24">
        <v>2</v>
      </c>
      <c r="H16" s="25">
        <v>0</v>
      </c>
      <c r="I16" s="25">
        <v>0</v>
      </c>
      <c r="J16" s="26">
        <v>2051155589</v>
      </c>
      <c r="M16" s="28"/>
    </row>
    <row r="17" spans="1:13" s="27" customFormat="1" ht="27" customHeight="1">
      <c r="A17" s="29">
        <f t="shared" si="0"/>
        <v>7</v>
      </c>
      <c r="B17" s="37" t="s">
        <v>21</v>
      </c>
      <c r="C17" s="24">
        <v>8</v>
      </c>
      <c r="D17" s="24">
        <v>885</v>
      </c>
      <c r="E17" s="24">
        <v>38</v>
      </c>
      <c r="F17" s="26">
        <v>24156372310</v>
      </c>
      <c r="G17" s="24">
        <v>2</v>
      </c>
      <c r="H17" s="25">
        <v>0</v>
      </c>
      <c r="I17" s="25">
        <v>0</v>
      </c>
      <c r="J17" s="26">
        <v>244715359</v>
      </c>
      <c r="M17" s="28"/>
    </row>
    <row r="18" spans="1:13" s="27" customFormat="1" ht="23.1" customHeight="1">
      <c r="A18" s="29">
        <f t="shared" si="0"/>
        <v>8</v>
      </c>
      <c r="B18" s="30" t="s">
        <v>22</v>
      </c>
      <c r="C18" s="24">
        <v>9</v>
      </c>
      <c r="D18" s="34">
        <v>12</v>
      </c>
      <c r="E18" s="24">
        <v>3</v>
      </c>
      <c r="F18" s="26">
        <v>9071413361</v>
      </c>
      <c r="G18" s="24">
        <v>53</v>
      </c>
      <c r="H18" s="24">
        <v>76</v>
      </c>
      <c r="I18" s="24">
        <v>3</v>
      </c>
      <c r="J18" s="26">
        <v>23935625762</v>
      </c>
      <c r="M18" s="28"/>
    </row>
    <row r="19" spans="1:13" s="27" customFormat="1" ht="23.1" customHeight="1">
      <c r="A19" s="29">
        <f t="shared" si="0"/>
        <v>9</v>
      </c>
      <c r="B19" s="30" t="s">
        <v>23</v>
      </c>
      <c r="C19" s="24">
        <v>6</v>
      </c>
      <c r="D19" s="34">
        <v>142</v>
      </c>
      <c r="E19" s="34">
        <v>7</v>
      </c>
      <c r="F19" s="26">
        <v>966943632</v>
      </c>
      <c r="G19" s="24">
        <v>2</v>
      </c>
      <c r="H19" s="25">
        <v>0</v>
      </c>
      <c r="I19" s="25">
        <v>0</v>
      </c>
      <c r="J19" s="32">
        <v>0</v>
      </c>
      <c r="M19" s="28"/>
    </row>
    <row r="20" spans="1:13" s="27" customFormat="1" ht="23.1" customHeight="1">
      <c r="A20" s="29">
        <f t="shared" si="0"/>
        <v>10</v>
      </c>
      <c r="B20" s="30" t="s">
        <v>24</v>
      </c>
      <c r="C20" s="24">
        <v>12</v>
      </c>
      <c r="D20" s="34">
        <v>27</v>
      </c>
      <c r="E20" s="25">
        <v>0</v>
      </c>
      <c r="F20" s="26">
        <v>40913790766</v>
      </c>
      <c r="G20" s="24">
        <v>18</v>
      </c>
      <c r="H20" s="38">
        <v>5</v>
      </c>
      <c r="I20" s="25">
        <v>0</v>
      </c>
      <c r="J20" s="26">
        <v>5419754549</v>
      </c>
      <c r="M20" s="28"/>
    </row>
    <row r="21" spans="1:13" s="27" customFormat="1" ht="40.5" customHeight="1">
      <c r="A21" s="29">
        <f t="shared" si="0"/>
        <v>11</v>
      </c>
      <c r="B21" s="30" t="s">
        <v>25</v>
      </c>
      <c r="C21" s="24">
        <v>9</v>
      </c>
      <c r="D21" s="36">
        <v>42</v>
      </c>
      <c r="E21" s="36">
        <v>1</v>
      </c>
      <c r="F21" s="35">
        <v>160228700730</v>
      </c>
      <c r="G21" s="24">
        <v>19</v>
      </c>
      <c r="H21" s="25">
        <v>0</v>
      </c>
      <c r="I21" s="25">
        <v>0</v>
      </c>
      <c r="J21" s="26">
        <v>9114847328</v>
      </c>
      <c r="M21" s="28"/>
    </row>
    <row r="22" spans="1:13" s="27" customFormat="1" ht="23.1" customHeight="1">
      <c r="A22" s="29">
        <f t="shared" si="0"/>
        <v>12</v>
      </c>
      <c r="B22" s="30" t="s">
        <v>26</v>
      </c>
      <c r="C22" s="24">
        <v>9</v>
      </c>
      <c r="D22" s="24">
        <v>665</v>
      </c>
      <c r="E22" s="24">
        <v>26</v>
      </c>
      <c r="F22" s="26">
        <v>1821154713816</v>
      </c>
      <c r="G22" s="24">
        <v>6</v>
      </c>
      <c r="H22" s="25">
        <v>0</v>
      </c>
      <c r="I22" s="25">
        <v>0</v>
      </c>
      <c r="J22" s="26">
        <v>15110000</v>
      </c>
      <c r="M22" s="28"/>
    </row>
    <row r="23" spans="1:13" s="27" customFormat="1" ht="30" customHeight="1">
      <c r="A23" s="29">
        <f t="shared" si="0"/>
        <v>13</v>
      </c>
      <c r="B23" s="30" t="s">
        <v>27</v>
      </c>
      <c r="C23" s="24">
        <v>15</v>
      </c>
      <c r="D23" s="25">
        <v>0</v>
      </c>
      <c r="E23" s="25">
        <v>0</v>
      </c>
      <c r="F23" s="26">
        <v>5955718317</v>
      </c>
      <c r="G23" s="24">
        <v>8</v>
      </c>
      <c r="H23" s="25">
        <v>0</v>
      </c>
      <c r="I23" s="25">
        <v>0</v>
      </c>
      <c r="J23" s="39">
        <v>3864182298</v>
      </c>
      <c r="M23" s="28"/>
    </row>
    <row r="24" spans="1:13" s="27" customFormat="1" ht="23.1" customHeight="1">
      <c r="A24" s="29">
        <f t="shared" si="0"/>
        <v>14</v>
      </c>
      <c r="B24" s="30" t="s">
        <v>28</v>
      </c>
      <c r="C24" s="24">
        <v>1</v>
      </c>
      <c r="D24" s="25">
        <v>0</v>
      </c>
      <c r="E24" s="25">
        <v>0</v>
      </c>
      <c r="F24" s="26">
        <v>0</v>
      </c>
      <c r="G24" s="24">
        <v>7</v>
      </c>
      <c r="H24" s="24">
        <v>10</v>
      </c>
      <c r="I24" s="25">
        <v>0</v>
      </c>
      <c r="J24" s="26">
        <v>1115247680</v>
      </c>
      <c r="M24" s="28"/>
    </row>
    <row r="25" spans="1:13" s="27" customFormat="1" ht="29.25" customHeight="1">
      <c r="A25" s="29">
        <f t="shared" si="0"/>
        <v>15</v>
      </c>
      <c r="B25" s="30" t="s">
        <v>29</v>
      </c>
      <c r="C25" s="24">
        <v>2</v>
      </c>
      <c r="D25" s="24">
        <v>4</v>
      </c>
      <c r="E25" s="25">
        <v>0</v>
      </c>
      <c r="F25" s="23">
        <v>408308</v>
      </c>
      <c r="G25" s="24">
        <v>4</v>
      </c>
      <c r="H25" s="24">
        <v>15</v>
      </c>
      <c r="I25" s="25">
        <v>0</v>
      </c>
      <c r="J25" s="26">
        <v>1383610454</v>
      </c>
      <c r="M25" s="28"/>
    </row>
    <row r="26" spans="1:13" s="27" customFormat="1" ht="23.1" customHeight="1">
      <c r="A26" s="29">
        <f t="shared" si="0"/>
        <v>16</v>
      </c>
      <c r="B26" s="30" t="s">
        <v>30</v>
      </c>
      <c r="C26" s="38">
        <v>7</v>
      </c>
      <c r="D26" s="24">
        <v>10</v>
      </c>
      <c r="E26" s="24">
        <v>3</v>
      </c>
      <c r="F26" s="26">
        <v>8829009432</v>
      </c>
      <c r="G26" s="40">
        <v>23</v>
      </c>
      <c r="H26" s="40">
        <v>378</v>
      </c>
      <c r="I26" s="25">
        <v>0</v>
      </c>
      <c r="J26" s="26">
        <v>7825154539</v>
      </c>
      <c r="M26" s="28"/>
    </row>
    <row r="27" spans="1:13" s="27" customFormat="1" ht="23.1" customHeight="1">
      <c r="A27" s="29">
        <f t="shared" si="0"/>
        <v>17</v>
      </c>
      <c r="B27" s="30" t="s">
        <v>31</v>
      </c>
      <c r="C27" s="38">
        <v>1</v>
      </c>
      <c r="D27" s="23">
        <v>0</v>
      </c>
      <c r="E27" s="23">
        <v>0</v>
      </c>
      <c r="F27" s="23">
        <v>0</v>
      </c>
      <c r="G27" s="40">
        <v>68</v>
      </c>
      <c r="H27" s="25">
        <v>0</v>
      </c>
      <c r="I27" s="25">
        <v>0</v>
      </c>
      <c r="J27" s="26">
        <v>167573800</v>
      </c>
      <c r="M27" s="28"/>
    </row>
    <row r="28" spans="1:13" s="27" customFormat="1" ht="23.1" customHeight="1">
      <c r="A28" s="29">
        <f t="shared" si="0"/>
        <v>18</v>
      </c>
      <c r="B28" s="30" t="s">
        <v>32</v>
      </c>
      <c r="C28" s="38">
        <v>34</v>
      </c>
      <c r="D28" s="38">
        <v>130</v>
      </c>
      <c r="E28" s="38">
        <v>4</v>
      </c>
      <c r="F28" s="26">
        <v>57249628937</v>
      </c>
      <c r="G28" s="40">
        <v>124</v>
      </c>
      <c r="H28" s="40">
        <v>132</v>
      </c>
      <c r="I28" s="25">
        <v>0</v>
      </c>
      <c r="J28" s="26">
        <v>3968889227</v>
      </c>
      <c r="M28" s="28"/>
    </row>
    <row r="29" spans="1:13" s="27" customFormat="1" ht="23.1" customHeight="1">
      <c r="A29" s="29">
        <f t="shared" si="0"/>
        <v>19</v>
      </c>
      <c r="B29" s="30" t="s">
        <v>33</v>
      </c>
      <c r="C29" s="25">
        <v>0</v>
      </c>
      <c r="D29" s="25">
        <v>0</v>
      </c>
      <c r="E29" s="25">
        <v>0</v>
      </c>
      <c r="F29" s="41">
        <v>0</v>
      </c>
      <c r="G29" s="24">
        <v>1</v>
      </c>
      <c r="H29" s="25">
        <v>0</v>
      </c>
      <c r="I29" s="25">
        <v>0</v>
      </c>
      <c r="J29" s="26">
        <v>5000000</v>
      </c>
      <c r="M29" s="28"/>
    </row>
    <row r="30" spans="1:13" s="27" customFormat="1" ht="28.5" customHeight="1">
      <c r="A30" s="29">
        <f t="shared" si="0"/>
        <v>20</v>
      </c>
      <c r="B30" s="30" t="s">
        <v>34</v>
      </c>
      <c r="C30" s="38">
        <v>5</v>
      </c>
      <c r="D30" s="38">
        <v>1</v>
      </c>
      <c r="E30" s="23">
        <v>0</v>
      </c>
      <c r="F30" s="23">
        <v>1321806571</v>
      </c>
      <c r="G30" s="24">
        <v>52</v>
      </c>
      <c r="H30" s="25">
        <v>0</v>
      </c>
      <c r="I30" s="25">
        <v>0</v>
      </c>
      <c r="J30" s="26">
        <v>36477912778</v>
      </c>
      <c r="M30" s="28"/>
    </row>
    <row r="31" spans="1:13" s="27" customFormat="1" ht="23.1" customHeight="1">
      <c r="A31" s="29">
        <f t="shared" si="0"/>
        <v>21</v>
      </c>
      <c r="B31" s="30" t="s">
        <v>35</v>
      </c>
      <c r="C31" s="25">
        <v>0</v>
      </c>
      <c r="D31" s="25">
        <v>0</v>
      </c>
      <c r="E31" s="25">
        <v>0</v>
      </c>
      <c r="F31" s="41">
        <v>0</v>
      </c>
      <c r="G31" s="24">
        <v>6</v>
      </c>
      <c r="H31" s="25">
        <v>0</v>
      </c>
      <c r="I31" s="25">
        <v>0</v>
      </c>
      <c r="J31" s="33">
        <v>0</v>
      </c>
      <c r="M31" s="28"/>
    </row>
    <row r="32" spans="1:13" s="27" customFormat="1" ht="23.1" customHeight="1">
      <c r="A32" s="29">
        <f t="shared" si="0"/>
        <v>22</v>
      </c>
      <c r="B32" s="30" t="s">
        <v>36</v>
      </c>
      <c r="C32" s="24">
        <v>2</v>
      </c>
      <c r="D32" s="36">
        <v>26</v>
      </c>
      <c r="E32" s="25">
        <v>0</v>
      </c>
      <c r="F32" s="26">
        <v>688509006</v>
      </c>
      <c r="G32" s="24">
        <v>15</v>
      </c>
      <c r="H32" s="24">
        <v>339</v>
      </c>
      <c r="I32" s="25">
        <v>0</v>
      </c>
      <c r="J32" s="26">
        <v>1556421357</v>
      </c>
      <c r="M32" s="28"/>
    </row>
    <row r="33" spans="1:13" s="27" customFormat="1" ht="23.1" customHeight="1">
      <c r="A33" s="29">
        <f t="shared" si="0"/>
        <v>23</v>
      </c>
      <c r="B33" s="30" t="s">
        <v>37</v>
      </c>
      <c r="C33" s="24">
        <v>4</v>
      </c>
      <c r="D33" s="36">
        <v>42</v>
      </c>
      <c r="E33" s="23">
        <v>0</v>
      </c>
      <c r="F33" s="26">
        <v>1652766754</v>
      </c>
      <c r="G33" s="24">
        <v>20</v>
      </c>
      <c r="H33" s="24">
        <v>2</v>
      </c>
      <c r="I33" s="25">
        <v>0</v>
      </c>
      <c r="J33" s="26">
        <v>15097907158</v>
      </c>
      <c r="M33" s="42"/>
    </row>
    <row r="34" spans="1:13" s="27" customFormat="1" ht="23.1" customHeight="1">
      <c r="A34" s="43"/>
      <c r="B34" s="44"/>
      <c r="C34" s="45">
        <f t="shared" ref="C34:H34" si="1">SUM(C11:C33)</f>
        <v>145</v>
      </c>
      <c r="D34" s="45">
        <f t="shared" si="1"/>
        <v>2243</v>
      </c>
      <c r="E34" s="45">
        <f t="shared" si="1"/>
        <v>88</v>
      </c>
      <c r="F34" s="46">
        <f t="shared" si="1"/>
        <v>2280462314739</v>
      </c>
      <c r="G34" s="47">
        <f t="shared" si="1"/>
        <v>477</v>
      </c>
      <c r="H34" s="48">
        <f t="shared" si="1"/>
        <v>1005</v>
      </c>
      <c r="I34" s="47">
        <f>SUM(I11:I33)</f>
        <v>3</v>
      </c>
      <c r="J34" s="46">
        <f>SUM(J11:J33)</f>
        <v>136411917213</v>
      </c>
      <c r="M34" s="49"/>
    </row>
    <row r="35" spans="1:13" ht="23.1" customHeight="1">
      <c r="A35" s="50"/>
      <c r="B35" s="11" t="s">
        <v>38</v>
      </c>
      <c r="C35" s="51">
        <f t="shared" ref="C35:G35" si="2">SUM(C11:C33)</f>
        <v>145</v>
      </c>
      <c r="D35" s="52">
        <f>D34+E34</f>
        <v>2331</v>
      </c>
      <c r="E35" s="52"/>
      <c r="F35" s="53">
        <f t="shared" si="2"/>
        <v>2280462314739</v>
      </c>
      <c r="G35" s="54">
        <f t="shared" si="2"/>
        <v>477</v>
      </c>
      <c r="H35" s="52" t="s">
        <v>39</v>
      </c>
      <c r="I35" s="52"/>
      <c r="J35" s="55">
        <f>SUM(J11:J33)</f>
        <v>136411917213</v>
      </c>
    </row>
    <row r="36" spans="1:13" ht="23.1" customHeight="1">
      <c r="A36" s="56"/>
      <c r="B36" s="19"/>
      <c r="C36" s="51"/>
      <c r="D36" s="52"/>
      <c r="E36" s="52"/>
      <c r="F36" s="53"/>
      <c r="G36" s="54"/>
      <c r="H36" s="52"/>
      <c r="I36" s="52"/>
      <c r="J36" s="55"/>
    </row>
    <row r="37" spans="1:13">
      <c r="A37" s="57"/>
      <c r="B37" s="58"/>
      <c r="C37" s="59"/>
      <c r="D37" s="60"/>
      <c r="E37" s="60"/>
      <c r="F37" s="61"/>
      <c r="G37" s="62"/>
      <c r="H37" s="63"/>
      <c r="I37" s="63"/>
      <c r="J37" s="64"/>
    </row>
    <row r="38" spans="1:13">
      <c r="A38" s="65"/>
      <c r="B38" s="66"/>
      <c r="C38" s="67"/>
      <c r="D38" s="68" t="s">
        <v>40</v>
      </c>
      <c r="E38" s="69"/>
      <c r="F38" s="69"/>
      <c r="G38" s="69"/>
      <c r="H38" s="70"/>
      <c r="I38" s="71"/>
      <c r="J38" s="72">
        <f>J35+F35</f>
        <v>2416874231952</v>
      </c>
      <c r="K38" s="73"/>
    </row>
    <row r="39" spans="1:13">
      <c r="A39" s="74"/>
      <c r="B39" s="75"/>
      <c r="C39" s="76"/>
      <c r="D39" s="68" t="s">
        <v>41</v>
      </c>
      <c r="E39" s="69"/>
      <c r="F39" s="69"/>
      <c r="G39" s="69"/>
      <c r="H39" s="70"/>
      <c r="I39" s="77"/>
      <c r="J39" s="78">
        <f>SUM(D35+H35)</f>
        <v>3339</v>
      </c>
    </row>
    <row r="40" spans="1:13">
      <c r="A40" s="79"/>
      <c r="B40" s="75"/>
      <c r="C40" s="76"/>
      <c r="D40" s="80" t="s">
        <v>42</v>
      </c>
      <c r="E40" s="81"/>
      <c r="F40" s="81"/>
      <c r="G40" s="81"/>
      <c r="H40" s="82"/>
      <c r="I40" s="83"/>
      <c r="J40" s="84">
        <f>G35+C35</f>
        <v>622</v>
      </c>
      <c r="K40" s="73"/>
    </row>
    <row r="41" spans="1:13">
      <c r="A41" s="85"/>
      <c r="B41" s="86"/>
      <c r="C41" s="87"/>
      <c r="D41" s="88"/>
      <c r="E41" s="89"/>
      <c r="F41" s="90"/>
      <c r="G41" s="89"/>
      <c r="H41" s="91"/>
      <c r="I41" s="92"/>
      <c r="J41" s="92"/>
    </row>
    <row r="42" spans="1:13">
      <c r="A42" s="5"/>
      <c r="B42" s="93"/>
      <c r="F42" s="94"/>
      <c r="G42" s="95"/>
      <c r="H42" s="95"/>
      <c r="I42" s="95"/>
      <c r="J42" s="95"/>
    </row>
    <row r="43" spans="1:13">
      <c r="A43" s="5"/>
      <c r="B43" s="96"/>
      <c r="C43" s="97"/>
      <c r="D43" s="97"/>
      <c r="E43" s="97"/>
      <c r="F43" s="97"/>
      <c r="G43" s="97"/>
      <c r="H43" s="97"/>
      <c r="I43" s="97"/>
      <c r="J43" s="97"/>
    </row>
    <row r="44" spans="1:13">
      <c r="A44" s="5"/>
      <c r="B44" s="93"/>
      <c r="C44" s="98"/>
      <c r="D44" s="98"/>
      <c r="E44" s="98"/>
      <c r="F44" s="99"/>
      <c r="G44" s="98"/>
      <c r="H44" s="98"/>
      <c r="I44" s="98"/>
      <c r="J44" s="98"/>
    </row>
    <row r="45" spans="1:13">
      <c r="A45" s="5"/>
      <c r="B45" s="93"/>
      <c r="C45" s="97"/>
      <c r="D45" s="97"/>
      <c r="E45" s="97"/>
      <c r="F45" s="97"/>
      <c r="G45" s="97"/>
      <c r="H45" s="97"/>
      <c r="I45" s="97"/>
      <c r="J45" s="97"/>
    </row>
    <row r="46" spans="1:13">
      <c r="A46" s="5"/>
      <c r="B46" s="93"/>
      <c r="C46" s="97"/>
      <c r="D46" s="97"/>
      <c r="E46" s="97"/>
      <c r="F46" s="97"/>
      <c r="G46" s="97"/>
      <c r="H46" s="97"/>
      <c r="I46" s="97"/>
      <c r="J46" s="97"/>
    </row>
    <row r="47" spans="1:13">
      <c r="A47" s="5" t="s">
        <v>53</v>
      </c>
      <c r="B47" s="93"/>
      <c r="C47" s="98"/>
      <c r="D47" s="98"/>
      <c r="E47" s="98"/>
      <c r="F47" s="98"/>
      <c r="G47" s="98"/>
      <c r="H47" s="98"/>
      <c r="I47" s="98"/>
      <c r="J47" s="98"/>
    </row>
    <row r="48" spans="1:13">
      <c r="A48" s="5"/>
      <c r="B48" s="93"/>
      <c r="C48" s="100"/>
      <c r="D48" s="100"/>
      <c r="E48" s="100"/>
      <c r="F48" s="101"/>
      <c r="G48" s="100"/>
      <c r="H48" s="100"/>
      <c r="I48" s="100"/>
      <c r="J48" s="100"/>
    </row>
    <row r="49" spans="1:12">
      <c r="A49" s="5"/>
      <c r="B49" s="93"/>
      <c r="C49" s="100"/>
      <c r="D49" s="97"/>
      <c r="E49" s="97"/>
      <c r="F49" s="102"/>
      <c r="G49" s="100"/>
      <c r="H49" s="100"/>
      <c r="I49" s="100"/>
      <c r="J49" s="100"/>
    </row>
    <row r="50" spans="1:12">
      <c r="A50" s="5"/>
      <c r="B50" s="93"/>
      <c r="C50" s="100"/>
      <c r="D50" s="100"/>
      <c r="E50" s="100"/>
      <c r="F50" s="102"/>
      <c r="G50" s="100"/>
      <c r="H50" s="100"/>
      <c r="I50" s="100"/>
      <c r="J50" s="100"/>
    </row>
    <row r="51" spans="1:12">
      <c r="A51" s="5"/>
      <c r="B51" s="93"/>
      <c r="C51" s="100"/>
      <c r="D51" s="100"/>
      <c r="E51" s="100"/>
      <c r="F51" s="102"/>
      <c r="G51" s="100"/>
      <c r="H51" s="100"/>
      <c r="I51" s="100"/>
      <c r="J51" s="100"/>
    </row>
    <row r="52" spans="1:12">
      <c r="A52" s="5"/>
      <c r="B52" s="93"/>
      <c r="C52" s="100"/>
      <c r="D52" s="100"/>
      <c r="E52" s="100"/>
      <c r="F52" s="102"/>
      <c r="G52" s="100"/>
      <c r="H52" s="100"/>
      <c r="I52" s="100"/>
      <c r="J52" s="100"/>
    </row>
    <row r="53" spans="1:12">
      <c r="A53" s="5"/>
      <c r="B53" s="93"/>
      <c r="C53" s="100"/>
      <c r="D53" s="100"/>
      <c r="E53" s="100"/>
      <c r="F53" s="102"/>
      <c r="G53" s="100"/>
      <c r="H53" s="100"/>
      <c r="I53" s="100"/>
      <c r="J53" s="100"/>
    </row>
    <row r="54" spans="1:12">
      <c r="A54" s="111"/>
      <c r="B54" s="112"/>
      <c r="C54" s="113"/>
      <c r="D54" s="113"/>
      <c r="E54" s="113"/>
      <c r="F54" s="114"/>
      <c r="G54" s="113"/>
      <c r="H54" s="113"/>
      <c r="I54" s="113"/>
      <c r="J54" s="113"/>
      <c r="K54" s="115"/>
      <c r="L54" s="115"/>
    </row>
    <row r="55" spans="1:12">
      <c r="A55" s="111"/>
      <c r="B55" s="112"/>
      <c r="C55" s="113"/>
      <c r="D55" s="113"/>
      <c r="E55" s="113"/>
      <c r="F55" s="114"/>
      <c r="G55" s="113"/>
      <c r="H55" s="113"/>
      <c r="I55" s="113"/>
      <c r="J55" s="113"/>
      <c r="K55" s="115"/>
      <c r="L55" s="115"/>
    </row>
    <row r="56" spans="1:12">
      <c r="A56" s="111"/>
      <c r="B56" s="112"/>
      <c r="C56" s="116"/>
      <c r="D56" s="116"/>
      <c r="E56" s="116"/>
      <c r="F56" s="116"/>
      <c r="G56" s="116"/>
      <c r="H56" s="116"/>
      <c r="I56" s="116"/>
      <c r="J56" s="116"/>
      <c r="K56" s="115"/>
      <c r="L56" s="115"/>
    </row>
    <row r="57" spans="1:12" ht="15.75">
      <c r="A57" s="117"/>
      <c r="B57" s="115"/>
      <c r="C57" s="115"/>
      <c r="D57" s="115"/>
      <c r="E57" s="118"/>
      <c r="F57" s="115"/>
      <c r="G57" s="115"/>
      <c r="H57" s="115"/>
      <c r="I57" s="115"/>
      <c r="J57" s="115"/>
      <c r="K57" s="115"/>
      <c r="L57" s="115"/>
    </row>
    <row r="58" spans="1:12" ht="15.75">
      <c r="A58" s="117"/>
      <c r="B58" s="115"/>
      <c r="C58" s="115"/>
      <c r="D58" s="115"/>
      <c r="E58" s="118"/>
      <c r="F58" s="115"/>
      <c r="G58" s="115"/>
      <c r="H58" s="115"/>
      <c r="I58" s="115"/>
      <c r="J58" s="115"/>
      <c r="K58" s="115"/>
      <c r="L58" s="115"/>
    </row>
    <row r="59" spans="1:12">
      <c r="A59" s="111"/>
      <c r="B59" s="112"/>
      <c r="C59" s="119"/>
      <c r="D59" s="119"/>
      <c r="E59" s="119"/>
      <c r="F59" s="119"/>
      <c r="G59" s="119"/>
      <c r="H59" s="119"/>
      <c r="I59" s="119"/>
      <c r="J59" s="119"/>
      <c r="K59" s="115"/>
      <c r="L59" s="115"/>
    </row>
    <row r="60" spans="1:12">
      <c r="A60" s="27"/>
      <c r="B60" s="104"/>
      <c r="F60" s="103"/>
    </row>
    <row r="61" spans="1:12">
      <c r="A61" s="27"/>
      <c r="B61" s="104"/>
      <c r="F61" s="103"/>
    </row>
  </sheetData>
  <mergeCells count="30">
    <mergeCell ref="C45:J45"/>
    <mergeCell ref="C46:J46"/>
    <mergeCell ref="D49:E49"/>
    <mergeCell ref="C56:J56"/>
    <mergeCell ref="H35:I36"/>
    <mergeCell ref="J35:J36"/>
    <mergeCell ref="D38:H38"/>
    <mergeCell ref="D39:H39"/>
    <mergeCell ref="D40:H40"/>
    <mergeCell ref="C43:J43"/>
    <mergeCell ref="F8:F9"/>
    <mergeCell ref="G8:G9"/>
    <mergeCell ref="H8:I8"/>
    <mergeCell ref="J8:J9"/>
    <mergeCell ref="A35:A36"/>
    <mergeCell ref="B35:B36"/>
    <mergeCell ref="C35:C36"/>
    <mergeCell ref="D35:E36"/>
    <mergeCell ref="F35:F36"/>
    <mergeCell ref="G35:G36"/>
    <mergeCell ref="A2:J2"/>
    <mergeCell ref="A3:J3"/>
    <mergeCell ref="A4:J4"/>
    <mergeCell ref="A6:A9"/>
    <mergeCell ref="B6:B9"/>
    <mergeCell ref="C6:J6"/>
    <mergeCell ref="C7:F7"/>
    <mergeCell ref="G7:J7"/>
    <mergeCell ref="C8:C9"/>
    <mergeCell ref="D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K7-24</dc:creator>
  <cp:lastModifiedBy>MyPC One Pro K7-24</cp:lastModifiedBy>
  <dcterms:created xsi:type="dcterms:W3CDTF">2025-05-05T02:32:34Z</dcterms:created>
  <dcterms:modified xsi:type="dcterms:W3CDTF">2025-05-05T02:36:24Z</dcterms:modified>
</cp:coreProperties>
</file>