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7" i="1" s="1"/>
  <c r="D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D5" i="1"/>
  <c r="C5" i="1"/>
  <c r="D4" i="1"/>
  <c r="C4" i="1"/>
</calcChain>
</file>

<file path=xl/sharedStrings.xml><?xml version="1.0" encoding="utf-8"?>
<sst xmlns="http://schemas.openxmlformats.org/spreadsheetml/2006/main" count="38" uniqueCount="25">
  <si>
    <t>TABEL 61</t>
  </si>
  <si>
    <t>JUMLAH KASUS AFP (NON POLIO) MENURUT KECAMATAN DAN PUSKESMAS</t>
  </si>
  <si>
    <t>NO</t>
  </si>
  <si>
    <t>JUMLAH (KAB/KOTA)</t>
  </si>
  <si>
    <t>AFP RATE (NON POLIO) PER 100.000 PENDUDUK USIA &lt; 15 TAHUN</t>
  </si>
  <si>
    <t>Sumber: Seksi Surveilans dan Imunisasi</t>
  </si>
  <si>
    <t>Keterangan: Jumlah kasus adalah seluruh kasus yang ada di wilayah kerja puskesmas tersebut termasuk kasus yang ditemukan di RS</t>
  </si>
  <si>
    <t>KECAMATAN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</si>
  <si>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</si>
  <si>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</si>
  <si>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</si>
  <si>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</si>
  <si>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</si>
  <si>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</si>
  <si>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</si>
  <si>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</si>
  <si>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</si>
  <si>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</si>
  <si>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</si>
  <si>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</si>
  <si>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</si>
  <si>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</si>
  <si>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PUSKESMAS</t>
  </si>
  <si>
    <t>JUMLAH PENDUDUK
&lt;15 TAHUN</t>
  </si>
  <si>
    <t>JUMLAH KASUS AFP
(NON POLIO)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</si>
</sst>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#\ ##0"/>
    <numFmt numFmtId="165" formatCode="#,##0.0_);\(#,##0.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2"/>
      <color theme="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7" xfId="0" quotePrefix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64" fontId="9" fillId="0" borderId="10" xfId="1" applyNumberFormat="1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 indent="6"/>
    </xf>
    <xf numFmtId="37" fontId="6" fillId="0" borderId="11" xfId="0" applyNumberFormat="1" applyFont="1" applyBorder="1" applyAlignment="1">
      <alignment vertical="center"/>
    </xf>
    <xf numFmtId="164" fontId="2" fillId="0" borderId="10" xfId="2" applyNumberFormat="1" applyFont="1" applyBorder="1" applyAlignment="1">
      <alignment horizontal="right" vertical="center" indent="7"/>
    </xf>
    <xf numFmtId="164" fontId="2" fillId="0" borderId="4" xfId="2" applyNumberFormat="1" applyFont="1" applyBorder="1" applyAlignment="1">
      <alignment horizontal="right" vertical="center" indent="7"/>
    </xf>
    <xf numFmtId="164" fontId="2" fillId="0" borderId="2" xfId="2" applyNumberFormat="1" applyFont="1" applyBorder="1" applyAlignment="1">
      <alignment horizontal="right" vertical="center" indent="7"/>
    </xf>
    <xf numFmtId="3" fontId="6" fillId="0" borderId="9" xfId="0" applyNumberFormat="1" applyFont="1" applyBorder="1" applyAlignment="1">
      <alignment horizontal="right" vertical="center" indent="7"/>
    </xf>
    <xf numFmtId="165" fontId="6" fillId="0" borderId="12" xfId="0" applyNumberFormat="1" applyFont="1" applyBorder="1" applyAlignment="1">
      <alignment horizontal="right" vertical="center" indent="5"/>
    </xf>
  </cellXfs>
  <cellStyles count="3">
    <cellStyle name="Comma [0] 9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sqref="A1:E41"/>
    </sheetView>
  </sheetViews>
  <sheetFormatPr defaultRowHeight="15" x14ac:dyDescent="0.25"/>
  <cols>
    <col min="1" max="1" width="5.7109375" customWidth="1"/>
    <col min="2" max="2" width="20.42578125" bestFit="1" customWidth="1"/>
    <col min="3" max="3" width="29.42578125" bestFit="1" customWidth="1"/>
    <col min="4" max="5" width="30.7109375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ht="16.5" x14ac:dyDescent="0.25">
      <c r="A3" s="3" t="s">
        <v>1</v>
      </c>
      <c r="B3" s="3"/>
      <c r="C3" s="3"/>
      <c r="D3" s="3"/>
      <c r="E3" s="3"/>
    </row>
    <row r="4" spans="1:5" ht="16.5" x14ac:dyDescent="0.25">
      <c r="A4" s="4"/>
      <c r="B4" s="4"/>
      <c r="C4" s="20" t="str">
        <f>'[1]1'!E5</f>
        <v>KABUPATEN/KOTA</v>
      </c>
      <c r="D4" s="22" t="str">
        <f>'[1]1'!F5</f>
        <v>DEMAK</v>
      </c>
      <c r="E4" s="4"/>
    </row>
    <row r="5" spans="1:5" ht="16.5" x14ac:dyDescent="0.25">
      <c r="A5" s="4"/>
      <c r="B5" s="4"/>
      <c r="C5" s="20" t="str">
        <f>'[1]1'!E6</f>
        <v xml:space="preserve">TAHUN </v>
      </c>
      <c r="D5" s="22">
        <f>'[1]1'!F6</f>
        <v>2019</v>
      </c>
      <c r="E5" s="4"/>
    </row>
    <row r="6" spans="1:5" ht="15.75" thickBot="1" x14ac:dyDescent="0.3">
      <c r="A6" s="5"/>
      <c r="B6" s="5"/>
      <c r="C6" s="5"/>
      <c r="D6" s="5"/>
      <c r="E6" s="5"/>
    </row>
    <row r="7" spans="1:5" ht="30" x14ac:dyDescent="0.25">
      <c r="A7" s="6" t="s">
        <v>2</v>
      </c>
      <c r="B7" s="6" t="s">
        <v>7</v>
      </c>
      <c r="C7" s="6" t="s">
        <v>22</v>
      </c>
      <c r="D7" s="23" t="s">
        <v>23</v>
      </c>
      <c r="E7" s="23" t="s">
        <v>24</v>
      </c>
    </row>
    <row r="8" spans="1:5" x14ac:dyDescent="0.25">
      <c r="A8" s="7">
        <v>1</v>
      </c>
      <c r="B8" s="14">
        <v>2</v>
      </c>
      <c r="C8" s="7">
        <v>3</v>
      </c>
      <c r="D8" s="14">
        <v>4</v>
      </c>
      <c r="E8" s="7">
        <v>5</v>
      </c>
    </row>
    <row r="9" spans="1:5" x14ac:dyDescent="0.25">
      <c r="A9" s="8">
        <v>1</v>
      </c>
      <c r="B9" s="15" t="s">
        <v>8</v>
      </c>
      <c r="C9" s="15" t="str">
        <f>'[1]9'!C9</f>
        <v>Puskesmas Mranggen I</v>
      </c>
      <c r="D9" s="24">
        <v>15166</v>
      </c>
      <c r="E9" s="29">
        <v>2</v>
      </c>
    </row>
    <row r="10" spans="1:5" x14ac:dyDescent="0.25">
      <c r="A10" s="9"/>
      <c r="B10" s="16" t="s">
        <v>8</v>
      </c>
      <c r="C10" s="15" t="str">
        <f>'[1]9'!C10</f>
        <v>Puskesmas Mranggen II</v>
      </c>
      <c r="D10" s="25">
        <v>10342</v>
      </c>
      <c r="E10" s="30">
        <v>1</v>
      </c>
    </row>
    <row r="11" spans="1:5" x14ac:dyDescent="0.25">
      <c r="A11" s="9"/>
      <c r="B11" s="16" t="s">
        <v>8</v>
      </c>
      <c r="C11" s="15" t="str">
        <f>'[1]9'!C11</f>
        <v>Puskesmas Mranggen III</v>
      </c>
      <c r="D11" s="25">
        <v>19976</v>
      </c>
      <c r="E11" s="30">
        <v>3</v>
      </c>
    </row>
    <row r="12" spans="1:5" x14ac:dyDescent="0.25">
      <c r="A12" s="8">
        <v>2</v>
      </c>
      <c r="B12" s="15" t="s">
        <v>9</v>
      </c>
      <c r="C12" s="15" t="str">
        <f>'[1]9'!C12</f>
        <v>Puskesmas Karangawen I</v>
      </c>
      <c r="D12" s="25">
        <v>12501</v>
      </c>
      <c r="E12" s="30">
        <v>0</v>
      </c>
    </row>
    <row r="13" spans="1:5" x14ac:dyDescent="0.25">
      <c r="A13" s="8"/>
      <c r="B13" s="16" t="s">
        <v>9</v>
      </c>
      <c r="C13" s="15" t="str">
        <f>'[1]9'!C13</f>
        <v>Puskesmas Karangawen II</v>
      </c>
      <c r="D13" s="25">
        <v>12640</v>
      </c>
      <c r="E13" s="30">
        <v>0</v>
      </c>
    </row>
    <row r="14" spans="1:5" x14ac:dyDescent="0.25">
      <c r="A14" s="8">
        <v>3</v>
      </c>
      <c r="B14" s="15" t="s">
        <v>10</v>
      </c>
      <c r="C14" s="15" t="str">
        <f>'[1]9'!C14</f>
        <v>Puskesmas Guntur I</v>
      </c>
      <c r="D14" s="25">
        <v>12113</v>
      </c>
      <c r="E14" s="30">
        <v>0</v>
      </c>
    </row>
    <row r="15" spans="1:5" x14ac:dyDescent="0.25">
      <c r="A15" s="8"/>
      <c r="B15" s="16" t="s">
        <v>10</v>
      </c>
      <c r="C15" s="15" t="str">
        <f>'[1]9'!C15</f>
        <v>Puskesmas Guntur II</v>
      </c>
      <c r="D15" s="25">
        <v>12300</v>
      </c>
      <c r="E15" s="30">
        <v>1</v>
      </c>
    </row>
    <row r="16" spans="1:5" x14ac:dyDescent="0.25">
      <c r="A16" s="8">
        <v>4</v>
      </c>
      <c r="B16" s="15" t="s">
        <v>11</v>
      </c>
      <c r="C16" s="15" t="str">
        <f>'[1]9'!C16</f>
        <v>Puskesmas Sayung I</v>
      </c>
      <c r="D16" s="25">
        <v>16683</v>
      </c>
      <c r="E16" s="30">
        <v>0</v>
      </c>
    </row>
    <row r="17" spans="1:5" x14ac:dyDescent="0.25">
      <c r="A17" s="8"/>
      <c r="B17" s="16" t="s">
        <v>11</v>
      </c>
      <c r="C17" s="15" t="str">
        <f>'[1]9'!C17</f>
        <v>Puskesmas Sayung II</v>
      </c>
      <c r="D17" s="25">
        <v>16169</v>
      </c>
      <c r="E17" s="30">
        <v>0</v>
      </c>
    </row>
    <row r="18" spans="1:5" x14ac:dyDescent="0.25">
      <c r="A18" s="8">
        <v>5</v>
      </c>
      <c r="B18" s="15" t="s">
        <v>12</v>
      </c>
      <c r="C18" s="15" t="str">
        <f>'[1]9'!C18</f>
        <v>Puskesmas Karang Tengah</v>
      </c>
      <c r="D18" s="25">
        <v>19667</v>
      </c>
      <c r="E18" s="30">
        <v>0</v>
      </c>
    </row>
    <row r="19" spans="1:5" x14ac:dyDescent="0.25">
      <c r="A19" s="8">
        <v>6</v>
      </c>
      <c r="B19" s="15" t="s">
        <v>13</v>
      </c>
      <c r="C19" s="15" t="str">
        <f>'[1]9'!C19</f>
        <v>Puskesmas Bonang I</v>
      </c>
      <c r="D19" s="25">
        <v>18301</v>
      </c>
      <c r="E19" s="30">
        <v>2</v>
      </c>
    </row>
    <row r="20" spans="1:5" x14ac:dyDescent="0.25">
      <c r="A20" s="8"/>
      <c r="B20" s="16" t="s">
        <v>13</v>
      </c>
      <c r="C20" s="15" t="str">
        <f>'[1]9'!C20</f>
        <v>Puskesmas Bonang II</v>
      </c>
      <c r="D20" s="25">
        <v>18331</v>
      </c>
      <c r="E20" s="30">
        <v>2</v>
      </c>
    </row>
    <row r="21" spans="1:5" x14ac:dyDescent="0.25">
      <c r="A21" s="8">
        <v>7</v>
      </c>
      <c r="B21" s="15" t="s">
        <v>14</v>
      </c>
      <c r="C21" s="15" t="str">
        <f>'[1]9'!C21</f>
        <v>Puskesmas Demak I</v>
      </c>
      <c r="D21" s="25">
        <v>9480</v>
      </c>
      <c r="E21" s="30">
        <v>1</v>
      </c>
    </row>
    <row r="22" spans="1:5" x14ac:dyDescent="0.25">
      <c r="A22" s="8"/>
      <c r="B22" s="16" t="s">
        <v>14</v>
      </c>
      <c r="C22" s="15" t="str">
        <f>'[1]9'!C22</f>
        <v>Puskesmas Demak II</v>
      </c>
      <c r="D22" s="25">
        <v>9550</v>
      </c>
      <c r="E22" s="30">
        <v>1</v>
      </c>
    </row>
    <row r="23" spans="1:5" x14ac:dyDescent="0.25">
      <c r="A23" s="8"/>
      <c r="B23" s="16" t="s">
        <v>14</v>
      </c>
      <c r="C23" s="15" t="str">
        <f>'[1]9'!C23</f>
        <v>Puskesmas Demak III</v>
      </c>
      <c r="D23" s="25">
        <v>9740</v>
      </c>
      <c r="E23" s="30">
        <v>1</v>
      </c>
    </row>
    <row r="24" spans="1:5" x14ac:dyDescent="0.25">
      <c r="A24" s="8">
        <v>8</v>
      </c>
      <c r="B24" s="15" t="s">
        <v>15</v>
      </c>
      <c r="C24" s="15" t="str">
        <f>'[1]9'!C24</f>
        <v>Puskesmas Wonosalam I</v>
      </c>
      <c r="D24" s="25">
        <v>11023</v>
      </c>
      <c r="E24" s="30">
        <v>2</v>
      </c>
    </row>
    <row r="25" spans="1:5" x14ac:dyDescent="0.25">
      <c r="A25" s="8"/>
      <c r="B25" s="16" t="s">
        <v>15</v>
      </c>
      <c r="C25" s="15" t="str">
        <f>'[1]9'!C25</f>
        <v>Puskesmas Wonosalam II</v>
      </c>
      <c r="D25" s="25">
        <v>11437</v>
      </c>
      <c r="E25" s="30">
        <v>2</v>
      </c>
    </row>
    <row r="26" spans="1:5" x14ac:dyDescent="0.25">
      <c r="A26" s="8">
        <v>9</v>
      </c>
      <c r="B26" s="15" t="s">
        <v>16</v>
      </c>
      <c r="C26" s="15" t="str">
        <f>'[1]9'!C26</f>
        <v>Puskesmas Dempet</v>
      </c>
      <c r="D26" s="25">
        <v>16986</v>
      </c>
      <c r="E26" s="30">
        <v>0</v>
      </c>
    </row>
    <row r="27" spans="1:5" x14ac:dyDescent="0.25">
      <c r="A27" s="8">
        <v>10</v>
      </c>
      <c r="B27" s="15" t="s">
        <v>17</v>
      </c>
      <c r="C27" s="15" t="str">
        <f>'[1]9'!C27</f>
        <v xml:space="preserve">Puskesmas Kebonagung </v>
      </c>
      <c r="D27" s="25">
        <v>12292</v>
      </c>
      <c r="E27" s="30">
        <v>1</v>
      </c>
    </row>
    <row r="28" spans="1:5" x14ac:dyDescent="0.25">
      <c r="A28" s="8">
        <v>11</v>
      </c>
      <c r="B28" s="15" t="s">
        <v>18</v>
      </c>
      <c r="C28" s="15" t="str">
        <f>'[1]9'!C28</f>
        <v>Puskesmas Gajah I</v>
      </c>
      <c r="D28" s="25">
        <v>7004</v>
      </c>
      <c r="E28" s="30">
        <v>1</v>
      </c>
    </row>
    <row r="29" spans="1:5" x14ac:dyDescent="0.25">
      <c r="A29" s="8"/>
      <c r="B29" s="16" t="s">
        <v>18</v>
      </c>
      <c r="C29" s="15" t="str">
        <f>'[1]9'!C29</f>
        <v>Puskesmas Gajah II</v>
      </c>
      <c r="D29" s="25">
        <v>7027</v>
      </c>
      <c r="E29" s="30">
        <v>3</v>
      </c>
    </row>
    <row r="30" spans="1:5" x14ac:dyDescent="0.25">
      <c r="A30" s="8">
        <v>12</v>
      </c>
      <c r="B30" s="15" t="s">
        <v>19</v>
      </c>
      <c r="C30" s="15" t="str">
        <f>'[1]9'!C30</f>
        <v>Puskesmas Karanganyar I</v>
      </c>
      <c r="D30" s="25">
        <v>12050</v>
      </c>
      <c r="E30" s="30">
        <v>1</v>
      </c>
    </row>
    <row r="31" spans="1:5" x14ac:dyDescent="0.25">
      <c r="A31" s="8"/>
      <c r="B31" s="16" t="s">
        <v>19</v>
      </c>
      <c r="C31" s="15" t="str">
        <f>'[1]9'!C31</f>
        <v>Puskesmas Karanganyar II</v>
      </c>
      <c r="D31" s="25">
        <v>11090</v>
      </c>
      <c r="E31" s="30">
        <v>1</v>
      </c>
    </row>
    <row r="32" spans="1:5" x14ac:dyDescent="0.25">
      <c r="A32" s="8">
        <v>13</v>
      </c>
      <c r="B32" s="15" t="s">
        <v>20</v>
      </c>
      <c r="C32" s="15" t="str">
        <f>'[1]9'!C32</f>
        <v>Puskesmas Mijen I</v>
      </c>
      <c r="D32" s="25">
        <v>9402</v>
      </c>
      <c r="E32" s="30">
        <v>2</v>
      </c>
    </row>
    <row r="33" spans="1:5" x14ac:dyDescent="0.25">
      <c r="A33" s="8"/>
      <c r="B33" s="16" t="s">
        <v>20</v>
      </c>
      <c r="C33" s="15" t="str">
        <f>'[1]9'!C33</f>
        <v>Puskesmas Mijen II</v>
      </c>
      <c r="D33" s="25">
        <v>9410</v>
      </c>
      <c r="E33" s="30">
        <v>2</v>
      </c>
    </row>
    <row r="34" spans="1:5" x14ac:dyDescent="0.25">
      <c r="A34" s="8">
        <v>14</v>
      </c>
      <c r="B34" s="15" t="s">
        <v>21</v>
      </c>
      <c r="C34" s="15" t="str">
        <f>'[1]9'!C34</f>
        <v>Puskesmas Wedung I</v>
      </c>
      <c r="D34" s="25">
        <v>14002</v>
      </c>
      <c r="E34" s="30">
        <v>2</v>
      </c>
    </row>
    <row r="35" spans="1:5" x14ac:dyDescent="0.25">
      <c r="A35" s="8"/>
      <c r="B35" s="16" t="s">
        <v>21</v>
      </c>
      <c r="C35" s="15" t="str">
        <f>'[1]9'!C35</f>
        <v>Puskesmas Wedung II</v>
      </c>
      <c r="D35" s="26">
        <v>14100</v>
      </c>
      <c r="E35" s="31">
        <v>2</v>
      </c>
    </row>
    <row r="36" spans="1:5" ht="15.75" x14ac:dyDescent="0.25">
      <c r="A36" s="10" t="s">
        <v>3</v>
      </c>
      <c r="B36" s="17"/>
      <c r="C36" s="21"/>
      <c r="D36" s="27">
        <f>SUM(D9:D35)</f>
        <v>348782</v>
      </c>
      <c r="E36" s="32">
        <f>SUM(E9:E35)</f>
        <v>33</v>
      </c>
    </row>
    <row r="37" spans="1:5" ht="16.5" thickBot="1" x14ac:dyDescent="0.3">
      <c r="A37" s="11" t="s">
        <v>4</v>
      </c>
      <c r="B37" s="18"/>
      <c r="C37" s="18"/>
      <c r="D37" s="28"/>
      <c r="E37" s="33">
        <f>E36/D36*100000</f>
        <v>9.46149743966145</v>
      </c>
    </row>
    <row r="38" spans="1:5" x14ac:dyDescent="0.25">
      <c r="A38" s="12"/>
      <c r="B38" s="19"/>
      <c r="C38" s="19"/>
      <c r="D38" s="19"/>
      <c r="E38" s="19"/>
    </row>
    <row r="39" spans="1:5" x14ac:dyDescent="0.25">
      <c r="A39" s="13" t="s">
        <v>5</v>
      </c>
      <c r="B39" s="13"/>
      <c r="C39" s="2"/>
      <c r="D39" s="2"/>
      <c r="E39" s="2"/>
    </row>
    <row r="40" spans="1:5" x14ac:dyDescent="0.25">
      <c r="A40" s="13" t="s">
        <v>6</v>
      </c>
      <c r="B40" s="13"/>
      <c r="C40" s="2"/>
      <c r="D40" s="2"/>
      <c r="E40" s="2"/>
    </row>
    <row r="41" spans="1:5" x14ac:dyDescent="0.25">
      <c r="A41" s="13"/>
      <c r="B41" s="13"/>
      <c r="C41" s="2"/>
      <c r="D41" s="2"/>
      <c r="E41" s="2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2020-08-10T01:40:08Z</dcterms:created>
  <dcterms:modified xsi:type="dcterms:W3CDTF">2020-08-10T01:40:38Z</dcterms:modified>
</cp:coreProperties>
</file>