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Form 4. (2)" sheetId="1" r:id="rId1"/>
  </sheets>
  <definedNames>
    <definedName name="_xlnm.Print_Titles" localSheetId="0">'Form 4. (2)'!$B:$D,'Form 4. (2)'!$6:$8</definedName>
  </definedNames>
  <calcPr fullCalcOnLoad="1"/>
</workbook>
</file>

<file path=xl/sharedStrings.xml><?xml version="1.0" encoding="utf-8"?>
<sst xmlns="http://schemas.openxmlformats.org/spreadsheetml/2006/main" count="1462" uniqueCount="845">
  <si>
    <t>JUMLAH</t>
  </si>
  <si>
    <t>√</t>
  </si>
  <si>
    <t>PAD ke-3</t>
  </si>
  <si>
    <t>14/2/2018</t>
  </si>
  <si>
    <t>Cukup sehat</t>
  </si>
  <si>
    <t>Cukup Berkualitas</t>
  </si>
  <si>
    <t>Nur Rohim, S.Pd</t>
  </si>
  <si>
    <t>Sugito, S.Pd</t>
  </si>
  <si>
    <t>H. Haryanto, S.Ag (081325751071)</t>
  </si>
  <si>
    <t>Pasmun, S.Pd (08122522520)</t>
  </si>
  <si>
    <t>Edy Triyono</t>
  </si>
  <si>
    <t>Suyadi, S.Pd, M.Pd (081326279171)</t>
  </si>
  <si>
    <t>2017-2019</t>
  </si>
  <si>
    <t>Keuangan, Persewaan dan Jasa Perusahaan</t>
  </si>
  <si>
    <t>Koperasi Pegawai Republik Indonesia (KPRI</t>
  </si>
  <si>
    <t>Jasa</t>
  </si>
  <si>
    <t>Primer Kab.</t>
  </si>
  <si>
    <t>1.600.045.7-508</t>
  </si>
  <si>
    <t>Kebonagung</t>
  </si>
  <si>
    <t>-</t>
  </si>
  <si>
    <t>UPTD Dikpora Kec. Kebonagung, Jl. Dempet - Gubug Kec. Kebonagung Kab. Demak</t>
  </si>
  <si>
    <t>8 Juli 2020</t>
  </si>
  <si>
    <t>1102264 04541</t>
  </si>
  <si>
    <t>503.11.2/04540/VII/2015</t>
  </si>
  <si>
    <t>JULI 2015</t>
  </si>
  <si>
    <t>518/949/22/VII/2015</t>
  </si>
  <si>
    <t>27-10-2004     (30-09-1996)</t>
  </si>
  <si>
    <t>8251/PAD/KDK.11-03/X/2004 (8251.b/BH/PAD/KWK.11/IX/96)</t>
  </si>
  <si>
    <t>23/10/1972</t>
  </si>
  <si>
    <t>8251/BH/VI</t>
  </si>
  <si>
    <t>Koperasi Pegawai Republik Indonesia  (KPRI Bina Raharja )</t>
  </si>
  <si>
    <t>KPRI</t>
  </si>
  <si>
    <t>Bonang</t>
  </si>
  <si>
    <t>PPAI Kec. Bonang</t>
  </si>
  <si>
    <t>30/11/1996</t>
  </si>
  <si>
    <t>9095.a/BH/PAD/KWK.11/XI/96</t>
  </si>
  <si>
    <t>Koperasi Pegawai Negeri Al-Muslim</t>
  </si>
  <si>
    <t>12/1/2019</t>
  </si>
  <si>
    <t>Aspiah, S.Pd</t>
  </si>
  <si>
    <t>Totok Prasetyono, S.Pd, M.Pd (085225126515)</t>
  </si>
  <si>
    <t>H. Kasturi, S.Pd, M.Pd</t>
  </si>
  <si>
    <t>Masmu'ah (08132595560)</t>
  </si>
  <si>
    <t>Agus Haryono D.</t>
  </si>
  <si>
    <t>Mujahidah (085290520909)</t>
  </si>
  <si>
    <t>Mranggen</t>
  </si>
  <si>
    <t>Candisari</t>
  </si>
  <si>
    <t>Mts. Negeri Mranggen, Jl. Desa candisari No.01</t>
  </si>
  <si>
    <t>Tgl. 31/3/1997</t>
  </si>
  <si>
    <t>12032.a/BH/PAD/KWK.11/III/97</t>
  </si>
  <si>
    <t>12032/BH/VI</t>
  </si>
  <si>
    <t>Koperasi Pegawai Negeri Amal Bhakti Mranggen</t>
  </si>
  <si>
    <t>22/2/2020</t>
  </si>
  <si>
    <t>H. Warto</t>
  </si>
  <si>
    <t>Hj. Hastutik, M.Pd   (081326206326)</t>
  </si>
  <si>
    <t>Zainal, S.Pd.M.Si</t>
  </si>
  <si>
    <t>Widiarso Wiyono, S.Pd.M.Pd</t>
  </si>
  <si>
    <t>Rifa'I, S.Pd,M.Pd</t>
  </si>
  <si>
    <t>Suprayitno, S.Pd.M.Pd</t>
  </si>
  <si>
    <t>2011-2013</t>
  </si>
  <si>
    <t>UPTD Dikpora Kec. Bonang</t>
  </si>
  <si>
    <t>29-10-2004                (30-09-1996)</t>
  </si>
  <si>
    <t>7984/PAD/KDK.11-03/X/2004 (7984.a/BH/PAD/KWK.11/IX/96)</t>
  </si>
  <si>
    <t>29/10/2004</t>
  </si>
  <si>
    <t xml:space="preserve">7984/PAD/KDK.11-03/X/2004 </t>
  </si>
  <si>
    <t xml:space="preserve">Koperasi Pegawai Republik Indonesia  (KPRI) Sehat </t>
  </si>
  <si>
    <t>13/1/2020</t>
  </si>
  <si>
    <t>Bustanil</t>
  </si>
  <si>
    <t>Sri Yuliati, S.Pd  (081325592109)</t>
  </si>
  <si>
    <t>Ratna Adelina, S.Pd (088802531956)</t>
  </si>
  <si>
    <t>Suprihartinah, S.Pd (08122849967)</t>
  </si>
  <si>
    <t>Ariana Setyo Sejati, S.Kom (085876812479,085876813673)</t>
  </si>
  <si>
    <t>Ali Mashar</t>
  </si>
  <si>
    <t>01.812.324.0.515.000</t>
  </si>
  <si>
    <t>024 6773266</t>
  </si>
  <si>
    <t>Kembangarum</t>
  </si>
  <si>
    <t>SMP Negeri 1 Mranggen, Jl. Raya Kembangarum</t>
  </si>
  <si>
    <t>09-12-1999</t>
  </si>
  <si>
    <t>401/BH/KDK.11-03/XII/1999</t>
  </si>
  <si>
    <t>Koperasi Pegawai Republik Indonesia  (KPRI) Makmur Sejahtera</t>
  </si>
  <si>
    <t>4/1/2020</t>
  </si>
  <si>
    <t>Agus Listiyono, S.Ag, MM (081805894409)</t>
  </si>
  <si>
    <t>Muslikhun, S.PdI, MM (081325765485)</t>
  </si>
  <si>
    <t>Suyadi, S.Ag, MM (081326186224)</t>
  </si>
  <si>
    <t>Sukanan, SPd.I (081325706236, 08156530479)</t>
  </si>
  <si>
    <t>Muzahim, S.Pd.I</t>
  </si>
  <si>
    <t>Muttaqin, S.Pd.I, MPd.I (08156530479, 081325706236)</t>
  </si>
  <si>
    <t>02.771.762.8.515.000</t>
  </si>
  <si>
    <t>0291 3316510, 08156530479</t>
  </si>
  <si>
    <t>Karanganyar</t>
  </si>
  <si>
    <t>Wonoketingal</t>
  </si>
  <si>
    <t xml:space="preserve">(PPAI Kec. Karanganyar) MIN Wonoketingal, Jl. K. Dahir </t>
  </si>
  <si>
    <t>30-12-1996</t>
  </si>
  <si>
    <t>9098.b/BH/PAD/KWK.11/XII/96</t>
  </si>
  <si>
    <t>10 April 1978</t>
  </si>
  <si>
    <t>9098/BH/VI</t>
  </si>
  <si>
    <t>Koperasi Pegawai Republik Indonesia  (KPRI Mudawamah)</t>
  </si>
  <si>
    <t>PAD ke 2</t>
  </si>
  <si>
    <t>PAD ke 1, PAD ke 2</t>
  </si>
  <si>
    <t>10/1/2019</t>
  </si>
  <si>
    <t>Sulistyaning Wahyu, S.Pd</t>
  </si>
  <si>
    <t>Supriyadi, S.Pd.SD</t>
  </si>
  <si>
    <t>Budiyono, S.Pd.SD (081225478263)</t>
  </si>
  <si>
    <t>Sumarno, S.Pd.SD (081931905944)</t>
  </si>
  <si>
    <t>Sutriyono, S.Pd (081325709929)</t>
  </si>
  <si>
    <t>Imroni, S.Pd. (08122521742)</t>
  </si>
  <si>
    <t>1.600.253.7-508</t>
  </si>
  <si>
    <t>Gajah</t>
  </si>
  <si>
    <t>Ds. Boyolali</t>
  </si>
  <si>
    <t>UPTD Dikpora Gajah, Jl. Gajah-Dempet No.6</t>
  </si>
  <si>
    <t>4 MEI 2003</t>
  </si>
  <si>
    <t>1102260 0029</t>
  </si>
  <si>
    <t>20/11.02/PK/V/1993</t>
  </si>
  <si>
    <t>-707.a/BH/VI/12-67, Tgl. 13 April 1988;</t>
  </si>
  <si>
    <t>23 Desember 1969</t>
  </si>
  <si>
    <t>707/BH/VI</t>
  </si>
  <si>
    <t>Koperasi Pegawai Negeri  (KPN) Makmur</t>
  </si>
  <si>
    <t>13/3/2020</t>
  </si>
  <si>
    <t>Dra. Rusmi Wahyuni, M. Hum</t>
  </si>
  <si>
    <t>Drs. Husen Djunaidi, MM.</t>
  </si>
  <si>
    <t>Drs. Bambang Sucipto, M.Kom (082324522501) (08122890991)</t>
  </si>
  <si>
    <t>Yustin Fajarwati, SE</t>
  </si>
  <si>
    <t>Kusman (081222989181)</t>
  </si>
  <si>
    <t>Dra. Th. Dian Ikawati (087731042594)</t>
  </si>
  <si>
    <t>smkn1demak@yahoo.com</t>
  </si>
  <si>
    <t>(0291) 685519, 682017</t>
  </si>
  <si>
    <t>Demak</t>
  </si>
  <si>
    <t>SMK Negeri 1 Demak, Jl. Sultan Trenggono No. 87</t>
  </si>
  <si>
    <t>30-11-1996</t>
  </si>
  <si>
    <t>11207.a/BH/PAD/KWK.11/XI/96</t>
  </si>
  <si>
    <t>11207.a/BH/PAD/KWK.11/XI/1996</t>
  </si>
  <si>
    <t>Koperasi Pegawai Republik Indonesia  (KPRI) Mekar sari</t>
  </si>
  <si>
    <t>19/1/2020</t>
  </si>
  <si>
    <t>Said Hakim Lutfi</t>
  </si>
  <si>
    <t>Uci Artani, S.Pd</t>
  </si>
  <si>
    <t>H. Musyafak (085641193170)</t>
  </si>
  <si>
    <t>Rozaq, S.Ag</t>
  </si>
  <si>
    <t>Muhammad Agus</t>
  </si>
  <si>
    <t>Abd. Rahim, S.Ag.M.Pd (081225342251)</t>
  </si>
  <si>
    <t>PPAI Kec. Mranggen, Jl. Sukeimi Kauman</t>
  </si>
  <si>
    <t/>
  </si>
  <si>
    <t>10209.a/BH/PAD/KWK.11/XI/96</t>
  </si>
  <si>
    <t>Koperasi Pegawai Republik Indonesia  (KPRI) Amanat</t>
  </si>
  <si>
    <t>PAD ke 1, PAD ke 2, PAD ke 3</t>
  </si>
  <si>
    <t>8/2/2020</t>
  </si>
  <si>
    <t>Warsonojati, S.Pd</t>
  </si>
  <si>
    <t>H. Nuryanto, S.Pd.SD (081325401963)</t>
  </si>
  <si>
    <t>H. Sri Harwanto, S.Pd</t>
  </si>
  <si>
    <t>Nurhasan, S.Pd.MH (081215671554)</t>
  </si>
  <si>
    <t>Rusyadi, S.Pd.SD (085641728531)</t>
  </si>
  <si>
    <t>Hartono, S.Pd (081325588199)</t>
  </si>
  <si>
    <t>2014-2016</t>
  </si>
  <si>
    <t>70.265.495.5-515.000</t>
  </si>
  <si>
    <t>0291 3365283 / 081229426060</t>
  </si>
  <si>
    <t>Wedung</t>
  </si>
  <si>
    <t>UPTD Dikpora Kec. Wedung, Jl. Raya Buko - Bungo</t>
  </si>
  <si>
    <t>29-11-1996</t>
  </si>
  <si>
    <t>3961/BH/VI/12-67, Tgl. 1/7/1969; 3961.a/BH/12-67, Tgl. 7/12/1989; 3961.a/BH/PAD/KWK.11/XI/1996, Tgl.29/11/1996</t>
  </si>
  <si>
    <t>21 Agustus 1963</t>
  </si>
  <si>
    <t xml:space="preserve">3961/BH/VI, </t>
  </si>
  <si>
    <t>Koperasi Pegawai Republik Indonesia  Sedya Amrih Tentreming Urip (KPRI SATU)</t>
  </si>
  <si>
    <t>PAD ke 1</t>
  </si>
  <si>
    <t>16/2/2019</t>
  </si>
  <si>
    <t>Harjo Prayitno, S.Pd.I</t>
  </si>
  <si>
    <t>Sunarto, S.Pd.,M.Pd (08813966020)</t>
  </si>
  <si>
    <t>Ahmad Halimi, S.Pd.,M.Pd.I (081326337449)</t>
  </si>
  <si>
    <t>Drs. Supardi, M.Pd  (08122537589)</t>
  </si>
  <si>
    <t xml:space="preserve">Sahid, S.Pd.   (081390595313) </t>
  </si>
  <si>
    <t>Drs. Ngadiyono, M.Pd  (08122897968)</t>
  </si>
  <si>
    <t>081390595313</t>
  </si>
  <si>
    <t>UPTD Dikpora kec. Mranggen</t>
  </si>
  <si>
    <t>1875.a/BH/VI/12-67, Tgl. 5 Desember 1990; 1875.b/BH/PAD/KWK.11/XI/96, Tgl. 29-11-1996</t>
  </si>
  <si>
    <t>1875/BH/VI-12-67</t>
  </si>
  <si>
    <t>Koperasi Pegawai Republik Indonesia  (KPRI) Makmur Gotong Royong</t>
  </si>
  <si>
    <t>05/01/2019</t>
  </si>
  <si>
    <t>Cukup Sehat</t>
  </si>
  <si>
    <t>Mukhlis, S.Ag. M.Si</t>
  </si>
  <si>
    <t>Kholil, S.Ag, M.Si (081325772045)</t>
  </si>
  <si>
    <t>Drs. Fandoli, M.PdI (081225445790)</t>
  </si>
  <si>
    <t>Abdul Fatah Yasin, S.Pd.i '(081325625162)</t>
  </si>
  <si>
    <t>Mahfudi, S.Ag, M.Pd.I (081325523742)</t>
  </si>
  <si>
    <t>H.A. Hanafi, S.Ag (085225619933)</t>
  </si>
  <si>
    <t>02.771.002.6.515.600</t>
  </si>
  <si>
    <t>085225619933</t>
  </si>
  <si>
    <t>Dempet</t>
  </si>
  <si>
    <t>PPAI Kec. Dempet Jl. Demak - Dempet KM.7</t>
  </si>
  <si>
    <t>10 Desember 2017</t>
  </si>
  <si>
    <t>1102264 00088</t>
  </si>
  <si>
    <t>10 Desember 2018</t>
  </si>
  <si>
    <t>503.11.3/06253/XI/2014</t>
  </si>
  <si>
    <t>-8999.a/BH/VI, Tgl. 27 Nopember 1991, -8999.b/BH/PAD/KWK.11/XI/1996, 29 Nopember 1996</t>
  </si>
  <si>
    <t>11 januari 1977</t>
  </si>
  <si>
    <t>8999/BH/VI</t>
  </si>
  <si>
    <t>Koperasi Pegawai Republik Indonesia  (KPRI Barokah)</t>
  </si>
  <si>
    <t>PAD KE 2</t>
  </si>
  <si>
    <t>18/1/2020</t>
  </si>
  <si>
    <t>H.A.Nasir S.Pd.,SD</t>
  </si>
  <si>
    <t>Slamet, S.Pd.</t>
  </si>
  <si>
    <t>H. Sunaryo, S.Pd.SD)</t>
  </si>
  <si>
    <t>Siti Mustatikatun, S.Pd.SD dan Yoga Heri S., S.Pd.SD</t>
  </si>
  <si>
    <t>Moh Surawi, S.Pd.SD R. Dan Halimi, S.Pd. SD</t>
  </si>
  <si>
    <t>Mulyono, S.Pd.</t>
  </si>
  <si>
    <t>01.287.971.4-515.000</t>
  </si>
  <si>
    <t>Wonosalam</t>
  </si>
  <si>
    <t>Sidomulyo</t>
  </si>
  <si>
    <t>UPTD Dikpora Kec. Wonosalam, Jl. Demak-Purwodadi Km.3,5</t>
  </si>
  <si>
    <t>-7868.a/BH/VI, Tgl. 12 Desember 1989; -7868.a/BH/PAD/KWK.11/X/1996, Tgl. 31 Oktober 1996</t>
  </si>
  <si>
    <t>7868/BH/VI</t>
  </si>
  <si>
    <t>Koperasi Pegawai Republik Indonesia  (KPRI ADIL)</t>
  </si>
  <si>
    <t>PAD ke 1. PAD ke 2</t>
  </si>
  <si>
    <t>Yatin</t>
  </si>
  <si>
    <t>Dra. Sri Mulyani (085870179587)</t>
  </si>
  <si>
    <t>Maryati (085225162010)</t>
  </si>
  <si>
    <t>Sri Hari</t>
  </si>
  <si>
    <t>Hery Kuntolo, S.Pd (085225040866)</t>
  </si>
  <si>
    <t>0291 686101</t>
  </si>
  <si>
    <t>Karangtengah</t>
  </si>
  <si>
    <t>SMP Negeri 1 Karangtengah, Jl. Sultan Patah Buyaran</t>
  </si>
  <si>
    <t>31-10-1996</t>
  </si>
  <si>
    <t>9336.a/BH/VI, Tgl. 6 Juli 1993; 9336.b/BH/PAD/KWK.11/X/96, tgl.31-10-1996</t>
  </si>
  <si>
    <t>26 Maret 1980</t>
  </si>
  <si>
    <t xml:space="preserve">9336/BH/VI, </t>
  </si>
  <si>
    <t>Koperasi Pegawai Republik Indonesia  (KPRI) "BERSATU AGAR HIDUP SEJAHTERA" SMP NEGERI GROGOL DEMAK (KPRI BAHTERA)</t>
  </si>
  <si>
    <t>22/1/2020</t>
  </si>
  <si>
    <t>Gunadi, S.Pd</t>
  </si>
  <si>
    <t>Mahmudi, S.Pd</t>
  </si>
  <si>
    <t>Suwarli, S.Pd.M.Si</t>
  </si>
  <si>
    <t>Saerozi, S.Pd (08156619898)</t>
  </si>
  <si>
    <t xml:space="preserve">Muhtarom, S.Pd (081325101862) </t>
  </si>
  <si>
    <t>Sunoko, S.Pd</t>
  </si>
  <si>
    <t>1.675.632,2-508</t>
  </si>
  <si>
    <t>081325224560</t>
  </si>
  <si>
    <t>UPTD Dikpora Karangtengah, Jl. Raya Demak Semarang KM.5</t>
  </si>
  <si>
    <t>24 DESEMBER 1999</t>
  </si>
  <si>
    <t>11022600038</t>
  </si>
  <si>
    <t>189/11.02/PK/XII/1994</t>
  </si>
  <si>
    <t>1844.a/BH/VI/12-67, Tgl. 18/1/1990, 1844.b/BH/PAD/KWK.11/X/96, Tgl.31/10/1996</t>
  </si>
  <si>
    <t>23 Oktober 1969</t>
  </si>
  <si>
    <t>1844/BH/VI/12-67</t>
  </si>
  <si>
    <t>Koperasi Pegawai Republik Indonesia Bahagia</t>
  </si>
  <si>
    <t>PAD ke 1.</t>
  </si>
  <si>
    <t>29/2/2020</t>
  </si>
  <si>
    <t>Drs. Muhkaris</t>
  </si>
  <si>
    <t>Ahmadun, S.Pd (08156644447)</t>
  </si>
  <si>
    <t>Darsini, S.Pd ('08157710941)</t>
  </si>
  <si>
    <t>Fitri Sulistyorini, S.Pd</t>
  </si>
  <si>
    <t>Zaharina Suhartini, S.Pd (081225689173)</t>
  </si>
  <si>
    <t>Tri Prasetyo, S.Pd (08157620261)</t>
  </si>
  <si>
    <t>01.812.255.6.515.000</t>
  </si>
  <si>
    <t>Karangawen</t>
  </si>
  <si>
    <t>SMPN 1-2 Karangawen</t>
  </si>
  <si>
    <t>11076.a/BH/PAD/KWK.11/X/96</t>
  </si>
  <si>
    <t>29 Nopember 1988</t>
  </si>
  <si>
    <t>11076/BH/VI</t>
  </si>
  <si>
    <t>Koperasi Pegawai Republik Indonesia "HANDAYANI"</t>
  </si>
  <si>
    <t>19/1/2019</t>
  </si>
  <si>
    <t>MUKAROMAH, S.Pd</t>
  </si>
  <si>
    <t>ASMADI, S.Pd</t>
  </si>
  <si>
    <t xml:space="preserve">Agus Susanto, S.Pd. </t>
  </si>
  <si>
    <t>SARPI, S.Pd</t>
  </si>
  <si>
    <t>RATNO, S.Pd.SD</t>
  </si>
  <si>
    <t>Agus Susanto, S.Pd. (085200077379)</t>
  </si>
  <si>
    <t>Kode Pos 59566</t>
  </si>
  <si>
    <t>081575339647</t>
  </si>
  <si>
    <t>UPTD Dikpora Kec. Karangawen, Jl. Raya Semarang-Purwodadi KM.20</t>
  </si>
  <si>
    <t>518/935/19/VII/2015</t>
  </si>
  <si>
    <t>7869.b/BH/PAD/KWK.11/X/96</t>
  </si>
  <si>
    <t>22-3-1971</t>
  </si>
  <si>
    <t>7869/BH/VI</t>
  </si>
  <si>
    <t>Koperasi Pegawai Republik Indonesia  (KPRI) Gotong Royong</t>
  </si>
  <si>
    <t>11/1/2020</t>
  </si>
  <si>
    <t>H. Asroni, S.Pd.I (081326719037)</t>
  </si>
  <si>
    <t>Abdul Muid, S.Pd</t>
  </si>
  <si>
    <t>Tri Hardono, S.Pd</t>
  </si>
  <si>
    <t>Ahmad Supargono, S.Pd (081325400012)</t>
  </si>
  <si>
    <t>Toto Jatmiko, S.Pd (08157651622)</t>
  </si>
  <si>
    <t>Abdul Malik, S.Pd.SD</t>
  </si>
  <si>
    <t>Mustofa, M.Pd (081390461052)</t>
  </si>
  <si>
    <t>01.599.955.0-515.000</t>
  </si>
  <si>
    <t>081326719037</t>
  </si>
  <si>
    <t>Guntur</t>
  </si>
  <si>
    <t>UPTD. Dikpora Kec. Guntur</t>
  </si>
  <si>
    <t>.1 SEPTEMBER 2007</t>
  </si>
  <si>
    <t>1102265 00023</t>
  </si>
  <si>
    <t>258/11.02/PK/VIII/2002</t>
  </si>
  <si>
    <t>8211.a/BH/PAD/KWK.11/X/96</t>
  </si>
  <si>
    <t>12 September 1972</t>
  </si>
  <si>
    <t xml:space="preserve">8211/BH/VI, </t>
  </si>
  <si>
    <t>Koperasi Pegawai Republik Indoensia Sejahtera (KPRI Sejahtera)</t>
  </si>
  <si>
    <t>6/2/2020</t>
  </si>
  <si>
    <t>Mulyadi, S.Pd (082322609789)</t>
  </si>
  <si>
    <t>Martono, S.Pd.SD (081390588418)</t>
  </si>
  <si>
    <t>M. Maskup, S.Pd (085866643598) (085727343111)</t>
  </si>
  <si>
    <t>Latif, S.Pd (085325052602)</t>
  </si>
  <si>
    <t>Sultoni, S.Pd (081390074934)</t>
  </si>
  <si>
    <t>H. Sudaryono, S.Pd (085742385373)</t>
  </si>
  <si>
    <t>01.600.439.2-515.000</t>
  </si>
  <si>
    <t>UPTD Kec. Dempet, Jl. Raya Dempet No. 13 (0291)686132</t>
  </si>
  <si>
    <t>-8168.a/BH/VI, Tgl. 4 Nopember 1989, -8168.b/BH/PAD/KWK.11/X/96, Tgl. 31 Oktober 1996</t>
  </si>
  <si>
    <t>8168/BH/VI</t>
  </si>
  <si>
    <t>Koperasi Pegawai Republik Indonesia Sedyo Andadani Ekonomi (KPRI SAE)</t>
  </si>
  <si>
    <t>wahyu  lati handini</t>
  </si>
  <si>
    <t>Kejaksaan Demak</t>
  </si>
  <si>
    <t>11919.a/BH/PAD/KWK.11/X/96</t>
  </si>
  <si>
    <t>Koperasi Pegawai Republik Indonesia  (KPRI) Adhyaksa</t>
  </si>
  <si>
    <t>31/1/2019</t>
  </si>
  <si>
    <t>Budiono, Spi</t>
  </si>
  <si>
    <t>Setio Hartono, S.Pi (08122805090)</t>
  </si>
  <si>
    <t>Suryo Priyono, SP (081390477804)</t>
  </si>
  <si>
    <t>Sri Puji Rahayu, SE (08156619238)</t>
  </si>
  <si>
    <t xml:space="preserve">Sugiharto, SP,Msi </t>
  </si>
  <si>
    <t>Sugimin, Api.Msi (08122891962)</t>
  </si>
  <si>
    <t>Dinas Kelautan &amp; Perikanan Kab. Demak</t>
  </si>
  <si>
    <t>10-10-1996</t>
  </si>
  <si>
    <t>11102.a/BH/PAD/KWK.11/X/96</t>
  </si>
  <si>
    <t>Koperasi Pegawai Republik Indonesia  (KPRI) Mina Bahagia</t>
  </si>
  <si>
    <t>PAD ke 1, PAD ke 2, PAD Ke 3</t>
  </si>
  <si>
    <t>PAD ke 3</t>
  </si>
  <si>
    <t>Riyanto, SP</t>
  </si>
  <si>
    <t>Sutarno, Sp (081229226345)</t>
  </si>
  <si>
    <t>Sriyono, S.Pi (.81325243385)</t>
  </si>
  <si>
    <t>Edi Solichin, S.Ip (08156500307)</t>
  </si>
  <si>
    <t>Tajem, SP (081325237358)</t>
  </si>
  <si>
    <t xml:space="preserve">Heru Wuryanto, S.TP.MP. (08179501095) </t>
  </si>
  <si>
    <t>2016-2018</t>
  </si>
  <si>
    <t>1.675.387.3-508</t>
  </si>
  <si>
    <t>Dinas Pertanian Kab. Demak, Jl. Sultan Patah</t>
  </si>
  <si>
    <t>72/11.02/PK/V/1994</t>
  </si>
  <si>
    <t>3226/BH/VI/12-67, Tgl.23/12/1969; -3226.a/BH/VI/12-67, Tgl. 2/11/1992; -3226.b/BH/PAD/KWK.11/X/96, 31/10/1996</t>
  </si>
  <si>
    <t>11-05-1963</t>
  </si>
  <si>
    <t>3226/BH/VI</t>
  </si>
  <si>
    <t>Koperasi Pegawai Republik Indonesia "Rejeki (KPRI Rejeki)</t>
  </si>
  <si>
    <t>31/1/2013</t>
  </si>
  <si>
    <t>Drs. Sugeng Pujiono</t>
  </si>
  <si>
    <t>Ir. Nanang TDN</t>
  </si>
  <si>
    <t>Sakijo</t>
  </si>
  <si>
    <t>Suparni</t>
  </si>
  <si>
    <t>Misrodin</t>
  </si>
  <si>
    <t>Edy Suntoro, SE</t>
  </si>
  <si>
    <t>Bapermas &amp; KB (Eks Kantor Bangdes)</t>
  </si>
  <si>
    <t>9771.b/BH/PAD/KWK.11/X/96</t>
  </si>
  <si>
    <t>27/6/1983</t>
  </si>
  <si>
    <t>9771/BH/VI/1983</t>
  </si>
  <si>
    <t>Koperasi Pegawai Republik Indonesia  (KPRI) Swasembada</t>
  </si>
  <si>
    <t xml:space="preserve">PAD ke 1, PAD ke 2, </t>
  </si>
  <si>
    <t>PAD Ke 1, PAD ke 2</t>
  </si>
  <si>
    <t>20/1/2020</t>
  </si>
  <si>
    <t>Suroto, S.Pd</t>
  </si>
  <si>
    <t>Sunardi, S.Pd</t>
  </si>
  <si>
    <t>Tri Jantoro, S.Pd (081390148321)</t>
  </si>
  <si>
    <t>Drs. Sukartono (081325620588)</t>
  </si>
  <si>
    <t>Sukiswanto, S.Pd (08122521148)</t>
  </si>
  <si>
    <t>Sadikun, S.Pd (081575359808)</t>
  </si>
  <si>
    <t>01.753.513.9.-504.000</t>
  </si>
  <si>
    <t>Mijen</t>
  </si>
  <si>
    <t xml:space="preserve">UPTD Dikpora Kec. Mijen, </t>
  </si>
  <si>
    <t>31-09-1996</t>
  </si>
  <si>
    <t>7995.a/BH/VI, Tgl. 15 Desember 1989,; 7995.b/BH/PAD/KWK.11/IX/96, Tgl. 30 September 1996</t>
  </si>
  <si>
    <t>10 Agustus 1971</t>
  </si>
  <si>
    <t>7995/BH/VI</t>
  </si>
  <si>
    <t>Koperasi Pegawai Republik Indonesia  Waton Adil Rukun Agawe Santosa (KPRI Waras )</t>
  </si>
  <si>
    <t>5/1/2019</t>
  </si>
  <si>
    <t>Khamdan, S.Pd,M.Si</t>
  </si>
  <si>
    <t>Subaidi, S.Pd</t>
  </si>
  <si>
    <t>Drs. Sutardi, S.Pd</t>
  </si>
  <si>
    <t>H. Muhajirin, S.Pd (085702127656)</t>
  </si>
  <si>
    <t>M. Suroto, S.Pd (081326758772)</t>
  </si>
  <si>
    <t>Sujono (081390287909)</t>
  </si>
  <si>
    <t>01.600.266.9.515.000</t>
  </si>
  <si>
    <t>082136206207/ 081575205215</t>
  </si>
  <si>
    <t>UPTD Dikpora Kec. Karanganyar Jl. Raya Demak - Kudus KM 17</t>
  </si>
  <si>
    <t>9453.a/BH/VI, Tgl. 22 Juni 1993; -9453.b/BH/PAD/KWK.11/IX/96, 30 September 1996</t>
  </si>
  <si>
    <t>30-09-1996</t>
  </si>
  <si>
    <t>9453/BH/VI</t>
  </si>
  <si>
    <t>Koperasi Pegawai Republik Indonesia  (KPRI) Jujur</t>
  </si>
  <si>
    <t>1/2/2020</t>
  </si>
  <si>
    <t>Agus Salam Alfi, S.Pd</t>
  </si>
  <si>
    <t>Dra. Sri Jmikowarni</t>
  </si>
  <si>
    <t>H. Ngadiyo, S.Pd (081225365116)</t>
  </si>
  <si>
    <t>Sri Minarni, S.Pd (081914057495)</t>
  </si>
  <si>
    <t>Mujiyati (085226492931)</t>
  </si>
  <si>
    <t>Dumana Manulang, S.Pd</t>
  </si>
  <si>
    <t>02.283.632.4.515.000</t>
  </si>
  <si>
    <t>0291 3314674, 4284092</t>
  </si>
  <si>
    <t>SMP Negeri 1 Gajah</t>
  </si>
  <si>
    <t>6166b./BH/VI, Tgl. 26/6/1991; 6166.c/BH/PAD/KWK.11/IX/96, Tgl. 30/9/1996</t>
  </si>
  <si>
    <t>15/7/1972</t>
  </si>
  <si>
    <t>8166/BH/VI,</t>
  </si>
  <si>
    <t>Koperasi Pegawai Negeri (KPN) Murbe</t>
  </si>
  <si>
    <t>17/1/2020</t>
  </si>
  <si>
    <t>Mahfudi (081329233069)</t>
  </si>
  <si>
    <t>Nani Amrin, SKM, M.Kes</t>
  </si>
  <si>
    <t>A. Fathoni, SKP (08122818424)</t>
  </si>
  <si>
    <t>Eko Urip Widodo, S,Km</t>
  </si>
  <si>
    <t>Mustika Baiti, Ssi, Apt</t>
  </si>
  <si>
    <t>Ari Simbara, Ssi, Apt</t>
  </si>
  <si>
    <t>Pujo Semedi, M.Gizi (08126226134) (08156556134)</t>
  </si>
  <si>
    <t>2013-2015</t>
  </si>
  <si>
    <t>01.753.533.7.504.000</t>
  </si>
  <si>
    <t>0291 685028</t>
  </si>
  <si>
    <t>RSUD Sunan Kalijaga, Jl. Sultan Fatah No.669/50</t>
  </si>
  <si>
    <t>23 OKTOBER 2017</t>
  </si>
  <si>
    <t>1102264 07043</t>
  </si>
  <si>
    <t>193/11.02/PK/X/1996</t>
  </si>
  <si>
    <t>11755.a/BH/PAD/KWK.11/IX/96</t>
  </si>
  <si>
    <t>27 Nopember 1991</t>
  </si>
  <si>
    <t>11755/BH/VI,</t>
  </si>
  <si>
    <t>Koperasi Pegawai Republik Indonesia Mekar Husada (KPRI Mekar Husada)</t>
  </si>
  <si>
    <t>27/2/2020</t>
  </si>
  <si>
    <t>Asih Ariani, S.KM. M.Kes</t>
  </si>
  <si>
    <t>Solikhin, SE</t>
  </si>
  <si>
    <t>Agus Prayitno, SKM.Mkes</t>
  </si>
  <si>
    <t>Sri Rejeki (082136182528)</t>
  </si>
  <si>
    <t>Hadi Sabdo Santoso,AKM,SE,MM</t>
  </si>
  <si>
    <t>Subandi, AMKL (08122572416)</t>
  </si>
  <si>
    <t>2015-2017</t>
  </si>
  <si>
    <t>21.056.233.6.515.000</t>
  </si>
  <si>
    <t>0291 685934</t>
  </si>
  <si>
    <t>Mangunjiwan</t>
  </si>
  <si>
    <t>Jl. Sultan Hadi Wijaya No.44  (Dinkes)</t>
  </si>
  <si>
    <t>5 MARET 2020</t>
  </si>
  <si>
    <t>1102264 01551</t>
  </si>
  <si>
    <t>05/03/2020</t>
  </si>
  <si>
    <t>503.11.3/01550/III/2015</t>
  </si>
  <si>
    <t>JULI 2016</t>
  </si>
  <si>
    <t>518/969/23/VII/2015</t>
  </si>
  <si>
    <t>10696.a/BH/PAD/KWK.11/IX/96</t>
  </si>
  <si>
    <t>1 Nopember 1986</t>
  </si>
  <si>
    <t>10696/BH/VI</t>
  </si>
  <si>
    <t>koperasi Pegawai Negeri Dian Husada (KPN Dian Husada)</t>
  </si>
  <si>
    <t>PAD ke-2</t>
  </si>
  <si>
    <t>20/3/2019</t>
  </si>
  <si>
    <t>Suparyono, SH (081225432633)</t>
  </si>
  <si>
    <t>Dra. Tatik Rumiyati (081326268977)</t>
  </si>
  <si>
    <t>Rodhodin, SH. (082137929665)</t>
  </si>
  <si>
    <t>Nur Akhya (08156653549)</t>
  </si>
  <si>
    <t>Etty Yoely S., S.Sos (081325918994)</t>
  </si>
  <si>
    <t>Purnomo (081326121507)(082137929665)</t>
  </si>
  <si>
    <t>(Eks DIPENDA Kab. Demak) Jl. Bhayangkara No.105</t>
  </si>
  <si>
    <t>- 692.a/BH/VI, Tgl. 15 Desember 1989, -692.b/BH/PAD/KWK.11/IX/96, Tgl. 30 September 1996</t>
  </si>
  <si>
    <t>16 Oktober 1961</t>
  </si>
  <si>
    <t>692/BH/VI</t>
  </si>
  <si>
    <t>Koperasi Pegawai Republik Indonesia  (KPRI) Sidodadi</t>
  </si>
  <si>
    <t>PAD KE 1, PAD KE 2</t>
  </si>
  <si>
    <t>9/3/2019</t>
  </si>
  <si>
    <t>Sudaryanto</t>
  </si>
  <si>
    <t>Suwardi</t>
  </si>
  <si>
    <t>Sutarno (081325152949)</t>
  </si>
  <si>
    <t>Imam Surodji</t>
  </si>
  <si>
    <t>Sunoto, SH (081225560909)</t>
  </si>
  <si>
    <t>Sutrisno (081225593030)</t>
  </si>
  <si>
    <t xml:space="preserve">DPU Pengairan Serang Hulu, Jl. Sultan Fatah 13 </t>
  </si>
  <si>
    <t xml:space="preserve"> </t>
  </si>
  <si>
    <t>- 9280.a/BH/VI, 6 Juli 1993, -9280.b/BH/PAD/KWK.11/IX/96, Tgl.30 September 1996</t>
  </si>
  <si>
    <t>20/8/1979</t>
  </si>
  <si>
    <t>9280/BH/VI</t>
  </si>
  <si>
    <t>Koperasi Pegawai Negeri Koserba (KPN Koserba)</t>
  </si>
  <si>
    <t>Istiqomah, S.Pd (082133533334)</t>
  </si>
  <si>
    <t>Triyono</t>
  </si>
  <si>
    <t>Joko Purnomo, S.Pd  (085225445842)</t>
  </si>
  <si>
    <t>Gathot Irawan, S.Pd (081325615110)</t>
  </si>
  <si>
    <t>Titik Ghifariyah, S.Pd (081575393082)</t>
  </si>
  <si>
    <t>Wiwik Purwanti, S.Pd.SD (08122564127)</t>
  </si>
  <si>
    <t>2017-2020</t>
  </si>
  <si>
    <t>11.812.812.257.2.508</t>
  </si>
  <si>
    <t>081325682351</t>
  </si>
  <si>
    <t>UPTD Dikpora Kec.Demak</t>
  </si>
  <si>
    <t>1848/BH/VI/12-67, Tgl. 23/12/1969; 1848.a/BH/VI/12-67,2/7/1986; 1848.c/BH/PAD/KWK.11/IX/96, Tgl. 16/9/1996</t>
  </si>
  <si>
    <t>11/5/1962</t>
  </si>
  <si>
    <t xml:space="preserve">1848/BH/VI, </t>
  </si>
  <si>
    <t>Koperasi Pegawai Republik Indonesia  (KPRI) Tunggal</t>
  </si>
  <si>
    <t>13/1/2019</t>
  </si>
  <si>
    <t>Drs. Muzayyin, SH, MH (082133268202)</t>
  </si>
  <si>
    <t>Sariyan, S.Pd (081390347775)</t>
  </si>
  <si>
    <t>Rochmad Hidayat,S.Pd. S.Pd (081390409064)</t>
  </si>
  <si>
    <t>Sulistyani, S.Pd (082324452275)</t>
  </si>
  <si>
    <t>Sariyan, S.Pd.M.Pd</t>
  </si>
  <si>
    <t>Narto, S.Pd.SD (081325656744)</t>
  </si>
  <si>
    <t>2014-2017</t>
  </si>
  <si>
    <t>UPTD Dikpora Kec. Demak</t>
  </si>
  <si>
    <t>31-12-1996</t>
  </si>
  <si>
    <t>8212.a/BH/PAD/KWK.11/XII/96</t>
  </si>
  <si>
    <t>12/9/1972</t>
  </si>
  <si>
    <t>8212/BH/VI</t>
  </si>
  <si>
    <t>Koperasi Pegawai Republik Indonesia  (KPRI) Bina Sejahtera</t>
  </si>
  <si>
    <t>H. Kholidin, SH.MM.</t>
  </si>
  <si>
    <t>HM. Djoni Kabul Harjono, SE.M.Pd</t>
  </si>
  <si>
    <t>Hadi Waluyo, SH,M.Pd</t>
  </si>
  <si>
    <t>Sarono, S.Pd</t>
  </si>
  <si>
    <t>H. Ngadimin</t>
  </si>
  <si>
    <t>H. Zaenal Abidin, S.Pd</t>
  </si>
  <si>
    <t>Dikpora Kab. Demak</t>
  </si>
  <si>
    <t>8518.b/BH/PAD/KWK.11/IX/96</t>
  </si>
  <si>
    <t>Koperasi Pegawai Republik Indonesia  (KPRI) ABADI</t>
  </si>
  <si>
    <t>Kholil, S.Ag. M.Si (081325772045)</t>
  </si>
  <si>
    <t>H. Suyadi, S.Ag.MM (081326186244)</t>
  </si>
  <si>
    <t>Drs. Muzayyin, S.Pd, M.Pd (085727038678)</t>
  </si>
  <si>
    <t>H. Mukhlis, S.Ag.M.S.I (081326919318)</t>
  </si>
  <si>
    <t>Mat Royadi, M.Pd.I  (0813266008030)</t>
  </si>
  <si>
    <t>Drs. H. Masrochan, M.Pd (082136603951) (08122534253)</t>
  </si>
  <si>
    <t>2018-2020</t>
  </si>
  <si>
    <t>Bintoro</t>
  </si>
  <si>
    <t>Pokjawas Kemenag Kab. Demak, Jl. Bhayangkara Baru 8A Demak</t>
  </si>
  <si>
    <t>518/972/26/VII/2015</t>
  </si>
  <si>
    <t>31-08-1996</t>
  </si>
  <si>
    <t>282.a/BH/VI/12-67, Tgl. 23 Desember 1969; 282.a/BH/PAD/KWK.11/VIII/96, Tgl. 31 Agustus 1996</t>
  </si>
  <si>
    <t>5 Agustus 1961</t>
  </si>
  <si>
    <t xml:space="preserve">282/BH/VI, </t>
  </si>
  <si>
    <t>Koperasi Pegawai Republik Indonesia  (KPRI) Fitroh Kagri</t>
  </si>
  <si>
    <t>21/2/2020</t>
  </si>
  <si>
    <t>Yulian,Amd</t>
  </si>
  <si>
    <t>Abdoli,S.Sos</t>
  </si>
  <si>
    <t>Agus Sudibyo, SE '081325160236</t>
  </si>
  <si>
    <t>Suratno</t>
  </si>
  <si>
    <t>Sunardi, SH</t>
  </si>
  <si>
    <t>HM.Ribat,SH.MH</t>
  </si>
  <si>
    <t>02.402.205.5-515.000</t>
  </si>
  <si>
    <t>Dinperindagkop UMKM Kab. Demak Jl. Bhayangkara No. 105</t>
  </si>
  <si>
    <t>9/3/2005</t>
  </si>
  <si>
    <t>1102265 00015</t>
  </si>
  <si>
    <t>29-06-1996</t>
  </si>
  <si>
    <t>10406.a/BH/PAD/KWK.11/VI/96</t>
  </si>
  <si>
    <t>10/09/1985</t>
  </si>
  <si>
    <t>10406/BH/VI</t>
  </si>
  <si>
    <t>Koperasi Pegawai Republik Indonesia  (KPRI) Citra Niaga</t>
  </si>
  <si>
    <t>PPAI Kec. Gajah</t>
  </si>
  <si>
    <t>9148.b/BH/PAD/KWK.11/VI/96</t>
  </si>
  <si>
    <t>Koperasi Pegawai Republik Indonesia  (KPRI) Ta'awun</t>
  </si>
  <si>
    <t>H. Sunarto, S.Pd (085293860252)</t>
  </si>
  <si>
    <t>Sri Rahayu ML, S Pd</t>
  </si>
  <si>
    <t>Drs. H. Suparman</t>
  </si>
  <si>
    <t>Jaka Pramana, S.Pd (081225040092)</t>
  </si>
  <si>
    <t>SUBI AL WI, S Pd</t>
  </si>
  <si>
    <t>Mushonef, S.Ag, M.Pd.i</t>
  </si>
  <si>
    <t>0291 3316757</t>
  </si>
  <si>
    <t xml:space="preserve">SMP N 1 Bonang Jl. Raya Tridonorejo </t>
  </si>
  <si>
    <t>11208.a/BH/PAD/KWK.11/VI/96</t>
  </si>
  <si>
    <t>11208.a/BH/PAD/KWK.II/VI/96</t>
  </si>
  <si>
    <t>Koperasi Pegawai Negeri  (KPN) Barokah</t>
  </si>
  <si>
    <t>23/1/2020</t>
  </si>
  <si>
    <t>Ahlam Kamal</t>
  </si>
  <si>
    <t>Ali Sobri</t>
  </si>
  <si>
    <t>M. Chanief, S.IP, MH</t>
  </si>
  <si>
    <t>Sudjatmi</t>
  </si>
  <si>
    <t>Richi Eka Yanti</t>
  </si>
  <si>
    <t>Drs. Puguh Ariyadi, M.Kes</t>
  </si>
  <si>
    <t>Bapermas &amp; KB (Eks Kantor BKKBN)</t>
  </si>
  <si>
    <t>28-06-1996</t>
  </si>
  <si>
    <t>8982.a/BH/PAD/KWK.11/VI/96</t>
  </si>
  <si>
    <t>13/11/1976</t>
  </si>
  <si>
    <t>8982/BH/VI/1976</t>
  </si>
  <si>
    <t>Koperasi Pegawai Republik Indonesia  (KPRI) Kencana</t>
  </si>
  <si>
    <t>PAD ke 1, PAD Ke 2, PAD Ke 3</t>
  </si>
  <si>
    <t>PAD ke 2, PAD ke3</t>
  </si>
  <si>
    <t>20/3/2020</t>
  </si>
  <si>
    <t>Siti Rochani, S.Pd</t>
  </si>
  <si>
    <t>Sri Supadmi, S.Pd (085290816918)</t>
  </si>
  <si>
    <t>Mulyadi, S.Pd (081325729980)</t>
  </si>
  <si>
    <t>Dwi Ratna MA, S.Pd (081390260350)</t>
  </si>
  <si>
    <t>Sri Dwi S., S.Pd (081325678322)</t>
  </si>
  <si>
    <t>Sudar , S.Pd (081325782488)</t>
  </si>
  <si>
    <t>02.402.189.1-515.000</t>
  </si>
  <si>
    <t>0291 685365</t>
  </si>
  <si>
    <t>SMPN 2 Demak</t>
  </si>
  <si>
    <t>Jl, Sultan Fatah No, 84</t>
  </si>
  <si>
    <t>115/BH/VI/12-67, Tgl. 15 sept 1969, -115.a/BH/VI/12-67, Tgl. 6 Nopember  1989, -115.b/BH/PAD/KWK.11/VI/96, 28 Juni 1996</t>
  </si>
  <si>
    <t>14 Juli 1961</t>
  </si>
  <si>
    <t>115/BH/VI</t>
  </si>
  <si>
    <t>Koperasi Pegawai Republik Indonesia   Sedyo Golek Basuki (KPRI SGB)</t>
  </si>
  <si>
    <t>PPAI Kec. Wedung</t>
  </si>
  <si>
    <t>31-05-1996</t>
  </si>
  <si>
    <t>9198.b/BH/PAD/KWK.11/V/96</t>
  </si>
  <si>
    <t>Koperasi Pegawai Republik Indonesia  (KPRI) BAROKAH</t>
  </si>
  <si>
    <t>15/2/2020</t>
  </si>
  <si>
    <t>Masrurum, S.Pd.I (081326176518)</t>
  </si>
  <si>
    <t>H. Sukarno, S.Ag. M.SI</t>
  </si>
  <si>
    <t>Son Ali, S.Pd.I (081391646060)</t>
  </si>
  <si>
    <t>Lilik Lailatul Hidayah, S.Pd.I 085290678278</t>
  </si>
  <si>
    <t>H. Nur Salim, M.Pd.I</t>
  </si>
  <si>
    <t>H. Muhamad Dahlan, M.Pd.I 085865134056</t>
  </si>
  <si>
    <t>2016-2019</t>
  </si>
  <si>
    <t>02.402.231.1-504.000</t>
  </si>
  <si>
    <t>081 326316166</t>
  </si>
  <si>
    <t>PPAI Kec. Guntur</t>
  </si>
  <si>
    <t>6 Februari 2018</t>
  </si>
  <si>
    <t>1102264 00849</t>
  </si>
  <si>
    <t>503.11.3/00848/II/2013</t>
  </si>
  <si>
    <t>9039.b/BH/PAD/KWK.11/V/96</t>
  </si>
  <si>
    <t>15 Juni 1977</t>
  </si>
  <si>
    <t>9039/BH/VI</t>
  </si>
  <si>
    <t>Koperasi Pegawai Republik Indonesia  (KPRI) Manfaat</t>
  </si>
  <si>
    <t>31/3/2020</t>
  </si>
  <si>
    <t>Mashudi</t>
  </si>
  <si>
    <t>Dwi Martiningsih</t>
  </si>
  <si>
    <t>Andria Kristijani, S.Pd (085225980285) (085867775556)</t>
  </si>
  <si>
    <t>Musyarofah Yuniarti, SE (085290273104)</t>
  </si>
  <si>
    <t>Budi Sulistiyorini,SE</t>
  </si>
  <si>
    <t>Pagunanto, S.Pd (081328783376)</t>
  </si>
  <si>
    <t>01.812.258.0.515.000</t>
  </si>
  <si>
    <t>0291 685855</t>
  </si>
  <si>
    <t xml:space="preserve">SMPN 5 Demak Jl. Kyai Singkil No.95 </t>
  </si>
  <si>
    <t>29 DESEMBER 2012</t>
  </si>
  <si>
    <t>1102265 01829</t>
  </si>
  <si>
    <t>20 MEI 2012</t>
  </si>
  <si>
    <t>503.11.3/01828/V/2009</t>
  </si>
  <si>
    <t>518/975/29/VII/2015</t>
  </si>
  <si>
    <t>8249.a/BH/PAD/KWK.11/V/96</t>
  </si>
  <si>
    <t>23 Oktober 1972</t>
  </si>
  <si>
    <t>8249/BH/VI</t>
  </si>
  <si>
    <t>Koperasi Pegawai Republik Indonesia  (KPRI) Keluarga Bahagia</t>
  </si>
  <si>
    <t>pad ke 1, PAD ke 2</t>
  </si>
  <si>
    <t>10/1/2020</t>
  </si>
  <si>
    <t>Sri Adi Ati, SH</t>
  </si>
  <si>
    <t>Susilo Darmadji</t>
  </si>
  <si>
    <t>Abdoel Chasieb, SH, MH (081228109459)</t>
  </si>
  <si>
    <t>Umi Bastari (081390336352)</t>
  </si>
  <si>
    <t>H. Amin, SH (085225410416)</t>
  </si>
  <si>
    <t>H. Isman, SH (081325541290)</t>
  </si>
  <si>
    <t xml:space="preserve">Rutan Demak, Jl. Glagah Wangi No.92 </t>
  </si>
  <si>
    <t>-1273.a/BH/VI, Tgl. 26 Juni 1991, -1273.b/BH/PAD/KWK.11/V/1996, Tgl. 31 Mei 1996</t>
  </si>
  <si>
    <t>27 Oktober 1967</t>
  </si>
  <si>
    <t xml:space="preserve">1273/BH/IV/12-67                         </t>
  </si>
  <si>
    <t>KPN KPPDK Rutan</t>
  </si>
  <si>
    <t>9/2/2020</t>
  </si>
  <si>
    <t>Nurhidayah, SE (08156586412)</t>
  </si>
  <si>
    <t xml:space="preserve">Subiyanto, ST </t>
  </si>
  <si>
    <t>Yudi Santosa, SE, M.Si.Akt (081325107898)</t>
  </si>
  <si>
    <t xml:space="preserve">Drs. Doso Purnomo </t>
  </si>
  <si>
    <t>Herminingsih, S.Sos, M.Si</t>
  </si>
  <si>
    <t>Haris Wahyudi R, SH (08156604002)</t>
  </si>
  <si>
    <t>01.812.413.1.515.000</t>
  </si>
  <si>
    <t>08282806897</t>
  </si>
  <si>
    <t xml:space="preserve">Jl. Kyai Jebat No. 29.A </t>
  </si>
  <si>
    <t>31-05-1996              26 Pebruari 2007</t>
  </si>
  <si>
    <t>9197.a/BH/VI, Tgl. 10/11/1992; -9197.b/BH/PAD/KWK.11/V/96, Tgl.31/5/1996;    9197.c/BH/PAD/XIV.8/KDK.11-03/II/2007, Tgl.26 Pebruari 2007</t>
  </si>
  <si>
    <t>23 Januari 1979</t>
  </si>
  <si>
    <t xml:space="preserve">9197/BH/VI, </t>
  </si>
  <si>
    <t>Koperasi Pegawai Republik Indonesia  (KPRI) Marsudi Ajining Sariro (KPRI MAS)</t>
  </si>
  <si>
    <t>pad ke 1, PAD ke 2, PAD ke 3</t>
  </si>
  <si>
    <t>21/2/2019</t>
  </si>
  <si>
    <t>Rudatin Suryandari, ST</t>
  </si>
  <si>
    <t>Sularno, ST, MT.</t>
  </si>
  <si>
    <t>Drs. H. Supardi (081325786869)</t>
  </si>
  <si>
    <t>Hj. Siti Zumroh (081390984489)</t>
  </si>
  <si>
    <t>Sugeng Prayitno (081390250929)</t>
  </si>
  <si>
    <t>Akhmad Sugiharto, ST.MT</t>
  </si>
  <si>
    <t>1.600.020.0.508</t>
  </si>
  <si>
    <t xml:space="preserve">Ex- Dinas Pekerjaan Umum, Jl. Kyai Jebat No. 6 </t>
  </si>
  <si>
    <t>14 OKTOBER 2007</t>
  </si>
  <si>
    <t>1102265 00024</t>
  </si>
  <si>
    <t>68/11.02/PK/X/1992</t>
  </si>
  <si>
    <t>-9388.a/BH/VI, Tgl. 21 Juli 1990; -9388.b/BH/PAD/KWK.11/V/96, Tgl. 31 Mei 1996; -9388c/BH/PAD/KDK.11-03/V/1999, 5 Mei 1999</t>
  </si>
  <si>
    <t>15/10/1980</t>
  </si>
  <si>
    <t>9388/BH/VI</t>
  </si>
  <si>
    <t>Koperasi Pegawai Republik Indonesia Mustika (KPRI Mustika)</t>
  </si>
  <si>
    <t>18/01/2020</t>
  </si>
  <si>
    <t>Nursan Pradoko, S.Pd</t>
  </si>
  <si>
    <t>Sri Siami, S.Pd (081325118397)</t>
  </si>
  <si>
    <t>H.M. Arifin, S.Pd (085727000149)</t>
  </si>
  <si>
    <t>Sukarjo, S.Pd.M.Pd (081390033055)</t>
  </si>
  <si>
    <t>Susmiati, S.Pd (081229892078)</t>
  </si>
  <si>
    <t>Agus Eko Wahyu Widayat (08122843741)</t>
  </si>
  <si>
    <t>Nursan Pradoko, S.Pd  (085640214415) (085225727874)</t>
  </si>
  <si>
    <t>02.402.113.1.504.000</t>
  </si>
  <si>
    <t>0291 685401</t>
  </si>
  <si>
    <t>SMPN 1 Demak</t>
  </si>
  <si>
    <t>Jl. Sultan Trenggono No. 79 Telp. 0291-685401</t>
  </si>
  <si>
    <t>22 februari 2013</t>
  </si>
  <si>
    <t>503.11.3/00295/I/2012</t>
  </si>
  <si>
    <t>30-04-1996</t>
  </si>
  <si>
    <t>8380.a/BH/VI, Tgl.8 Oktober 1991, 8380.b/BH/PAD/KWK.11/IV/96, Tgl. 30/4/1996</t>
  </si>
  <si>
    <t>17 Mei 1973</t>
  </si>
  <si>
    <t>8380/BH/VI</t>
  </si>
  <si>
    <t>Koperasi Pegawai Republik Indonesia  (KPRI) ESTU</t>
  </si>
  <si>
    <t>27/2/2019</t>
  </si>
  <si>
    <t>Suriban,S.Pd</t>
  </si>
  <si>
    <t>Rejo, S.Pd</t>
  </si>
  <si>
    <t>Cipto Wiyono,S.Pd</t>
  </si>
  <si>
    <t>Nuruddin, S.Pd (085225519362))</t>
  </si>
  <si>
    <t>Waris, s.Pd</t>
  </si>
  <si>
    <t>Drs. Nasirun (081229229966)</t>
  </si>
  <si>
    <t>01.599.954.3.515.000</t>
  </si>
  <si>
    <t>Sayung</t>
  </si>
  <si>
    <t>Kantor UPTD Dikpora Kec. Sayung</t>
  </si>
  <si>
    <t>807.a/BH/PAD/KWK.11/II/1996 Tgl. 26-02-1996</t>
  </si>
  <si>
    <t>26/2/1972</t>
  </si>
  <si>
    <t>807/BH/VI,</t>
  </si>
  <si>
    <t>Koperasi Pegawai Negeri (KPN) Serba Guna</t>
  </si>
  <si>
    <t>15/7/2016</t>
  </si>
  <si>
    <t>Ponco Bambang Sutrisnp Adena, A.PTnh  (081390615660)</t>
  </si>
  <si>
    <t>Eko B. Irianto, SH (081325277533)</t>
  </si>
  <si>
    <t>Drs. Ahmad Mustafid (081228712849)</t>
  </si>
  <si>
    <t>Keken Hapsari (085713303448)</t>
  </si>
  <si>
    <t>Taufik, SH. (081575733311)</t>
  </si>
  <si>
    <t>Mardiyoso, SE, MM (0811290476)</t>
  </si>
  <si>
    <t>Jl. Bhayangkara Baru No.1 (BPN Demak)</t>
  </si>
  <si>
    <t>22-05-1995</t>
  </si>
  <si>
    <t>12431/BH/KWK.11/V/1995</t>
  </si>
  <si>
    <t>KPN Mekar Agraria</t>
  </si>
  <si>
    <t>26/4/2013</t>
  </si>
  <si>
    <t>Achmad Supriyadi</t>
  </si>
  <si>
    <t>Suhartini, S.IP</t>
  </si>
  <si>
    <t>Sunarto, SE.MM.</t>
  </si>
  <si>
    <t>Ir. Dyah Purwatiningsih (081325542416)</t>
  </si>
  <si>
    <t>Sumadi</t>
  </si>
  <si>
    <t>Istiana, SE (08156507451)</t>
  </si>
  <si>
    <t>2008-2012</t>
  </si>
  <si>
    <t>Ex. Kankop</t>
  </si>
  <si>
    <t>Jl. Bhayangkara 5b</t>
  </si>
  <si>
    <t>07-12-1995</t>
  </si>
  <si>
    <t>1384.b/BH/PAD/KWK.11/XII/95</t>
  </si>
  <si>
    <t>Koperasi Pegawai Republik Indonesia  (KPRI PANDOWO)</t>
  </si>
  <si>
    <t>2/6/2019</t>
  </si>
  <si>
    <t>Ngabdul Ngayis, SH (085290507445)</t>
  </si>
  <si>
    <t>Benny Yoga Dharma, SH</t>
  </si>
  <si>
    <t>D.H. Sukamto, SH,MH (081228666224)</t>
  </si>
  <si>
    <t>Istiyaroh, SH (081390637426)</t>
  </si>
  <si>
    <t>Hanik Magfiroh, SH  (081326404525)</t>
  </si>
  <si>
    <t>Yustiana, SH (081390039898)</t>
  </si>
  <si>
    <t>0291 685771</t>
  </si>
  <si>
    <t xml:space="preserve">Kantor Pengadilan Negeri Demak, Jl. Sultan Trenggono No. 27 </t>
  </si>
  <si>
    <t>08/02/2000</t>
  </si>
  <si>
    <t>12109.a/BH/PAD/KDK.11-03/II/2000</t>
  </si>
  <si>
    <t>25-08-1993</t>
  </si>
  <si>
    <t xml:space="preserve">12109/BH/VI </t>
  </si>
  <si>
    <t>Koperasi Pegawai Republik Indonesia  (KPRI KPPDK / Pengadilan) (Koperasi Pengayoman Pengadilan Negeri Demak)</t>
  </si>
  <si>
    <t>27/3/2019</t>
  </si>
  <si>
    <t>Lutfi Aulia, S.Pd.i</t>
  </si>
  <si>
    <t>Hj. Siti Rokhayah, S.Pd.I (0817246655)</t>
  </si>
  <si>
    <t>H. Abdul Khamid, S.Ag, MH (081325326579)</t>
  </si>
  <si>
    <t>Siti Mufatuhah, S.Ag (081225331890)</t>
  </si>
  <si>
    <t>Hudarrohman, S.Pd.I (085326969243) (085226399349)</t>
  </si>
  <si>
    <t>Ahmad Kastono (081326130210)</t>
  </si>
  <si>
    <t>2010-2012</t>
  </si>
  <si>
    <t xml:space="preserve">PPAI Kec. Wonosalam .Jl. Diponegoro 57 </t>
  </si>
  <si>
    <t>31 Oktober 1996</t>
  </si>
  <si>
    <t>9478.b/BH/PAD/KWK.11/X/96</t>
  </si>
  <si>
    <t>10 Desember 1992        (31 Oktober 1996)</t>
  </si>
  <si>
    <t>9478A/BH/VI (9478.b/BH/PAD/KWK.11/X/96)</t>
  </si>
  <si>
    <t>Koperasi Pegawai Republik Indonesia  (KPRI Nurussalam)</t>
  </si>
  <si>
    <t>PAD Ke 1, PAD Ke 2</t>
  </si>
  <si>
    <t>11/1/2019</t>
  </si>
  <si>
    <t>Durriyah, S.Ag, M.Si</t>
  </si>
  <si>
    <t>Abdul Rokhim, S.Ag.M.Pdi</t>
  </si>
  <si>
    <t>Drs. H. Suali (082134448330) (081325379126)</t>
  </si>
  <si>
    <t>H. Juair, S.Ag.MM.M.Si (082325255560)</t>
  </si>
  <si>
    <t>H.M. Mundzir, S.Ag, Msi (08122538628)</t>
  </si>
  <si>
    <t>2012-2015</t>
  </si>
  <si>
    <t>01.961.027.8.515.000</t>
  </si>
  <si>
    <t>0291 685878</t>
  </si>
  <si>
    <t xml:space="preserve">Kantor KEMENAG Kab. Demak Jl. Bhayangkara Baru No.8a </t>
  </si>
  <si>
    <t>25 Juni 2019</t>
  </si>
  <si>
    <t>1102264 03785</t>
  </si>
  <si>
    <t>25 Juni 2014</t>
  </si>
  <si>
    <t>503.11.3/03784/VI/2014</t>
  </si>
  <si>
    <t>- 3227.a/BH/VI/12-67, Tgl. 27 Nopember 1991, -3227.b/BH/PAD/KWK.11/II/1996, Tgl. 29 Pebruari 1996</t>
  </si>
  <si>
    <t>11 Mei 1963</t>
  </si>
  <si>
    <t>3227/BH/VI</t>
  </si>
  <si>
    <t>Koperasi Pegawai Republik Indonesia  (KPRI Muawanah)</t>
  </si>
  <si>
    <t>KOP. PEGAWAI NEGERI (Koperasi Pegawai Republik Indonesia (KPRI)</t>
  </si>
  <si>
    <t>SK PAD</t>
  </si>
  <si>
    <t xml:space="preserve">Salinan PAD </t>
  </si>
  <si>
    <t>Berkas Pengajuan PAD</t>
  </si>
  <si>
    <t>SK Pengesahan AD Pendirian</t>
  </si>
  <si>
    <t>Salinan AD</t>
  </si>
  <si>
    <t>Berkas Pengajuan Pengesahan AD Pendirian</t>
  </si>
  <si>
    <t>Penilaian Kesehatan</t>
  </si>
  <si>
    <t>Ijin Simpan Pinjam</t>
  </si>
  <si>
    <t>Ket. Pindah Alamat</t>
  </si>
  <si>
    <t>SusunanPengurus/ Pengawas</t>
  </si>
  <si>
    <t>RAT</t>
  </si>
  <si>
    <t>Fc. TDP</t>
  </si>
  <si>
    <t>Fc. SIUP</t>
  </si>
  <si>
    <t>Fc. NPWP</t>
  </si>
  <si>
    <t>Fc. PAD</t>
  </si>
  <si>
    <t>Fc. SK Pengesahan PAD</t>
  </si>
  <si>
    <t>Fc. AD Pendirian</t>
  </si>
  <si>
    <t>FC. SK Pengesahan AD Pendirian</t>
  </si>
  <si>
    <t>NIK</t>
  </si>
  <si>
    <t>Jumlah</t>
  </si>
  <si>
    <t>P</t>
  </si>
  <si>
    <t>L</t>
  </si>
  <si>
    <t xml:space="preserve">TGL </t>
  </si>
  <si>
    <t>Ket</t>
  </si>
  <si>
    <t>Tahun</t>
  </si>
  <si>
    <t xml:space="preserve">Tahun </t>
  </si>
  <si>
    <t>HASIL</t>
  </si>
  <si>
    <t>TANGGAL AUDIT</t>
  </si>
  <si>
    <t>PENGAUDIT</t>
  </si>
  <si>
    <t>Contac Person</t>
  </si>
  <si>
    <t>Nama</t>
  </si>
  <si>
    <t>Anggota</t>
  </si>
  <si>
    <t>Ketua</t>
  </si>
  <si>
    <t>Bendahara</t>
  </si>
  <si>
    <t>Sekretaris</t>
  </si>
  <si>
    <t xml:space="preserve">Ketua </t>
  </si>
  <si>
    <t>Tidak Aktif (Unit)</t>
  </si>
  <si>
    <t>Aktif (Unit)</t>
  </si>
  <si>
    <t>Website</t>
  </si>
  <si>
    <t>Email</t>
  </si>
  <si>
    <t>Telp./ Fax</t>
  </si>
  <si>
    <t>Kecamatan</t>
  </si>
  <si>
    <t>Desa/Kel.</t>
  </si>
  <si>
    <t>Jalan</t>
  </si>
  <si>
    <t>Berlaku s/d</t>
  </si>
  <si>
    <t>Nomor</t>
  </si>
  <si>
    <t>Tanggal</t>
  </si>
  <si>
    <t xml:space="preserve">Tanggal </t>
  </si>
  <si>
    <t xml:space="preserve">Nomor  </t>
  </si>
  <si>
    <t>ARSIP</t>
  </si>
  <si>
    <t xml:space="preserve">TGL RAT </t>
  </si>
  <si>
    <t>Manajer Koperasi</t>
  </si>
  <si>
    <t>Karyawan Koperasi</t>
  </si>
  <si>
    <t>Anggota Koperasi</t>
  </si>
  <si>
    <t>KESEHATAN</t>
  </si>
  <si>
    <t>KLASIFIKASI</t>
  </si>
  <si>
    <t>TDP</t>
  </si>
  <si>
    <t>SIUP</t>
  </si>
  <si>
    <t>IJIN OPERASIONAL SIMPAN PINJAM</t>
  </si>
  <si>
    <t>KANTOR CABANG</t>
  </si>
  <si>
    <t>Calon Anggota</t>
  </si>
  <si>
    <t>Indikator Kelembagaan</t>
  </si>
  <si>
    <t>PEMERINGKATAN</t>
  </si>
  <si>
    <t>AUDIT EKSTERNAL</t>
  </si>
  <si>
    <t xml:space="preserve">Pengelola </t>
  </si>
  <si>
    <t>JUMLAH PENGAWAS</t>
  </si>
  <si>
    <t>PENGAWAS</t>
  </si>
  <si>
    <t>PENGURUS</t>
  </si>
  <si>
    <t>Sektor Usaha ****)</t>
  </si>
  <si>
    <t>Kelompok Koperasi ***)</t>
  </si>
  <si>
    <t>Jenis Koperasi **)</t>
  </si>
  <si>
    <t>Bentuk Koperasi *)</t>
  </si>
  <si>
    <t>NPWP</t>
  </si>
  <si>
    <t>Kondisi Koperasi</t>
  </si>
  <si>
    <t>Alamat</t>
  </si>
  <si>
    <t>PERIJINAN</t>
  </si>
  <si>
    <t>Lembaran Berita Negara</t>
  </si>
  <si>
    <t>PAD</t>
  </si>
  <si>
    <t>Badan Hukum</t>
  </si>
  <si>
    <t>Nama Koperasi</t>
  </si>
  <si>
    <t>No</t>
  </si>
  <si>
    <t>HALAMAN 2</t>
  </si>
  <si>
    <t>HALAMAN 1</t>
  </si>
  <si>
    <t>KABUPATEN/KOTA : DEMAK</t>
  </si>
  <si>
    <t>Banyaknya Koperasi Pegawai Negeri dan Jumlah Anggotanya di Kabupaten Demak</t>
  </si>
  <si>
    <t>TRIWULAN I TAHUN 2020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</si>
</sst>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[$-421]dd\ mmmm\ yyyy;@"/>
    <numFmt numFmtId="165" formatCode="_(* #,##0_);_(* \(#,##0\);_(* &quot;-&quot;_);_(@_)"/>
    <numFmt numFmtId="166" formatCode="mm/dd/yy"/>
    <numFmt numFmtId="167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165" fontId="3" fillId="0" borderId="10" xfId="43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 quotePrefix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1" fontId="3" fillId="0" borderId="10" xfId="43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6" fillId="0" borderId="10" xfId="52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 quotePrefix="1">
      <alignment horizontal="center" vertical="top" wrapText="1"/>
    </xf>
    <xf numFmtId="14" fontId="3" fillId="0" borderId="10" xfId="0" applyNumberFormat="1" applyFont="1" applyFill="1" applyBorder="1" applyAlignment="1" quotePrefix="1">
      <alignment horizontal="center" vertical="top" wrapText="1"/>
    </xf>
    <xf numFmtId="166" fontId="3" fillId="0" borderId="10" xfId="0" applyNumberFormat="1" applyFont="1" applyFill="1" applyBorder="1" applyAlignment="1" quotePrefix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0" borderId="0" xfId="58" applyFont="1" applyFill="1">
      <alignment/>
      <protection/>
    </xf>
    <xf numFmtId="3" fontId="5" fillId="0" borderId="0" xfId="58" applyNumberFormat="1" applyFont="1" applyFill="1" applyAlignment="1">
      <alignment horizontal="center"/>
      <protection/>
    </xf>
    <xf numFmtId="3" fontId="5" fillId="0" borderId="0" xfId="58" applyNumberFormat="1" applyFont="1" applyFill="1">
      <alignment/>
      <protection/>
    </xf>
    <xf numFmtId="0" fontId="26" fillId="0" borderId="0" xfId="58" applyFont="1" applyFill="1">
      <alignment/>
      <protection/>
    </xf>
    <xf numFmtId="0" fontId="27" fillId="0" borderId="0" xfId="58" applyFont="1" applyFill="1" applyBorder="1">
      <alignment/>
      <protection/>
    </xf>
    <xf numFmtId="0" fontId="27" fillId="0" borderId="0" xfId="58" applyFont="1" applyFill="1">
      <alignment/>
      <protection/>
    </xf>
    <xf numFmtId="0" fontId="25" fillId="0" borderId="0" xfId="58" applyFont="1" applyFill="1" applyAlignment="1">
      <alignment horizontal="left"/>
      <protection/>
    </xf>
    <xf numFmtId="1" fontId="27" fillId="0" borderId="0" xfId="58" applyNumberFormat="1" applyFont="1" applyFill="1">
      <alignment/>
      <protection/>
    </xf>
    <xf numFmtId="0" fontId="28" fillId="0" borderId="0" xfId="58" applyFont="1" applyFill="1">
      <alignment/>
      <protection/>
    </xf>
    <xf numFmtId="1" fontId="25" fillId="0" borderId="0" xfId="58" applyNumberFormat="1" applyFont="1" applyFill="1" applyAlignment="1">
      <alignment/>
      <protection/>
    </xf>
    <xf numFmtId="0" fontId="25" fillId="0" borderId="0" xfId="58" applyFont="1" applyFill="1" applyAlignment="1">
      <alignment/>
      <protection/>
    </xf>
    <xf numFmtId="0" fontId="27" fillId="0" borderId="0" xfId="58" applyNumberFormat="1" applyFont="1" applyFill="1" applyAlignment="1">
      <alignment horizont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29" fillId="0" borderId="0" xfId="56" applyNumberFormat="1" applyFont="1" applyFill="1" applyAlignment="1">
      <alignment horizontal="center" vertical="center"/>
      <protection/>
    </xf>
    <xf numFmtId="1" fontId="29" fillId="0" borderId="0" xfId="56" applyNumberFormat="1" applyFont="1" applyFill="1" applyAlignment="1" quotePrefix="1">
      <alignment horizontal="center" vertical="center"/>
      <protection/>
    </xf>
    <xf numFmtId="1" fontId="29" fillId="0" borderId="0" xfId="56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5" fillId="0" borderId="22" xfId="58" applyFont="1" applyFill="1" applyBorder="1" applyAlignment="1">
      <alignment horizontal="right"/>
      <protection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kn1demak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8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9.140625" style="1" customWidth="1"/>
    <col min="2" max="2" width="6.00390625" style="1" customWidth="1"/>
    <col min="3" max="3" width="17.57421875" style="7" customWidth="1"/>
    <col min="4" max="4" width="19.421875" style="1" customWidth="1"/>
    <col min="5" max="5" width="25.140625" style="1" customWidth="1"/>
    <col min="6" max="6" width="17.421875" style="4" customWidth="1"/>
    <col min="7" max="15" width="17.421875" style="4" hidden="1" customWidth="1"/>
    <col min="16" max="16" width="21.00390625" style="4" hidden="1" customWidth="1"/>
    <col min="17" max="19" width="17.421875" style="4" hidden="1" customWidth="1"/>
    <col min="20" max="20" width="13.8515625" style="1" customWidth="1"/>
    <col min="21" max="21" width="15.28125" style="1" customWidth="1"/>
    <col min="22" max="22" width="11.140625" style="1" customWidth="1"/>
    <col min="23" max="23" width="12.140625" style="1" customWidth="1"/>
    <col min="24" max="24" width="10.57421875" style="1" customWidth="1"/>
    <col min="25" max="25" width="13.421875" style="1" bestFit="1" customWidth="1"/>
    <col min="26" max="26" width="11.421875" style="1" bestFit="1" customWidth="1"/>
    <col min="27" max="27" width="9.28125" style="1" bestFit="1" customWidth="1"/>
    <col min="28" max="28" width="20.140625" style="4" customWidth="1"/>
    <col min="29" max="29" width="4.140625" style="5" hidden="1" customWidth="1"/>
    <col min="30" max="33" width="12.00390625" style="1" customWidth="1"/>
    <col min="34" max="34" width="12.00390625" style="6" customWidth="1"/>
    <col min="35" max="37" width="15.7109375" style="4" customWidth="1"/>
    <col min="38" max="40" width="7.28125" style="4" hidden="1" customWidth="1"/>
    <col min="41" max="43" width="15.7109375" style="4" customWidth="1"/>
    <col min="44" max="46" width="7.57421875" style="4" hidden="1" customWidth="1"/>
    <col min="47" max="47" width="30.57421875" style="4" customWidth="1"/>
    <col min="48" max="49" width="30.57421875" style="4" hidden="1" customWidth="1"/>
    <col min="50" max="51" width="27.00390625" style="4" hidden="1" customWidth="1"/>
    <col min="52" max="52" width="9.140625" style="5" customWidth="1"/>
    <col min="53" max="53" width="4.140625" style="5" customWidth="1"/>
    <col min="54" max="54" width="9.7109375" style="4" customWidth="1"/>
    <col min="55" max="55" width="9.140625" style="5" customWidth="1"/>
    <col min="56" max="56" width="4.140625" style="5" customWidth="1"/>
    <col min="57" max="57" width="9.140625" style="4" customWidth="1"/>
    <col min="58" max="58" width="6.8515625" style="1" customWidth="1"/>
    <col min="59" max="59" width="8.421875" style="1" customWidth="1"/>
    <col min="60" max="61" width="8.140625" style="1" customWidth="1"/>
    <col min="62" max="63" width="5.8515625" style="1" customWidth="1"/>
    <col min="64" max="64" width="7.7109375" style="1" customWidth="1"/>
    <col min="65" max="67" width="5.8515625" style="1" customWidth="1"/>
    <col min="68" max="68" width="9.421875" style="1" customWidth="1"/>
    <col min="69" max="69" width="4.421875" style="1" customWidth="1"/>
    <col min="70" max="70" width="7.57421875" style="1" customWidth="1"/>
    <col min="71" max="71" width="8.140625" style="1" customWidth="1"/>
    <col min="72" max="72" width="8.00390625" style="1" customWidth="1"/>
    <col min="73" max="90" width="17.421875" style="3" customWidth="1"/>
    <col min="91" max="91" width="17.421875" style="2" customWidth="1"/>
    <col min="92" max="92" width="13.00390625" style="1" customWidth="1"/>
    <col min="93" max="93" width="9.28125" style="1" bestFit="1" customWidth="1"/>
    <col min="94" max="94" width="9.421875" style="1" customWidth="1"/>
    <col min="95" max="95" width="11.140625" style="1" customWidth="1"/>
    <col min="96" max="99" width="9.28125" style="1" bestFit="1" customWidth="1"/>
    <col min="100" max="100" width="11.7109375" style="1" customWidth="1"/>
    <col min="101" max="103" width="9.28125" style="1" bestFit="1" customWidth="1"/>
    <col min="104" max="104" width="19.28125" style="1" customWidth="1"/>
    <col min="105" max="105" width="9.28125" style="1" bestFit="1" customWidth="1"/>
    <col min="106" max="107" width="13.421875" style="1" customWidth="1"/>
    <col min="108" max="115" width="9.28125" style="1" bestFit="1" customWidth="1"/>
    <col min="116" max="16384" width="9.140625" style="1" customWidth="1"/>
  </cols>
  <sheetData>
    <row r="1" spans="2:91" s="61" customFormat="1" ht="15" customHeight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2"/>
    </row>
    <row r="2" spans="2:91" s="61" customFormat="1" ht="15" customHeight="1">
      <c r="B2" s="76" t="s">
        <v>843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2"/>
    </row>
    <row r="3" spans="2:91" s="61" customFormat="1" ht="15" customHeight="1">
      <c r="B3" s="78" t="s">
        <v>844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2"/>
    </row>
    <row r="4" spans="2:91" s="61" customFormat="1" ht="6.75" customHeight="1">
      <c r="B4" s="66"/>
      <c r="C4" s="68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8"/>
      <c r="AD4" s="66"/>
      <c r="AE4" s="66"/>
      <c r="AF4" s="66"/>
      <c r="AG4" s="66"/>
      <c r="AH4" s="72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5"/>
      <c r="BD4" s="66"/>
      <c r="BE4" s="65"/>
      <c r="BF4" s="65"/>
      <c r="BG4" s="65"/>
      <c r="BH4" s="65"/>
      <c r="BI4" s="64"/>
      <c r="BJ4" s="64"/>
      <c r="BK4" s="64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2"/>
    </row>
    <row r="5" spans="2:91" s="61" customFormat="1" ht="12.75" customHeight="1" thickBot="1">
      <c r="B5" s="71" t="s">
        <v>842</v>
      </c>
      <c r="C5" s="70"/>
      <c r="D5" s="69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8"/>
      <c r="AD5" s="67" t="s">
        <v>841</v>
      </c>
      <c r="AE5" s="66"/>
      <c r="AF5" s="66"/>
      <c r="AG5" s="82"/>
      <c r="AH5" s="82"/>
      <c r="AI5" s="82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5"/>
      <c r="BD5" s="66"/>
      <c r="BE5" s="65"/>
      <c r="BF5" s="65"/>
      <c r="BG5" s="65"/>
      <c r="BH5" s="65"/>
      <c r="BI5" s="64"/>
      <c r="BJ5" s="64"/>
      <c r="BK5" s="64"/>
      <c r="BO5" s="82" t="s">
        <v>840</v>
      </c>
      <c r="BP5" s="82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2"/>
    </row>
    <row r="6" spans="2:91" s="47" customFormat="1" ht="12.75" customHeight="1" thickTop="1">
      <c r="B6" s="79" t="s">
        <v>839</v>
      </c>
      <c r="C6" s="83" t="s">
        <v>777</v>
      </c>
      <c r="D6" s="79" t="s">
        <v>838</v>
      </c>
      <c r="E6" s="86" t="s">
        <v>837</v>
      </c>
      <c r="F6" s="87"/>
      <c r="G6" s="86" t="s">
        <v>835</v>
      </c>
      <c r="H6" s="87"/>
      <c r="I6" s="86" t="s">
        <v>836</v>
      </c>
      <c r="J6" s="87"/>
      <c r="K6" s="86" t="s">
        <v>835</v>
      </c>
      <c r="L6" s="87"/>
      <c r="M6" s="73" t="s">
        <v>834</v>
      </c>
      <c r="N6" s="74"/>
      <c r="O6" s="74"/>
      <c r="P6" s="74"/>
      <c r="Q6" s="74"/>
      <c r="R6" s="74"/>
      <c r="S6" s="75"/>
      <c r="T6" s="86" t="s">
        <v>833</v>
      </c>
      <c r="U6" s="90"/>
      <c r="V6" s="90"/>
      <c r="W6" s="90"/>
      <c r="X6" s="90"/>
      <c r="Y6" s="87"/>
      <c r="Z6" s="86" t="s">
        <v>832</v>
      </c>
      <c r="AA6" s="87"/>
      <c r="AB6" s="79" t="s">
        <v>831</v>
      </c>
      <c r="AC6" s="60"/>
      <c r="AD6" s="79" t="s">
        <v>830</v>
      </c>
      <c r="AE6" s="79" t="s">
        <v>829</v>
      </c>
      <c r="AF6" s="79" t="s">
        <v>828</v>
      </c>
      <c r="AG6" s="79" t="s">
        <v>827</v>
      </c>
      <c r="AH6" s="86" t="s">
        <v>826</v>
      </c>
      <c r="AI6" s="90"/>
      <c r="AJ6" s="90"/>
      <c r="AK6" s="87"/>
      <c r="AL6" s="86"/>
      <c r="AM6" s="90"/>
      <c r="AN6" s="87"/>
      <c r="AO6" s="86" t="s">
        <v>825</v>
      </c>
      <c r="AP6" s="90"/>
      <c r="AQ6" s="87"/>
      <c r="AR6" s="86" t="s">
        <v>824</v>
      </c>
      <c r="AS6" s="90"/>
      <c r="AT6" s="87"/>
      <c r="AU6" s="86" t="s">
        <v>823</v>
      </c>
      <c r="AV6" s="87"/>
      <c r="AW6" s="86" t="s">
        <v>822</v>
      </c>
      <c r="AX6" s="90"/>
      <c r="AY6" s="87"/>
      <c r="AZ6" s="73" t="s">
        <v>821</v>
      </c>
      <c r="BA6" s="74"/>
      <c r="BB6" s="74"/>
      <c r="BC6" s="74"/>
      <c r="BD6" s="74"/>
      <c r="BE6" s="75"/>
      <c r="BF6" s="73" t="s">
        <v>820</v>
      </c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5"/>
      <c r="BR6" s="86" t="s">
        <v>819</v>
      </c>
      <c r="BS6" s="90"/>
      <c r="BT6" s="87"/>
      <c r="BU6" s="93" t="s">
        <v>818</v>
      </c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5"/>
      <c r="CL6" s="48"/>
      <c r="CM6" s="48"/>
    </row>
    <row r="7" spans="2:109" s="47" customFormat="1" ht="12.75" customHeight="1">
      <c r="B7" s="80"/>
      <c r="C7" s="84"/>
      <c r="D7" s="80"/>
      <c r="E7" s="88"/>
      <c r="F7" s="89"/>
      <c r="G7" s="88"/>
      <c r="H7" s="89"/>
      <c r="I7" s="88"/>
      <c r="J7" s="89"/>
      <c r="K7" s="88"/>
      <c r="L7" s="89"/>
      <c r="M7" s="73" t="s">
        <v>817</v>
      </c>
      <c r="N7" s="74"/>
      <c r="O7" s="75"/>
      <c r="P7" s="73" t="s">
        <v>816</v>
      </c>
      <c r="Q7" s="75"/>
      <c r="R7" s="73" t="s">
        <v>815</v>
      </c>
      <c r="S7" s="75"/>
      <c r="T7" s="88"/>
      <c r="U7" s="91"/>
      <c r="V7" s="91"/>
      <c r="W7" s="91"/>
      <c r="X7" s="91"/>
      <c r="Y7" s="89"/>
      <c r="Z7" s="88"/>
      <c r="AA7" s="89"/>
      <c r="AB7" s="80"/>
      <c r="AC7" s="59"/>
      <c r="AD7" s="80"/>
      <c r="AE7" s="80"/>
      <c r="AF7" s="80"/>
      <c r="AG7" s="80"/>
      <c r="AH7" s="88"/>
      <c r="AI7" s="91"/>
      <c r="AJ7" s="91"/>
      <c r="AK7" s="89"/>
      <c r="AL7" s="88"/>
      <c r="AM7" s="91"/>
      <c r="AN7" s="89"/>
      <c r="AO7" s="88"/>
      <c r="AP7" s="91"/>
      <c r="AQ7" s="89"/>
      <c r="AR7" s="88"/>
      <c r="AS7" s="91"/>
      <c r="AT7" s="89"/>
      <c r="AU7" s="88"/>
      <c r="AV7" s="89"/>
      <c r="AW7" s="88"/>
      <c r="AX7" s="91"/>
      <c r="AY7" s="89"/>
      <c r="AZ7" s="73" t="s">
        <v>814</v>
      </c>
      <c r="BA7" s="74"/>
      <c r="BB7" s="75"/>
      <c r="BC7" s="73" t="s">
        <v>813</v>
      </c>
      <c r="BD7" s="74"/>
      <c r="BE7" s="75"/>
      <c r="BF7" s="79" t="s">
        <v>783</v>
      </c>
      <c r="BG7" s="73" t="s">
        <v>812</v>
      </c>
      <c r="BH7" s="74"/>
      <c r="BI7" s="75"/>
      <c r="BJ7" s="73" t="s">
        <v>811</v>
      </c>
      <c r="BK7" s="74"/>
      <c r="BL7" s="75"/>
      <c r="BM7" s="73" t="s">
        <v>810</v>
      </c>
      <c r="BN7" s="74"/>
      <c r="BO7" s="75"/>
      <c r="BP7" s="73" t="s">
        <v>809</v>
      </c>
      <c r="BQ7" s="75"/>
      <c r="BR7" s="88"/>
      <c r="BS7" s="91"/>
      <c r="BT7" s="89"/>
      <c r="BU7" s="96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8"/>
      <c r="CL7" s="48"/>
      <c r="CM7" s="48"/>
      <c r="CZ7" s="92" t="s">
        <v>808</v>
      </c>
      <c r="DA7" s="92"/>
      <c r="DB7" s="92"/>
      <c r="DC7" s="92"/>
      <c r="DD7" s="92"/>
      <c r="DE7" s="92"/>
    </row>
    <row r="8" spans="2:109" s="47" customFormat="1" ht="39.75" customHeight="1">
      <c r="B8" s="81"/>
      <c r="C8" s="85"/>
      <c r="D8" s="81"/>
      <c r="E8" s="50" t="s">
        <v>807</v>
      </c>
      <c r="F8" s="50" t="s">
        <v>806</v>
      </c>
      <c r="G8" s="50" t="s">
        <v>804</v>
      </c>
      <c r="H8" s="50" t="s">
        <v>805</v>
      </c>
      <c r="I8" s="50" t="s">
        <v>804</v>
      </c>
      <c r="J8" s="50" t="s">
        <v>805</v>
      </c>
      <c r="K8" s="50" t="s">
        <v>804</v>
      </c>
      <c r="L8" s="50" t="s">
        <v>805</v>
      </c>
      <c r="M8" s="50" t="s">
        <v>804</v>
      </c>
      <c r="N8" s="50" t="s">
        <v>805</v>
      </c>
      <c r="O8" s="50" t="s">
        <v>803</v>
      </c>
      <c r="P8" s="58" t="s">
        <v>804</v>
      </c>
      <c r="Q8" s="50" t="s">
        <v>803</v>
      </c>
      <c r="R8" s="50" t="s">
        <v>804</v>
      </c>
      <c r="S8" s="50" t="s">
        <v>803</v>
      </c>
      <c r="T8" s="53" t="s">
        <v>802</v>
      </c>
      <c r="U8" s="53" t="s">
        <v>801</v>
      </c>
      <c r="V8" s="53" t="s">
        <v>800</v>
      </c>
      <c r="W8" s="53" t="s">
        <v>799</v>
      </c>
      <c r="X8" s="53" t="s">
        <v>798</v>
      </c>
      <c r="Y8" s="53" t="s">
        <v>797</v>
      </c>
      <c r="Z8" s="53" t="s">
        <v>796</v>
      </c>
      <c r="AA8" s="53" t="s">
        <v>795</v>
      </c>
      <c r="AB8" s="81"/>
      <c r="AC8" s="57"/>
      <c r="AD8" s="81"/>
      <c r="AE8" s="81"/>
      <c r="AF8" s="81"/>
      <c r="AG8" s="81"/>
      <c r="AH8" s="56" t="s">
        <v>783</v>
      </c>
      <c r="AI8" s="53" t="s">
        <v>794</v>
      </c>
      <c r="AJ8" s="53" t="s">
        <v>793</v>
      </c>
      <c r="AK8" s="53" t="s">
        <v>792</v>
      </c>
      <c r="AL8" s="53" t="s">
        <v>780</v>
      </c>
      <c r="AM8" s="53" t="s">
        <v>779</v>
      </c>
      <c r="AN8" s="53" t="s">
        <v>778</v>
      </c>
      <c r="AO8" s="53" t="s">
        <v>791</v>
      </c>
      <c r="AP8" s="53" t="s">
        <v>790</v>
      </c>
      <c r="AQ8" s="53" t="s">
        <v>790</v>
      </c>
      <c r="AR8" s="53" t="s">
        <v>780</v>
      </c>
      <c r="AS8" s="53" t="s">
        <v>779</v>
      </c>
      <c r="AT8" s="53" t="s">
        <v>778</v>
      </c>
      <c r="AU8" s="53" t="s">
        <v>789</v>
      </c>
      <c r="AV8" s="53" t="s">
        <v>788</v>
      </c>
      <c r="AW8" s="53" t="s">
        <v>787</v>
      </c>
      <c r="AX8" s="53" t="s">
        <v>786</v>
      </c>
      <c r="AY8" s="53" t="s">
        <v>785</v>
      </c>
      <c r="AZ8" s="55" t="s">
        <v>784</v>
      </c>
      <c r="BA8" s="55"/>
      <c r="BB8" s="53" t="s">
        <v>782</v>
      </c>
      <c r="BC8" s="55" t="s">
        <v>783</v>
      </c>
      <c r="BD8" s="55"/>
      <c r="BE8" s="54" t="s">
        <v>782</v>
      </c>
      <c r="BF8" s="81"/>
      <c r="BG8" s="53" t="s">
        <v>780</v>
      </c>
      <c r="BH8" s="53" t="s">
        <v>779</v>
      </c>
      <c r="BI8" s="53" t="s">
        <v>778</v>
      </c>
      <c r="BJ8" s="53" t="s">
        <v>780</v>
      </c>
      <c r="BK8" s="53" t="s">
        <v>779</v>
      </c>
      <c r="BL8" s="53" t="s">
        <v>778</v>
      </c>
      <c r="BM8" s="53" t="s">
        <v>780</v>
      </c>
      <c r="BN8" s="53" t="s">
        <v>779</v>
      </c>
      <c r="BO8" s="53" t="s">
        <v>778</v>
      </c>
      <c r="BP8" s="52" t="s">
        <v>781</v>
      </c>
      <c r="BQ8" s="51"/>
      <c r="BR8" s="50" t="s">
        <v>780</v>
      </c>
      <c r="BS8" s="50" t="s">
        <v>779</v>
      </c>
      <c r="BT8" s="50" t="s">
        <v>778</v>
      </c>
      <c r="BU8" s="49">
        <v>1</v>
      </c>
      <c r="BV8" s="49">
        <v>2</v>
      </c>
      <c r="BW8" s="49">
        <v>3</v>
      </c>
      <c r="BX8" s="49">
        <v>4</v>
      </c>
      <c r="BY8" s="49">
        <v>5</v>
      </c>
      <c r="BZ8" s="49">
        <v>6</v>
      </c>
      <c r="CA8" s="49">
        <v>7</v>
      </c>
      <c r="CB8" s="49">
        <v>8</v>
      </c>
      <c r="CC8" s="49">
        <v>9</v>
      </c>
      <c r="CD8" s="49">
        <v>10</v>
      </c>
      <c r="CE8" s="49">
        <v>11</v>
      </c>
      <c r="CF8" s="49">
        <v>12</v>
      </c>
      <c r="CG8" s="49">
        <v>13</v>
      </c>
      <c r="CH8" s="49">
        <v>14</v>
      </c>
      <c r="CI8" s="49">
        <v>15</v>
      </c>
      <c r="CJ8" s="49">
        <v>16</v>
      </c>
      <c r="CK8" s="49">
        <v>17</v>
      </c>
      <c r="CL8" s="48"/>
      <c r="CM8" s="48" t="s">
        <v>777</v>
      </c>
      <c r="CN8" s="47" t="s">
        <v>776</v>
      </c>
      <c r="CO8" s="47" t="s">
        <v>775</v>
      </c>
      <c r="CP8" s="47" t="s">
        <v>774</v>
      </c>
      <c r="CQ8" s="47" t="s">
        <v>773</v>
      </c>
      <c r="CR8" s="47" t="s">
        <v>772</v>
      </c>
      <c r="CS8" s="47" t="s">
        <v>771</v>
      </c>
      <c r="CT8" s="47" t="s">
        <v>770</v>
      </c>
      <c r="CU8" s="47" t="s">
        <v>769</v>
      </c>
      <c r="CV8" s="47" t="s">
        <v>768</v>
      </c>
      <c r="CW8" s="47" t="s">
        <v>767</v>
      </c>
      <c r="CX8" s="47" t="s">
        <v>766</v>
      </c>
      <c r="CY8" s="47" t="s">
        <v>765</v>
      </c>
      <c r="CZ8" s="47" t="s">
        <v>764</v>
      </c>
      <c r="DA8" s="47" t="s">
        <v>763</v>
      </c>
      <c r="DB8" s="47" t="s">
        <v>762</v>
      </c>
      <c r="DC8" s="47" t="s">
        <v>761</v>
      </c>
      <c r="DD8" s="47" t="s">
        <v>760</v>
      </c>
      <c r="DE8" s="47" t="s">
        <v>759</v>
      </c>
    </row>
    <row r="9" spans="2:91" ht="13.5" thickBot="1">
      <c r="B9" s="44">
        <v>1</v>
      </c>
      <c r="C9" s="45">
        <v>2</v>
      </c>
      <c r="D9" s="44">
        <v>2</v>
      </c>
      <c r="E9" s="44">
        <v>3</v>
      </c>
      <c r="F9" s="44">
        <v>4</v>
      </c>
      <c r="G9" s="44">
        <v>5</v>
      </c>
      <c r="H9" s="44">
        <v>6</v>
      </c>
      <c r="I9" s="44">
        <v>7</v>
      </c>
      <c r="J9" s="44">
        <v>8</v>
      </c>
      <c r="K9" s="44">
        <v>9</v>
      </c>
      <c r="L9" s="44">
        <v>10</v>
      </c>
      <c r="M9" s="44">
        <v>11</v>
      </c>
      <c r="N9" s="44">
        <v>12</v>
      </c>
      <c r="O9" s="44">
        <v>13</v>
      </c>
      <c r="P9" s="44">
        <v>15</v>
      </c>
      <c r="Q9" s="44">
        <v>16</v>
      </c>
      <c r="R9" s="44">
        <v>17</v>
      </c>
      <c r="S9" s="44">
        <v>18</v>
      </c>
      <c r="T9" s="44">
        <v>5</v>
      </c>
      <c r="U9" s="44">
        <v>6</v>
      </c>
      <c r="V9" s="44">
        <v>7</v>
      </c>
      <c r="W9" s="44">
        <v>8</v>
      </c>
      <c r="X9" s="44">
        <v>9</v>
      </c>
      <c r="Y9" s="44">
        <v>10</v>
      </c>
      <c r="Z9" s="44">
        <v>12</v>
      </c>
      <c r="AA9" s="44">
        <v>13</v>
      </c>
      <c r="AB9" s="44">
        <v>14</v>
      </c>
      <c r="AC9" s="45"/>
      <c r="AD9" s="44">
        <v>14</v>
      </c>
      <c r="AE9" s="44">
        <v>15</v>
      </c>
      <c r="AF9" s="44">
        <v>16</v>
      </c>
      <c r="AG9" s="44">
        <v>17</v>
      </c>
      <c r="AH9" s="46"/>
      <c r="AI9" s="44">
        <v>18</v>
      </c>
      <c r="AJ9" s="44">
        <v>20</v>
      </c>
      <c r="AK9" s="44">
        <v>19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5">
        <v>21</v>
      </c>
      <c r="BA9" s="45"/>
      <c r="BB9" s="44">
        <v>22</v>
      </c>
      <c r="BC9" s="45">
        <v>23</v>
      </c>
      <c r="BD9" s="45"/>
      <c r="BE9" s="44">
        <v>24</v>
      </c>
      <c r="BF9" s="44">
        <v>25</v>
      </c>
      <c r="BG9" s="44">
        <v>26</v>
      </c>
      <c r="BH9" s="44">
        <v>27</v>
      </c>
      <c r="BI9" s="44">
        <v>28</v>
      </c>
      <c r="BJ9" s="44">
        <v>29</v>
      </c>
      <c r="BK9" s="44">
        <v>30</v>
      </c>
      <c r="BL9" s="44">
        <v>31</v>
      </c>
      <c r="BM9" s="44">
        <v>32</v>
      </c>
      <c r="BN9" s="44">
        <v>33</v>
      </c>
      <c r="BO9" s="44">
        <v>34</v>
      </c>
      <c r="BP9" s="44">
        <v>35</v>
      </c>
      <c r="BQ9" s="44">
        <v>36</v>
      </c>
      <c r="BR9" s="44"/>
      <c r="BS9" s="44"/>
      <c r="BT9" s="44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</row>
    <row r="10" spans="2:91" ht="13.5" thickTop="1">
      <c r="B10" s="43"/>
      <c r="C10" s="42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0"/>
      <c r="AD10" s="39"/>
      <c r="AE10" s="39"/>
      <c r="AF10" s="39"/>
      <c r="AG10" s="39"/>
      <c r="AH10" s="41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40"/>
      <c r="BA10" s="40"/>
      <c r="BB10" s="39"/>
      <c r="BC10" s="40"/>
      <c r="BD10" s="40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</row>
    <row r="11" spans="2:91" ht="12.75">
      <c r="B11" s="27"/>
      <c r="C11" s="15"/>
      <c r="D11" s="14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13"/>
      <c r="W11" s="13"/>
      <c r="X11" s="13"/>
      <c r="Y11" s="13"/>
      <c r="Z11" s="9"/>
      <c r="AA11" s="9"/>
      <c r="AB11" s="12"/>
      <c r="AC11" s="11"/>
      <c r="AD11" s="9"/>
      <c r="AE11" s="9"/>
      <c r="AF11" s="9"/>
      <c r="AG11" s="9"/>
      <c r="AH11" s="10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</row>
    <row r="12" spans="2:91" ht="22.5" customHeight="1">
      <c r="B12" s="99" t="s">
        <v>758</v>
      </c>
      <c r="C12" s="100"/>
      <c r="D12" s="101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3"/>
      <c r="W12" s="13"/>
      <c r="X12" s="13"/>
      <c r="Y12" s="13"/>
      <c r="Z12" s="37"/>
      <c r="AA12" s="37"/>
      <c r="AB12" s="12"/>
      <c r="AC12" s="15"/>
      <c r="AD12" s="37"/>
      <c r="AE12" s="37"/>
      <c r="AF12" s="37"/>
      <c r="AG12" s="37"/>
      <c r="AH12" s="38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</row>
    <row r="13" spans="1:100" ht="72">
      <c r="A13" s="1" t="s">
        <v>31</v>
      </c>
      <c r="B13" s="27">
        <v>1</v>
      </c>
      <c r="C13" s="15">
        <v>3321070020009</v>
      </c>
      <c r="D13" s="21" t="s">
        <v>757</v>
      </c>
      <c r="E13" s="13" t="s">
        <v>756</v>
      </c>
      <c r="F13" s="26" t="s">
        <v>755</v>
      </c>
      <c r="G13" s="26"/>
      <c r="H13" s="26"/>
      <c r="I13" s="36" t="s">
        <v>754</v>
      </c>
      <c r="J13" s="24"/>
      <c r="K13" s="26"/>
      <c r="L13" s="26"/>
      <c r="M13" s="26"/>
      <c r="N13" s="26"/>
      <c r="O13" s="26"/>
      <c r="P13" s="24" t="s">
        <v>753</v>
      </c>
      <c r="Q13" s="26" t="s">
        <v>752</v>
      </c>
      <c r="R13" s="24" t="s">
        <v>751</v>
      </c>
      <c r="S13" s="26" t="s">
        <v>750</v>
      </c>
      <c r="T13" s="13" t="s">
        <v>749</v>
      </c>
      <c r="U13" s="18" t="s">
        <v>19</v>
      </c>
      <c r="V13" s="13" t="s">
        <v>125</v>
      </c>
      <c r="W13" s="31" t="s">
        <v>748</v>
      </c>
      <c r="X13" s="13"/>
      <c r="Y13" s="13"/>
      <c r="Z13" s="25">
        <v>1</v>
      </c>
      <c r="AA13" s="25"/>
      <c r="AB13" s="26" t="s">
        <v>747</v>
      </c>
      <c r="AC13" s="30">
        <v>1</v>
      </c>
      <c r="AD13" s="18" t="s">
        <v>16</v>
      </c>
      <c r="AE13" s="18" t="s">
        <v>15</v>
      </c>
      <c r="AF13" s="18" t="s">
        <v>14</v>
      </c>
      <c r="AG13" s="18" t="s">
        <v>13</v>
      </c>
      <c r="AH13" s="23" t="s">
        <v>746</v>
      </c>
      <c r="AI13" s="9" t="s">
        <v>745</v>
      </c>
      <c r="AJ13" s="9" t="s">
        <v>744</v>
      </c>
      <c r="AK13" s="9" t="s">
        <v>180</v>
      </c>
      <c r="AL13" s="9">
        <v>3</v>
      </c>
      <c r="AM13" s="9">
        <v>0</v>
      </c>
      <c r="AN13" s="9">
        <f>AL13+AM13</f>
        <v>3</v>
      </c>
      <c r="AO13" s="9" t="s">
        <v>743</v>
      </c>
      <c r="AP13" s="9" t="s">
        <v>742</v>
      </c>
      <c r="AQ13" s="9" t="s">
        <v>741</v>
      </c>
      <c r="AR13" s="9">
        <v>2</v>
      </c>
      <c r="AS13" s="9">
        <v>1</v>
      </c>
      <c r="AT13" s="9">
        <f aca="true" t="shared" si="0" ref="AT13:AT24">AR13+AS13</f>
        <v>3</v>
      </c>
      <c r="AU13" s="9"/>
      <c r="AV13" s="9"/>
      <c r="AW13" s="9"/>
      <c r="AX13" s="9"/>
      <c r="AY13" s="9"/>
      <c r="AZ13" s="11">
        <v>2009</v>
      </c>
      <c r="BA13" s="11"/>
      <c r="BB13" s="9" t="s">
        <v>5</v>
      </c>
      <c r="BC13" s="11">
        <v>2013</v>
      </c>
      <c r="BD13" s="11"/>
      <c r="BE13" s="9" t="s">
        <v>4</v>
      </c>
      <c r="BF13" s="22"/>
      <c r="BG13" s="9">
        <v>467</v>
      </c>
      <c r="BH13" s="9">
        <v>379</v>
      </c>
      <c r="BI13" s="20">
        <f aca="true" t="shared" si="1" ref="BI13:BI44">BG13+BH13</f>
        <v>846</v>
      </c>
      <c r="BJ13" s="21"/>
      <c r="BK13" s="21">
        <v>2</v>
      </c>
      <c r="BL13" s="20">
        <f aca="true" t="shared" si="2" ref="BL13:BL44">BJ13+BK13</f>
        <v>2</v>
      </c>
      <c r="BM13" s="21"/>
      <c r="BN13" s="21"/>
      <c r="BO13" s="20">
        <f aca="true" t="shared" si="3" ref="BO13:BO44">BM13+BN13</f>
        <v>0</v>
      </c>
      <c r="BP13" s="19" t="s">
        <v>740</v>
      </c>
      <c r="BQ13" s="18">
        <v>1</v>
      </c>
      <c r="BR13" s="18"/>
      <c r="BS13" s="18"/>
      <c r="BT13" s="1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>
        <v>1</v>
      </c>
      <c r="CO13" s="17" t="s">
        <v>1</v>
      </c>
      <c r="CP13" s="1" t="s">
        <v>96</v>
      </c>
      <c r="CQ13" s="1" t="s">
        <v>739</v>
      </c>
      <c r="CR13" s="17" t="s">
        <v>1</v>
      </c>
      <c r="CS13" s="17" t="s">
        <v>1</v>
      </c>
      <c r="CT13" s="17" t="s">
        <v>1</v>
      </c>
      <c r="CU13" s="17">
        <v>1</v>
      </c>
      <c r="CV13" s="17" t="s">
        <v>1</v>
      </c>
    </row>
    <row r="14" spans="1:92" ht="60">
      <c r="A14" s="1" t="s">
        <v>31</v>
      </c>
      <c r="B14" s="27">
        <f aca="true" t="shared" si="4" ref="B14:B45">B13+1</f>
        <v>2</v>
      </c>
      <c r="C14" s="15">
        <v>3321080040002</v>
      </c>
      <c r="D14" s="21" t="s">
        <v>738</v>
      </c>
      <c r="E14" s="13" t="s">
        <v>737</v>
      </c>
      <c r="F14" s="26" t="s">
        <v>736</v>
      </c>
      <c r="G14" s="26"/>
      <c r="H14" s="26"/>
      <c r="I14" s="13" t="s">
        <v>735</v>
      </c>
      <c r="J14" s="26" t="s">
        <v>734</v>
      </c>
      <c r="K14" s="26"/>
      <c r="L14" s="26"/>
      <c r="M14" s="26"/>
      <c r="N14" s="26"/>
      <c r="O14" s="26"/>
      <c r="P14" s="26"/>
      <c r="Q14" s="26"/>
      <c r="R14" s="26"/>
      <c r="S14" s="26"/>
      <c r="T14" s="18" t="s">
        <v>733</v>
      </c>
      <c r="U14" s="18" t="s">
        <v>19</v>
      </c>
      <c r="V14" s="13" t="s">
        <v>202</v>
      </c>
      <c r="W14" s="13"/>
      <c r="X14" s="13"/>
      <c r="Y14" s="13"/>
      <c r="Z14" s="25">
        <v>1</v>
      </c>
      <c r="AA14" s="25"/>
      <c r="AB14" s="26"/>
      <c r="AC14" s="30"/>
      <c r="AD14" s="18" t="s">
        <v>16</v>
      </c>
      <c r="AE14" s="18" t="s">
        <v>15</v>
      </c>
      <c r="AF14" s="18" t="s">
        <v>14</v>
      </c>
      <c r="AG14" s="18" t="s">
        <v>13</v>
      </c>
      <c r="AH14" s="23" t="s">
        <v>732</v>
      </c>
      <c r="AI14" s="9" t="s">
        <v>731</v>
      </c>
      <c r="AJ14" s="9" t="s">
        <v>730</v>
      </c>
      <c r="AK14" s="9" t="s">
        <v>729</v>
      </c>
      <c r="AL14" s="9">
        <v>2</v>
      </c>
      <c r="AM14" s="9">
        <v>1</v>
      </c>
      <c r="AN14" s="9">
        <f>AL14+AM14</f>
        <v>3</v>
      </c>
      <c r="AO14" s="9" t="s">
        <v>728</v>
      </c>
      <c r="AP14" s="9" t="s">
        <v>727</v>
      </c>
      <c r="AQ14" s="9" t="s">
        <v>726</v>
      </c>
      <c r="AR14" s="9">
        <v>2</v>
      </c>
      <c r="AS14" s="9">
        <v>1</v>
      </c>
      <c r="AT14" s="9">
        <f t="shared" si="0"/>
        <v>3</v>
      </c>
      <c r="AU14" s="9"/>
      <c r="AV14" s="9"/>
      <c r="AW14" s="9"/>
      <c r="AX14" s="9"/>
      <c r="AY14" s="9"/>
      <c r="AZ14" s="11"/>
      <c r="BA14" s="11"/>
      <c r="BB14" s="9"/>
      <c r="BC14" s="11"/>
      <c r="BD14" s="11"/>
      <c r="BE14" s="9"/>
      <c r="BF14" s="22"/>
      <c r="BG14" s="9">
        <v>19</v>
      </c>
      <c r="BH14" s="9">
        <v>13</v>
      </c>
      <c r="BI14" s="20">
        <f t="shared" si="1"/>
        <v>32</v>
      </c>
      <c r="BJ14" s="21">
        <v>2</v>
      </c>
      <c r="BK14" s="21">
        <v>1</v>
      </c>
      <c r="BL14" s="20">
        <f t="shared" si="2"/>
        <v>3</v>
      </c>
      <c r="BM14" s="21"/>
      <c r="BN14" s="21"/>
      <c r="BO14" s="20">
        <f t="shared" si="3"/>
        <v>0</v>
      </c>
      <c r="BP14" s="19" t="s">
        <v>725</v>
      </c>
      <c r="BQ14" s="18">
        <v>1</v>
      </c>
      <c r="BR14" s="18"/>
      <c r="BS14" s="18"/>
      <c r="BT14" s="1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1">
        <v>1</v>
      </c>
    </row>
    <row r="15" spans="1:100" ht="84">
      <c r="A15" s="1" t="s">
        <v>31</v>
      </c>
      <c r="B15" s="27">
        <f t="shared" si="4"/>
        <v>3</v>
      </c>
      <c r="C15" s="15">
        <v>3321080071026</v>
      </c>
      <c r="D15" s="21" t="s">
        <v>724</v>
      </c>
      <c r="E15" s="13" t="s">
        <v>723</v>
      </c>
      <c r="F15" s="26" t="s">
        <v>722</v>
      </c>
      <c r="G15" s="26"/>
      <c r="H15" s="26"/>
      <c r="I15" s="24" t="s">
        <v>721</v>
      </c>
      <c r="J15" s="26" t="s">
        <v>720</v>
      </c>
      <c r="K15" s="26"/>
      <c r="L15" s="26"/>
      <c r="M15" s="26"/>
      <c r="N15" s="26"/>
      <c r="O15" s="26"/>
      <c r="P15" s="26"/>
      <c r="Q15" s="26"/>
      <c r="R15" s="26"/>
      <c r="S15" s="26"/>
      <c r="T15" s="13" t="s">
        <v>719</v>
      </c>
      <c r="U15" s="18" t="s">
        <v>19</v>
      </c>
      <c r="V15" s="13" t="s">
        <v>125</v>
      </c>
      <c r="W15" s="13" t="s">
        <v>718</v>
      </c>
      <c r="X15" s="13"/>
      <c r="Y15" s="13"/>
      <c r="Z15" s="25">
        <v>1</v>
      </c>
      <c r="AA15" s="25"/>
      <c r="AB15" s="26"/>
      <c r="AC15" s="30"/>
      <c r="AD15" s="18" t="s">
        <v>16</v>
      </c>
      <c r="AE15" s="18" t="s">
        <v>15</v>
      </c>
      <c r="AF15" s="18" t="s">
        <v>14</v>
      </c>
      <c r="AG15" s="18" t="s">
        <v>13</v>
      </c>
      <c r="AH15" s="23" t="s">
        <v>12</v>
      </c>
      <c r="AI15" s="9" t="s">
        <v>717</v>
      </c>
      <c r="AJ15" s="9" t="s">
        <v>716</v>
      </c>
      <c r="AK15" s="9" t="s">
        <v>715</v>
      </c>
      <c r="AL15" s="9"/>
      <c r="AM15" s="9">
        <v>3</v>
      </c>
      <c r="AN15" s="9">
        <f>AL15+AM15</f>
        <v>3</v>
      </c>
      <c r="AO15" s="9" t="s">
        <v>714</v>
      </c>
      <c r="AP15" s="9" t="s">
        <v>713</v>
      </c>
      <c r="AQ15" s="9" t="s">
        <v>712</v>
      </c>
      <c r="AR15" s="9">
        <v>3</v>
      </c>
      <c r="AS15" s="9">
        <v>0</v>
      </c>
      <c r="AT15" s="9">
        <f t="shared" si="0"/>
        <v>3</v>
      </c>
      <c r="AU15" s="9"/>
      <c r="AV15" s="9"/>
      <c r="AW15" s="9"/>
      <c r="AX15" s="9"/>
      <c r="AY15" s="9"/>
      <c r="AZ15" s="11">
        <v>2009</v>
      </c>
      <c r="BA15" s="11"/>
      <c r="BB15" s="9" t="s">
        <v>5</v>
      </c>
      <c r="BC15" s="11">
        <v>2013</v>
      </c>
      <c r="BD15" s="11"/>
      <c r="BE15" s="9" t="s">
        <v>174</v>
      </c>
      <c r="BF15" s="22"/>
      <c r="BG15" s="9">
        <v>31</v>
      </c>
      <c r="BH15" s="9">
        <v>15</v>
      </c>
      <c r="BI15" s="20">
        <f t="shared" si="1"/>
        <v>46</v>
      </c>
      <c r="BJ15" s="21"/>
      <c r="BK15" s="21">
        <v>3</v>
      </c>
      <c r="BL15" s="20">
        <f t="shared" si="2"/>
        <v>3</v>
      </c>
      <c r="BM15" s="21"/>
      <c r="BN15" s="21"/>
      <c r="BO15" s="20">
        <f t="shared" si="3"/>
        <v>0</v>
      </c>
      <c r="BP15" s="19" t="s">
        <v>711</v>
      </c>
      <c r="BQ15" s="18">
        <v>1</v>
      </c>
      <c r="BR15" s="18"/>
      <c r="BS15" s="18"/>
      <c r="BT15" s="1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>
        <v>1</v>
      </c>
      <c r="CO15" s="17" t="s">
        <v>1</v>
      </c>
      <c r="CP15" s="17" t="s">
        <v>1</v>
      </c>
      <c r="CQ15" s="1" t="s">
        <v>160</v>
      </c>
      <c r="CR15" s="1" t="s">
        <v>160</v>
      </c>
      <c r="CU15" s="17">
        <v>1</v>
      </c>
      <c r="CV15" s="17" t="s">
        <v>1</v>
      </c>
    </row>
    <row r="16" spans="1:92" s="28" customFormat="1" ht="60">
      <c r="A16" s="1" t="s">
        <v>31</v>
      </c>
      <c r="B16" s="27">
        <f t="shared" si="4"/>
        <v>4</v>
      </c>
      <c r="C16" s="15">
        <v>3321070030001</v>
      </c>
      <c r="D16" s="21" t="s">
        <v>710</v>
      </c>
      <c r="E16" s="13" t="s">
        <v>709</v>
      </c>
      <c r="F16" s="26" t="s">
        <v>708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8" t="s">
        <v>707</v>
      </c>
      <c r="U16" s="18" t="s">
        <v>19</v>
      </c>
      <c r="V16" s="13" t="s">
        <v>125</v>
      </c>
      <c r="W16" s="13" t="s">
        <v>706</v>
      </c>
      <c r="X16" s="13"/>
      <c r="Y16" s="13"/>
      <c r="Z16" s="25">
        <v>1</v>
      </c>
      <c r="AA16" s="25"/>
      <c r="AB16" s="26"/>
      <c r="AC16" s="30"/>
      <c r="AD16" s="18" t="s">
        <v>16</v>
      </c>
      <c r="AE16" s="18" t="s">
        <v>15</v>
      </c>
      <c r="AF16" s="18" t="s">
        <v>14</v>
      </c>
      <c r="AG16" s="18" t="s">
        <v>13</v>
      </c>
      <c r="AH16" s="23" t="s">
        <v>705</v>
      </c>
      <c r="AI16" s="9" t="s">
        <v>704</v>
      </c>
      <c r="AJ16" s="9" t="s">
        <v>703</v>
      </c>
      <c r="AK16" s="9" t="s">
        <v>702</v>
      </c>
      <c r="AL16" s="9">
        <v>1</v>
      </c>
      <c r="AM16" s="9">
        <v>2</v>
      </c>
      <c r="AN16" s="9">
        <f>AL16+AM16</f>
        <v>3</v>
      </c>
      <c r="AO16" s="9" t="s">
        <v>701</v>
      </c>
      <c r="AP16" s="9" t="s">
        <v>700</v>
      </c>
      <c r="AQ16" s="9" t="s">
        <v>699</v>
      </c>
      <c r="AR16" s="9">
        <v>2</v>
      </c>
      <c r="AS16" s="9">
        <v>1</v>
      </c>
      <c r="AT16" s="9">
        <f t="shared" si="0"/>
        <v>3</v>
      </c>
      <c r="AU16" s="9"/>
      <c r="AV16" s="9"/>
      <c r="AW16" s="9"/>
      <c r="AX16" s="9"/>
      <c r="AY16" s="9"/>
      <c r="AZ16" s="11"/>
      <c r="BA16" s="11"/>
      <c r="BB16" s="9"/>
      <c r="BC16" s="11"/>
      <c r="BD16" s="11"/>
      <c r="BE16" s="9"/>
      <c r="BF16" s="22"/>
      <c r="BG16" s="9">
        <v>10</v>
      </c>
      <c r="BH16" s="9">
        <v>12</v>
      </c>
      <c r="BI16" s="20">
        <f t="shared" si="1"/>
        <v>22</v>
      </c>
      <c r="BJ16" s="21">
        <v>1</v>
      </c>
      <c r="BK16" s="21">
        <v>3</v>
      </c>
      <c r="BL16" s="20">
        <f t="shared" si="2"/>
        <v>4</v>
      </c>
      <c r="BM16" s="21"/>
      <c r="BN16" s="21"/>
      <c r="BO16" s="20">
        <f t="shared" si="3"/>
        <v>0</v>
      </c>
      <c r="BP16" s="19" t="s">
        <v>698</v>
      </c>
      <c r="BQ16" s="18"/>
      <c r="BR16" s="18"/>
      <c r="BS16" s="18"/>
      <c r="BT16" s="1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28">
        <v>1</v>
      </c>
    </row>
    <row r="17" spans="1:100" ht="60">
      <c r="A17" s="1" t="s">
        <v>31</v>
      </c>
      <c r="B17" s="27">
        <f t="shared" si="4"/>
        <v>5</v>
      </c>
      <c r="C17" s="15">
        <v>3321070011027</v>
      </c>
      <c r="D17" s="21" t="s">
        <v>697</v>
      </c>
      <c r="E17" s="13" t="s">
        <v>696</v>
      </c>
      <c r="F17" s="26" t="s">
        <v>695</v>
      </c>
      <c r="G17" s="26"/>
      <c r="H17" s="26"/>
      <c r="I17" s="26" t="s">
        <v>139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8" t="s">
        <v>694</v>
      </c>
      <c r="U17" s="18"/>
      <c r="V17" s="13" t="s">
        <v>125</v>
      </c>
      <c r="W17" s="13"/>
      <c r="X17" s="13"/>
      <c r="Y17" s="13"/>
      <c r="Z17" s="25">
        <v>1</v>
      </c>
      <c r="AA17" s="25"/>
      <c r="AB17" s="26"/>
      <c r="AC17" s="30"/>
      <c r="AD17" s="18" t="s">
        <v>16</v>
      </c>
      <c r="AE17" s="18" t="s">
        <v>15</v>
      </c>
      <c r="AF17" s="18" t="s">
        <v>14</v>
      </c>
      <c r="AG17" s="18" t="s">
        <v>13</v>
      </c>
      <c r="AH17" s="23" t="s">
        <v>414</v>
      </c>
      <c r="AI17" s="9" t="s">
        <v>693</v>
      </c>
      <c r="AJ17" s="9" t="s">
        <v>692</v>
      </c>
      <c r="AK17" s="9" t="s">
        <v>691</v>
      </c>
      <c r="AL17" s="9">
        <v>4</v>
      </c>
      <c r="AM17" s="9">
        <v>1</v>
      </c>
      <c r="AN17" s="9">
        <f>AM17+AL17</f>
        <v>5</v>
      </c>
      <c r="AO17" s="9" t="s">
        <v>690</v>
      </c>
      <c r="AP17" s="9" t="s">
        <v>689</v>
      </c>
      <c r="AQ17" s="9" t="s">
        <v>688</v>
      </c>
      <c r="AR17" s="9">
        <v>3</v>
      </c>
      <c r="AS17" s="9">
        <v>0</v>
      </c>
      <c r="AT17" s="9">
        <f t="shared" si="0"/>
        <v>3</v>
      </c>
      <c r="AU17" s="9"/>
      <c r="AV17" s="9"/>
      <c r="AW17" s="9"/>
      <c r="AX17" s="9"/>
      <c r="AY17" s="9"/>
      <c r="AZ17" s="11"/>
      <c r="BA17" s="11"/>
      <c r="BB17" s="9"/>
      <c r="BC17" s="11"/>
      <c r="BD17" s="11"/>
      <c r="BE17" s="9"/>
      <c r="BF17" s="22"/>
      <c r="BG17" s="9">
        <v>44</v>
      </c>
      <c r="BH17" s="9">
        <v>14</v>
      </c>
      <c r="BI17" s="20">
        <f t="shared" si="1"/>
        <v>58</v>
      </c>
      <c r="BJ17" s="21">
        <v>3</v>
      </c>
      <c r="BK17" s="21">
        <v>2</v>
      </c>
      <c r="BL17" s="20">
        <f t="shared" si="2"/>
        <v>5</v>
      </c>
      <c r="BM17" s="21"/>
      <c r="BN17" s="21"/>
      <c r="BO17" s="20">
        <f t="shared" si="3"/>
        <v>0</v>
      </c>
      <c r="BP17" s="19" t="s">
        <v>687</v>
      </c>
      <c r="BQ17" s="18"/>
      <c r="BR17" s="18"/>
      <c r="BS17" s="18"/>
      <c r="BT17" s="1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>
        <v>1</v>
      </c>
      <c r="CN17" s="17" t="s">
        <v>1</v>
      </c>
      <c r="CO17" s="17" t="s">
        <v>1</v>
      </c>
      <c r="CU17" s="17">
        <v>1</v>
      </c>
      <c r="CV17" s="17" t="s">
        <v>1</v>
      </c>
    </row>
    <row r="18" spans="1:99" ht="60">
      <c r="A18" s="1" t="s">
        <v>31</v>
      </c>
      <c r="B18" s="27">
        <f t="shared" si="4"/>
        <v>6</v>
      </c>
      <c r="C18" s="15">
        <v>3321040030040</v>
      </c>
      <c r="D18" s="21" t="s">
        <v>686</v>
      </c>
      <c r="E18" s="13" t="s">
        <v>685</v>
      </c>
      <c r="F18" s="26" t="s">
        <v>684</v>
      </c>
      <c r="G18" s="26"/>
      <c r="H18" s="26"/>
      <c r="I18" s="26" t="s">
        <v>683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3" t="s">
        <v>682</v>
      </c>
      <c r="U18" s="18" t="s">
        <v>19</v>
      </c>
      <c r="V18" s="13" t="s">
        <v>681</v>
      </c>
      <c r="W18" s="13"/>
      <c r="X18" s="13"/>
      <c r="Y18" s="13"/>
      <c r="Z18" s="25">
        <v>1</v>
      </c>
      <c r="AA18" s="25"/>
      <c r="AB18" s="26" t="s">
        <v>680</v>
      </c>
      <c r="AC18" s="30">
        <v>1</v>
      </c>
      <c r="AD18" s="18" t="s">
        <v>16</v>
      </c>
      <c r="AE18" s="18" t="s">
        <v>15</v>
      </c>
      <c r="AF18" s="18" t="s">
        <v>14</v>
      </c>
      <c r="AG18" s="18" t="s">
        <v>13</v>
      </c>
      <c r="AH18" s="23" t="s">
        <v>12</v>
      </c>
      <c r="AI18" s="9" t="s">
        <v>679</v>
      </c>
      <c r="AJ18" s="9" t="s">
        <v>678</v>
      </c>
      <c r="AK18" s="9" t="s">
        <v>677</v>
      </c>
      <c r="AL18" s="9">
        <v>3</v>
      </c>
      <c r="AM18" s="9">
        <v>0</v>
      </c>
      <c r="AN18" s="9">
        <f aca="true" t="shared" si="5" ref="AN18:AN24">AL18+AM18</f>
        <v>3</v>
      </c>
      <c r="AO18" s="9" t="s">
        <v>676</v>
      </c>
      <c r="AP18" s="9" t="s">
        <v>675</v>
      </c>
      <c r="AQ18" s="9" t="s">
        <v>674</v>
      </c>
      <c r="AR18" s="9">
        <v>3</v>
      </c>
      <c r="AS18" s="9">
        <v>0</v>
      </c>
      <c r="AT18" s="9">
        <f t="shared" si="0"/>
        <v>3</v>
      </c>
      <c r="AU18" s="9"/>
      <c r="AV18" s="9"/>
      <c r="AW18" s="9"/>
      <c r="AX18" s="9"/>
      <c r="AY18" s="9"/>
      <c r="AZ18" s="11">
        <v>2009</v>
      </c>
      <c r="BA18" s="11"/>
      <c r="BB18" s="9" t="s">
        <v>5</v>
      </c>
      <c r="BC18" s="11">
        <v>2015</v>
      </c>
      <c r="BD18" s="11"/>
      <c r="BE18" s="9" t="s">
        <v>4</v>
      </c>
      <c r="BF18" s="22"/>
      <c r="BG18" s="9">
        <v>103</v>
      </c>
      <c r="BH18" s="9">
        <v>162</v>
      </c>
      <c r="BI18" s="20">
        <f t="shared" si="1"/>
        <v>265</v>
      </c>
      <c r="BJ18" s="21">
        <v>2</v>
      </c>
      <c r="BK18" s="21">
        <v>0</v>
      </c>
      <c r="BL18" s="20">
        <f t="shared" si="2"/>
        <v>2</v>
      </c>
      <c r="BM18" s="21"/>
      <c r="BN18" s="21"/>
      <c r="BO18" s="20">
        <f t="shared" si="3"/>
        <v>0</v>
      </c>
      <c r="BP18" s="19" t="s">
        <v>673</v>
      </c>
      <c r="BQ18" s="18">
        <v>1</v>
      </c>
      <c r="BR18" s="18"/>
      <c r="BS18" s="18"/>
      <c r="BT18" s="1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>
        <v>1</v>
      </c>
      <c r="CO18" s="1">
        <v>1</v>
      </c>
      <c r="CU18" s="1">
        <v>1</v>
      </c>
    </row>
    <row r="19" spans="1:100" s="28" customFormat="1" ht="60">
      <c r="A19" s="1" t="s">
        <v>31</v>
      </c>
      <c r="B19" s="27">
        <f t="shared" si="4"/>
        <v>7</v>
      </c>
      <c r="C19" s="15">
        <v>3321070051006</v>
      </c>
      <c r="D19" s="21" t="s">
        <v>672</v>
      </c>
      <c r="E19" s="13" t="s">
        <v>671</v>
      </c>
      <c r="F19" s="26" t="s">
        <v>670</v>
      </c>
      <c r="G19" s="26"/>
      <c r="H19" s="26"/>
      <c r="I19" s="13" t="s">
        <v>669</v>
      </c>
      <c r="J19" s="26" t="s">
        <v>668</v>
      </c>
      <c r="K19" s="26"/>
      <c r="L19" s="26"/>
      <c r="M19" s="26"/>
      <c r="N19" s="26"/>
      <c r="O19" s="26"/>
      <c r="P19" s="24" t="s">
        <v>667</v>
      </c>
      <c r="Q19" s="26" t="s">
        <v>666</v>
      </c>
      <c r="R19" s="26"/>
      <c r="S19" s="26"/>
      <c r="T19" s="13" t="s">
        <v>665</v>
      </c>
      <c r="U19" s="18" t="s">
        <v>664</v>
      </c>
      <c r="V19" s="13" t="s">
        <v>125</v>
      </c>
      <c r="W19" s="31" t="s">
        <v>663</v>
      </c>
      <c r="X19" s="13"/>
      <c r="Y19" s="13"/>
      <c r="Z19" s="25">
        <v>1</v>
      </c>
      <c r="AA19" s="25"/>
      <c r="AB19" s="24" t="s">
        <v>662</v>
      </c>
      <c r="AC19" s="11">
        <v>1</v>
      </c>
      <c r="AD19" s="18" t="s">
        <v>16</v>
      </c>
      <c r="AE19" s="18" t="s">
        <v>15</v>
      </c>
      <c r="AF19" s="18" t="s">
        <v>14</v>
      </c>
      <c r="AG19" s="18" t="s">
        <v>13</v>
      </c>
      <c r="AH19" s="10"/>
      <c r="AI19" s="9" t="s">
        <v>661</v>
      </c>
      <c r="AJ19" s="9" t="s">
        <v>660</v>
      </c>
      <c r="AK19" s="9" t="s">
        <v>659</v>
      </c>
      <c r="AL19" s="9">
        <v>2</v>
      </c>
      <c r="AM19" s="9">
        <v>1</v>
      </c>
      <c r="AN19" s="9">
        <f t="shared" si="5"/>
        <v>3</v>
      </c>
      <c r="AO19" s="9" t="s">
        <v>658</v>
      </c>
      <c r="AP19" s="9" t="s">
        <v>657</v>
      </c>
      <c r="AQ19" s="9" t="s">
        <v>656</v>
      </c>
      <c r="AR19" s="9">
        <v>2</v>
      </c>
      <c r="AS19" s="9">
        <v>1</v>
      </c>
      <c r="AT19" s="9">
        <f t="shared" si="0"/>
        <v>3</v>
      </c>
      <c r="AU19" s="9" t="s">
        <v>655</v>
      </c>
      <c r="AV19" s="9"/>
      <c r="AW19" s="9"/>
      <c r="AX19" s="9"/>
      <c r="AY19" s="9"/>
      <c r="AZ19" s="11">
        <v>2009</v>
      </c>
      <c r="BA19" s="11"/>
      <c r="BB19" s="9" t="s">
        <v>5</v>
      </c>
      <c r="BC19" s="11"/>
      <c r="BD19" s="11"/>
      <c r="BE19" s="9"/>
      <c r="BF19" s="22"/>
      <c r="BG19" s="9">
        <v>20</v>
      </c>
      <c r="BH19" s="9">
        <v>35</v>
      </c>
      <c r="BI19" s="20">
        <f t="shared" si="1"/>
        <v>55</v>
      </c>
      <c r="BJ19" s="21">
        <v>2</v>
      </c>
      <c r="BK19" s="21">
        <v>1</v>
      </c>
      <c r="BL19" s="20">
        <f t="shared" si="2"/>
        <v>3</v>
      </c>
      <c r="BM19" s="21"/>
      <c r="BN19" s="21"/>
      <c r="BO19" s="20">
        <f t="shared" si="3"/>
        <v>0</v>
      </c>
      <c r="BP19" s="19" t="s">
        <v>654</v>
      </c>
      <c r="BQ19" s="18">
        <v>1</v>
      </c>
      <c r="BR19" s="18"/>
      <c r="BS19" s="18"/>
      <c r="BT19" s="1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>
        <v>1</v>
      </c>
      <c r="CO19" s="17" t="s">
        <v>1</v>
      </c>
      <c r="CP19" s="1" t="s">
        <v>97</v>
      </c>
      <c r="CQ19" s="1" t="s">
        <v>97</v>
      </c>
      <c r="CR19" s="17" t="s">
        <v>1</v>
      </c>
      <c r="CU19" s="17">
        <v>1</v>
      </c>
      <c r="CV19" s="17" t="s">
        <v>1</v>
      </c>
    </row>
    <row r="20" spans="1:100" ht="96">
      <c r="A20" s="1" t="s">
        <v>31</v>
      </c>
      <c r="B20" s="27">
        <f t="shared" si="4"/>
        <v>8</v>
      </c>
      <c r="C20" s="15">
        <v>3321070011004</v>
      </c>
      <c r="D20" s="21" t="s">
        <v>653</v>
      </c>
      <c r="E20" s="13" t="s">
        <v>652</v>
      </c>
      <c r="F20" s="26" t="s">
        <v>651</v>
      </c>
      <c r="G20" s="26"/>
      <c r="H20" s="26"/>
      <c r="I20" s="31" t="s">
        <v>650</v>
      </c>
      <c r="J20" s="26"/>
      <c r="K20" s="26"/>
      <c r="L20" s="26"/>
      <c r="M20" s="26"/>
      <c r="N20" s="26"/>
      <c r="O20" s="26"/>
      <c r="P20" s="24" t="s">
        <v>649</v>
      </c>
      <c r="Q20" s="26"/>
      <c r="R20" s="24" t="s">
        <v>648</v>
      </c>
      <c r="S20" s="26" t="s">
        <v>647</v>
      </c>
      <c r="T20" s="13" t="s">
        <v>646</v>
      </c>
      <c r="U20" s="18" t="s">
        <v>500</v>
      </c>
      <c r="V20" s="13" t="s">
        <v>125</v>
      </c>
      <c r="W20" s="13"/>
      <c r="X20" s="13"/>
      <c r="Y20" s="13"/>
      <c r="Z20" s="25">
        <v>1</v>
      </c>
      <c r="AA20" s="25"/>
      <c r="AB20" s="26" t="s">
        <v>645</v>
      </c>
      <c r="AC20" s="30">
        <v>1</v>
      </c>
      <c r="AD20" s="18" t="s">
        <v>16</v>
      </c>
      <c r="AE20" s="18" t="s">
        <v>15</v>
      </c>
      <c r="AF20" s="18" t="s">
        <v>14</v>
      </c>
      <c r="AG20" s="18" t="s">
        <v>13</v>
      </c>
      <c r="AH20" s="23" t="s">
        <v>323</v>
      </c>
      <c r="AI20" s="9" t="s">
        <v>644</v>
      </c>
      <c r="AJ20" s="9" t="s">
        <v>643</v>
      </c>
      <c r="AK20" s="9" t="s">
        <v>642</v>
      </c>
      <c r="AL20" s="9">
        <v>2</v>
      </c>
      <c r="AM20" s="9">
        <v>1</v>
      </c>
      <c r="AN20" s="9">
        <f t="shared" si="5"/>
        <v>3</v>
      </c>
      <c r="AO20" s="9" t="s">
        <v>641</v>
      </c>
      <c r="AP20" s="9" t="s">
        <v>640</v>
      </c>
      <c r="AQ20" s="9" t="s">
        <v>639</v>
      </c>
      <c r="AR20" s="9">
        <v>3</v>
      </c>
      <c r="AS20" s="9">
        <v>0</v>
      </c>
      <c r="AT20" s="9">
        <f t="shared" si="0"/>
        <v>3</v>
      </c>
      <c r="AU20" s="9"/>
      <c r="AV20" s="9"/>
      <c r="AW20" s="9"/>
      <c r="AX20" s="9"/>
      <c r="AY20" s="9"/>
      <c r="AZ20" s="11">
        <v>2009</v>
      </c>
      <c r="BA20" s="11"/>
      <c r="BB20" s="9" t="s">
        <v>5</v>
      </c>
      <c r="BC20" s="11">
        <v>2013</v>
      </c>
      <c r="BD20" s="11"/>
      <c r="BE20" s="9" t="s">
        <v>174</v>
      </c>
      <c r="BF20" s="22"/>
      <c r="BG20" s="9">
        <v>156</v>
      </c>
      <c r="BH20" s="9">
        <v>32</v>
      </c>
      <c r="BI20" s="20">
        <f t="shared" si="1"/>
        <v>188</v>
      </c>
      <c r="BJ20" s="21"/>
      <c r="BK20" s="21">
        <v>3</v>
      </c>
      <c r="BL20" s="20">
        <f t="shared" si="2"/>
        <v>3</v>
      </c>
      <c r="BM20" s="21"/>
      <c r="BN20" s="21"/>
      <c r="BO20" s="20">
        <f t="shared" si="3"/>
        <v>0</v>
      </c>
      <c r="BP20" s="19" t="s">
        <v>638</v>
      </c>
      <c r="BQ20" s="18">
        <v>1</v>
      </c>
      <c r="BR20" s="18"/>
      <c r="BS20" s="18"/>
      <c r="BT20" s="1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>
        <v>1</v>
      </c>
      <c r="CO20" s="17" t="s">
        <v>1</v>
      </c>
      <c r="CP20" s="1" t="s">
        <v>96</v>
      </c>
      <c r="CQ20" s="1" t="s">
        <v>637</v>
      </c>
      <c r="CR20" s="17" t="s">
        <v>1</v>
      </c>
      <c r="CS20" s="17" t="s">
        <v>1</v>
      </c>
      <c r="CT20" s="17" t="s">
        <v>1</v>
      </c>
      <c r="CU20" s="17">
        <v>1</v>
      </c>
      <c r="CV20" s="17" t="s">
        <v>1</v>
      </c>
    </row>
    <row r="21" spans="1:99" ht="108">
      <c r="A21" s="1" t="s">
        <v>31</v>
      </c>
      <c r="B21" s="27">
        <f t="shared" si="4"/>
        <v>9</v>
      </c>
      <c r="C21" s="15">
        <v>3321070011012</v>
      </c>
      <c r="D21" s="21" t="s">
        <v>636</v>
      </c>
      <c r="E21" s="13" t="s">
        <v>635</v>
      </c>
      <c r="F21" s="26" t="s">
        <v>634</v>
      </c>
      <c r="G21" s="26"/>
      <c r="H21" s="26"/>
      <c r="I21" s="31" t="s">
        <v>633</v>
      </c>
      <c r="J21" s="26" t="s">
        <v>632</v>
      </c>
      <c r="K21" s="26"/>
      <c r="L21" s="26"/>
      <c r="M21" s="26"/>
      <c r="N21" s="26"/>
      <c r="O21" s="26"/>
      <c r="P21" s="26"/>
      <c r="Q21" s="26"/>
      <c r="R21" s="26"/>
      <c r="S21" s="26"/>
      <c r="T21" s="13" t="s">
        <v>631</v>
      </c>
      <c r="U21" s="18" t="s">
        <v>19</v>
      </c>
      <c r="V21" s="13" t="s">
        <v>125</v>
      </c>
      <c r="W21" s="31" t="s">
        <v>630</v>
      </c>
      <c r="X21" s="13"/>
      <c r="Y21" s="13"/>
      <c r="Z21" s="25">
        <v>1</v>
      </c>
      <c r="AA21" s="25"/>
      <c r="AB21" s="26" t="s">
        <v>629</v>
      </c>
      <c r="AC21" s="30">
        <v>1</v>
      </c>
      <c r="AD21" s="18" t="s">
        <v>16</v>
      </c>
      <c r="AE21" s="18" t="s">
        <v>15</v>
      </c>
      <c r="AF21" s="18" t="s">
        <v>14</v>
      </c>
      <c r="AG21" s="18" t="s">
        <v>13</v>
      </c>
      <c r="AH21" s="10"/>
      <c r="AI21" s="9" t="s">
        <v>337</v>
      </c>
      <c r="AJ21" s="9" t="s">
        <v>628</v>
      </c>
      <c r="AK21" s="9" t="s">
        <v>627</v>
      </c>
      <c r="AL21" s="9">
        <v>4</v>
      </c>
      <c r="AM21" s="9">
        <v>1</v>
      </c>
      <c r="AN21" s="9">
        <f t="shared" si="5"/>
        <v>5</v>
      </c>
      <c r="AO21" s="9" t="s">
        <v>626</v>
      </c>
      <c r="AP21" s="9" t="s">
        <v>625</v>
      </c>
      <c r="AQ21" s="9" t="s">
        <v>624</v>
      </c>
      <c r="AR21" s="9">
        <v>3</v>
      </c>
      <c r="AS21" s="9">
        <v>0</v>
      </c>
      <c r="AT21" s="9">
        <f t="shared" si="0"/>
        <v>3</v>
      </c>
      <c r="AU21" s="9" t="s">
        <v>623</v>
      </c>
      <c r="AV21" s="9"/>
      <c r="AW21" s="9"/>
      <c r="AX21" s="9"/>
      <c r="AY21" s="9"/>
      <c r="AZ21" s="11"/>
      <c r="BA21" s="11"/>
      <c r="BB21" s="9"/>
      <c r="BC21" s="11"/>
      <c r="BD21" s="11"/>
      <c r="BE21" s="9"/>
      <c r="BF21" s="22"/>
      <c r="BG21" s="9">
        <v>437</v>
      </c>
      <c r="BH21" s="9">
        <v>466</v>
      </c>
      <c r="BI21" s="20">
        <f t="shared" si="1"/>
        <v>903</v>
      </c>
      <c r="BJ21" s="21">
        <v>1</v>
      </c>
      <c r="BK21" s="21">
        <v>4</v>
      </c>
      <c r="BL21" s="20">
        <f t="shared" si="2"/>
        <v>5</v>
      </c>
      <c r="BM21" s="21"/>
      <c r="BN21" s="21"/>
      <c r="BO21" s="20">
        <f t="shared" si="3"/>
        <v>0</v>
      </c>
      <c r="BP21" s="19" t="s">
        <v>622</v>
      </c>
      <c r="BQ21" s="18">
        <v>1</v>
      </c>
      <c r="BR21" s="18">
        <v>10</v>
      </c>
      <c r="BS21" s="18">
        <v>5</v>
      </c>
      <c r="BT21" s="18">
        <f>BR21+BS21</f>
        <v>15</v>
      </c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>
        <v>1</v>
      </c>
      <c r="CO21" s="17" t="s">
        <v>1</v>
      </c>
      <c r="CQ21" s="1" t="s">
        <v>551</v>
      </c>
      <c r="CR21" s="17" t="s">
        <v>1</v>
      </c>
      <c r="CU21" s="17">
        <v>1</v>
      </c>
    </row>
    <row r="22" spans="1:100" ht="60">
      <c r="A22" s="1" t="s">
        <v>31</v>
      </c>
      <c r="B22" s="27">
        <f t="shared" si="4"/>
        <v>10</v>
      </c>
      <c r="C22" s="15">
        <v>3321070020013</v>
      </c>
      <c r="D22" s="21" t="s">
        <v>621</v>
      </c>
      <c r="E22" s="13" t="s">
        <v>620</v>
      </c>
      <c r="F22" s="26" t="s">
        <v>619</v>
      </c>
      <c r="G22" s="26"/>
      <c r="H22" s="26"/>
      <c r="I22" s="26" t="s">
        <v>618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3" t="s">
        <v>617</v>
      </c>
      <c r="U22" s="18" t="s">
        <v>19</v>
      </c>
      <c r="V22" s="13" t="s">
        <v>125</v>
      </c>
      <c r="W22" s="13"/>
      <c r="X22" s="13"/>
      <c r="Y22" s="13"/>
      <c r="Z22" s="25">
        <v>1</v>
      </c>
      <c r="AA22" s="25"/>
      <c r="AB22" s="26"/>
      <c r="AC22" s="30"/>
      <c r="AD22" s="18" t="s">
        <v>16</v>
      </c>
      <c r="AE22" s="18" t="s">
        <v>15</v>
      </c>
      <c r="AF22" s="18" t="s">
        <v>14</v>
      </c>
      <c r="AG22" s="18" t="s">
        <v>13</v>
      </c>
      <c r="AH22" s="23" t="s">
        <v>12</v>
      </c>
      <c r="AI22" s="9" t="s">
        <v>616</v>
      </c>
      <c r="AJ22" s="9" t="s">
        <v>615</v>
      </c>
      <c r="AK22" s="9" t="s">
        <v>614</v>
      </c>
      <c r="AL22" s="9">
        <v>2</v>
      </c>
      <c r="AM22" s="9">
        <v>1</v>
      </c>
      <c r="AN22" s="9">
        <f t="shared" si="5"/>
        <v>3</v>
      </c>
      <c r="AO22" s="9" t="s">
        <v>613</v>
      </c>
      <c r="AP22" s="9" t="s">
        <v>612</v>
      </c>
      <c r="AQ22" s="9" t="s">
        <v>611</v>
      </c>
      <c r="AR22" s="9">
        <v>2</v>
      </c>
      <c r="AS22" s="9">
        <v>1</v>
      </c>
      <c r="AT22" s="9">
        <f t="shared" si="0"/>
        <v>3</v>
      </c>
      <c r="AU22" s="9"/>
      <c r="AV22" s="9"/>
      <c r="AW22" s="9"/>
      <c r="AX22" s="9"/>
      <c r="AY22" s="9"/>
      <c r="AZ22" s="11"/>
      <c r="BA22" s="11"/>
      <c r="BB22" s="9"/>
      <c r="BC22" s="11">
        <v>2013</v>
      </c>
      <c r="BD22" s="11"/>
      <c r="BE22" s="9" t="s">
        <v>4</v>
      </c>
      <c r="BF22" s="22"/>
      <c r="BG22" s="9">
        <v>33</v>
      </c>
      <c r="BH22" s="9">
        <v>9</v>
      </c>
      <c r="BI22" s="20">
        <f t="shared" si="1"/>
        <v>42</v>
      </c>
      <c r="BJ22" s="21">
        <v>2</v>
      </c>
      <c r="BK22" s="21">
        <v>1</v>
      </c>
      <c r="BL22" s="20">
        <f t="shared" si="2"/>
        <v>3</v>
      </c>
      <c r="BM22" s="21"/>
      <c r="BN22" s="21"/>
      <c r="BO22" s="20">
        <f t="shared" si="3"/>
        <v>0</v>
      </c>
      <c r="BP22" s="19" t="s">
        <v>610</v>
      </c>
      <c r="BQ22" s="18">
        <v>1</v>
      </c>
      <c r="BR22" s="18"/>
      <c r="BS22" s="18"/>
      <c r="BT22" s="1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>
        <v>1</v>
      </c>
      <c r="CO22" s="17" t="s">
        <v>1</v>
      </c>
      <c r="CP22" s="1" t="s">
        <v>96</v>
      </c>
      <c r="CQ22" s="1" t="s">
        <v>609</v>
      </c>
      <c r="CU22" s="17">
        <v>1</v>
      </c>
      <c r="CV22" s="17" t="s">
        <v>1</v>
      </c>
    </row>
    <row r="23" spans="1:100" ht="60">
      <c r="A23" s="1" t="s">
        <v>31</v>
      </c>
      <c r="B23" s="27">
        <f t="shared" si="4"/>
        <v>11</v>
      </c>
      <c r="C23" s="15">
        <v>3321070030015</v>
      </c>
      <c r="D23" s="21" t="s">
        <v>608</v>
      </c>
      <c r="E23" s="13" t="s">
        <v>607</v>
      </c>
      <c r="F23" s="26" t="s">
        <v>606</v>
      </c>
      <c r="G23" s="26"/>
      <c r="H23" s="26"/>
      <c r="I23" s="13" t="s">
        <v>605</v>
      </c>
      <c r="J23" s="26" t="s">
        <v>569</v>
      </c>
      <c r="K23" s="26"/>
      <c r="L23" s="26"/>
      <c r="M23" s="24" t="s">
        <v>604</v>
      </c>
      <c r="N23" s="26"/>
      <c r="O23" s="26" t="s">
        <v>24</v>
      </c>
      <c r="P23" s="24" t="s">
        <v>603</v>
      </c>
      <c r="Q23" s="26" t="s">
        <v>602</v>
      </c>
      <c r="R23" s="24" t="s">
        <v>601</v>
      </c>
      <c r="S23" s="26" t="s">
        <v>600</v>
      </c>
      <c r="T23" s="18" t="s">
        <v>599</v>
      </c>
      <c r="U23" s="18"/>
      <c r="V23" s="13" t="s">
        <v>125</v>
      </c>
      <c r="W23" s="31" t="s">
        <v>598</v>
      </c>
      <c r="X23" s="13"/>
      <c r="Y23" s="13"/>
      <c r="Z23" s="25">
        <v>1</v>
      </c>
      <c r="AA23" s="25"/>
      <c r="AB23" s="26" t="s">
        <v>597</v>
      </c>
      <c r="AC23" s="30">
        <v>1</v>
      </c>
      <c r="AD23" s="18" t="s">
        <v>16</v>
      </c>
      <c r="AE23" s="18" t="s">
        <v>15</v>
      </c>
      <c r="AF23" s="18" t="s">
        <v>14</v>
      </c>
      <c r="AG23" s="18" t="s">
        <v>13</v>
      </c>
      <c r="AH23" s="23" t="s">
        <v>579</v>
      </c>
      <c r="AI23" s="9" t="s">
        <v>596</v>
      </c>
      <c r="AJ23" s="9" t="s">
        <v>595</v>
      </c>
      <c r="AK23" s="9" t="s">
        <v>594</v>
      </c>
      <c r="AL23" s="9">
        <v>1</v>
      </c>
      <c r="AM23" s="9">
        <v>2</v>
      </c>
      <c r="AN23" s="9">
        <f t="shared" si="5"/>
        <v>3</v>
      </c>
      <c r="AO23" s="9" t="s">
        <v>593</v>
      </c>
      <c r="AP23" s="9" t="s">
        <v>592</v>
      </c>
      <c r="AQ23" s="9" t="s">
        <v>591</v>
      </c>
      <c r="AR23" s="9">
        <v>1</v>
      </c>
      <c r="AS23" s="9">
        <v>2</v>
      </c>
      <c r="AT23" s="9">
        <f t="shared" si="0"/>
        <v>3</v>
      </c>
      <c r="AU23" s="9"/>
      <c r="AV23" s="9"/>
      <c r="AW23" s="9"/>
      <c r="AX23" s="9"/>
      <c r="AY23" s="9"/>
      <c r="AZ23" s="11">
        <v>2009</v>
      </c>
      <c r="BA23" s="11"/>
      <c r="BB23" s="9" t="s">
        <v>5</v>
      </c>
      <c r="BC23" s="11"/>
      <c r="BD23" s="11"/>
      <c r="BE23" s="9"/>
      <c r="BF23" s="22"/>
      <c r="BG23" s="9">
        <v>20</v>
      </c>
      <c r="BH23" s="9">
        <v>40</v>
      </c>
      <c r="BI23" s="20">
        <f t="shared" si="1"/>
        <v>60</v>
      </c>
      <c r="BJ23" s="21">
        <v>1</v>
      </c>
      <c r="BK23" s="21">
        <v>2</v>
      </c>
      <c r="BL23" s="20">
        <f t="shared" si="2"/>
        <v>3</v>
      </c>
      <c r="BM23" s="21"/>
      <c r="BN23" s="21"/>
      <c r="BO23" s="20">
        <f t="shared" si="3"/>
        <v>0</v>
      </c>
      <c r="BP23" s="19" t="s">
        <v>590</v>
      </c>
      <c r="BQ23" s="18">
        <v>1</v>
      </c>
      <c r="BR23" s="18"/>
      <c r="BS23" s="18">
        <v>3</v>
      </c>
      <c r="BT23" s="18">
        <f>BS23+BR23</f>
        <v>3</v>
      </c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>
        <v>1</v>
      </c>
      <c r="CN23" s="17" t="s">
        <v>1</v>
      </c>
      <c r="CQ23" s="1" t="s">
        <v>160</v>
      </c>
      <c r="CR23" s="17" t="s">
        <v>1</v>
      </c>
      <c r="CS23" s="17" t="s">
        <v>1</v>
      </c>
      <c r="CT23" s="17" t="s">
        <v>1</v>
      </c>
      <c r="CU23" s="17">
        <v>1</v>
      </c>
      <c r="CV23" s="17" t="s">
        <v>1</v>
      </c>
    </row>
    <row r="24" spans="1:100" ht="60">
      <c r="A24" s="1" t="s">
        <v>31</v>
      </c>
      <c r="B24" s="27">
        <f t="shared" si="4"/>
        <v>12</v>
      </c>
      <c r="C24" s="15">
        <v>3321030070001</v>
      </c>
      <c r="D24" s="21" t="s">
        <v>589</v>
      </c>
      <c r="E24" s="13" t="s">
        <v>588</v>
      </c>
      <c r="F24" s="26" t="s">
        <v>587</v>
      </c>
      <c r="G24" s="26"/>
      <c r="H24" s="26"/>
      <c r="I24" s="13" t="s">
        <v>586</v>
      </c>
      <c r="J24" s="26" t="s">
        <v>569</v>
      </c>
      <c r="K24" s="26"/>
      <c r="L24" s="26"/>
      <c r="M24" s="26"/>
      <c r="N24" s="26"/>
      <c r="O24" s="26"/>
      <c r="P24" s="24" t="s">
        <v>585</v>
      </c>
      <c r="Q24" s="26" t="s">
        <v>583</v>
      </c>
      <c r="R24" s="24" t="s">
        <v>584</v>
      </c>
      <c r="S24" s="26" t="s">
        <v>583</v>
      </c>
      <c r="T24" s="18" t="s">
        <v>582</v>
      </c>
      <c r="U24" s="18" t="s">
        <v>279</v>
      </c>
      <c r="V24" s="13" t="s">
        <v>279</v>
      </c>
      <c r="W24" s="13" t="s">
        <v>581</v>
      </c>
      <c r="X24" s="13"/>
      <c r="Y24" s="13"/>
      <c r="Z24" s="25">
        <v>1</v>
      </c>
      <c r="AA24" s="25"/>
      <c r="AB24" s="26" t="s">
        <v>580</v>
      </c>
      <c r="AC24" s="30">
        <v>1</v>
      </c>
      <c r="AD24" s="18" t="s">
        <v>16</v>
      </c>
      <c r="AE24" s="18" t="s">
        <v>15</v>
      </c>
      <c r="AF24" s="18" t="s">
        <v>14</v>
      </c>
      <c r="AG24" s="18" t="s">
        <v>13</v>
      </c>
      <c r="AH24" s="23" t="s">
        <v>579</v>
      </c>
      <c r="AI24" s="9" t="s">
        <v>578</v>
      </c>
      <c r="AJ24" s="9" t="s">
        <v>577</v>
      </c>
      <c r="AK24" s="9" t="s">
        <v>576</v>
      </c>
      <c r="AL24" s="9">
        <v>1</v>
      </c>
      <c r="AM24" s="9">
        <v>2</v>
      </c>
      <c r="AN24" s="9">
        <f t="shared" si="5"/>
        <v>3</v>
      </c>
      <c r="AO24" s="9" t="s">
        <v>575</v>
      </c>
      <c r="AP24" s="9" t="s">
        <v>574</v>
      </c>
      <c r="AQ24" s="9" t="s">
        <v>573</v>
      </c>
      <c r="AR24" s="9">
        <v>3</v>
      </c>
      <c r="AS24" s="9">
        <v>0</v>
      </c>
      <c r="AT24" s="9">
        <f t="shared" si="0"/>
        <v>3</v>
      </c>
      <c r="AU24" s="9"/>
      <c r="AV24" s="9"/>
      <c r="AW24" s="9"/>
      <c r="AX24" s="9"/>
      <c r="AY24" s="9"/>
      <c r="AZ24" s="11">
        <v>2009</v>
      </c>
      <c r="BA24" s="11"/>
      <c r="BB24" s="9" t="s">
        <v>5</v>
      </c>
      <c r="BC24" s="11">
        <v>2015</v>
      </c>
      <c r="BD24" s="11"/>
      <c r="BE24" s="9" t="s">
        <v>4</v>
      </c>
      <c r="BF24" s="22"/>
      <c r="BG24" s="9">
        <v>27</v>
      </c>
      <c r="BH24" s="9">
        <v>27</v>
      </c>
      <c r="BI24" s="20">
        <f t="shared" si="1"/>
        <v>54</v>
      </c>
      <c r="BJ24" s="21"/>
      <c r="BK24" s="21"/>
      <c r="BL24" s="20">
        <f t="shared" si="2"/>
        <v>0</v>
      </c>
      <c r="BM24" s="21"/>
      <c r="BN24" s="21"/>
      <c r="BO24" s="20">
        <f t="shared" si="3"/>
        <v>0</v>
      </c>
      <c r="BP24" s="19" t="s">
        <v>572</v>
      </c>
      <c r="BQ24" s="18">
        <v>1</v>
      </c>
      <c r="BR24" s="18"/>
      <c r="BS24" s="18"/>
      <c r="BT24" s="1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>
        <v>1</v>
      </c>
      <c r="CO24" s="17" t="s">
        <v>1</v>
      </c>
      <c r="CP24" s="1" t="s">
        <v>96</v>
      </c>
      <c r="CQ24" s="1" t="s">
        <v>97</v>
      </c>
      <c r="CR24" s="17" t="s">
        <v>1</v>
      </c>
      <c r="CS24" s="17" t="s">
        <v>1</v>
      </c>
      <c r="CT24" s="17" t="s">
        <v>1</v>
      </c>
      <c r="CU24" s="17">
        <v>1</v>
      </c>
      <c r="CV24" s="17" t="s">
        <v>1</v>
      </c>
    </row>
    <row r="25" spans="1:91" ht="60">
      <c r="A25" s="1" t="s">
        <v>31</v>
      </c>
      <c r="B25" s="27">
        <f t="shared" si="4"/>
        <v>13</v>
      </c>
      <c r="C25" s="15">
        <v>3321130030002</v>
      </c>
      <c r="D25" s="21" t="s">
        <v>571</v>
      </c>
      <c r="E25" s="13" t="s">
        <v>570</v>
      </c>
      <c r="F25" s="26" t="s">
        <v>569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8" t="s">
        <v>568</v>
      </c>
      <c r="U25" s="18" t="s">
        <v>19</v>
      </c>
      <c r="V25" s="13" t="s">
        <v>153</v>
      </c>
      <c r="W25" s="13"/>
      <c r="X25" s="13"/>
      <c r="Y25" s="13"/>
      <c r="Z25" s="25"/>
      <c r="AA25" s="25">
        <v>1</v>
      </c>
      <c r="AB25" s="26"/>
      <c r="AC25" s="30"/>
      <c r="AD25" s="18" t="s">
        <v>16</v>
      </c>
      <c r="AE25" s="18" t="s">
        <v>15</v>
      </c>
      <c r="AF25" s="18" t="s">
        <v>14</v>
      </c>
      <c r="AG25" s="18" t="s">
        <v>13</v>
      </c>
      <c r="AH25" s="10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1"/>
      <c r="BA25" s="11"/>
      <c r="BB25" s="9"/>
      <c r="BC25" s="11"/>
      <c r="BD25" s="11"/>
      <c r="BE25" s="9"/>
      <c r="BF25" s="22"/>
      <c r="BG25" s="9">
        <v>20</v>
      </c>
      <c r="BH25" s="9">
        <v>10</v>
      </c>
      <c r="BI25" s="20">
        <f t="shared" si="1"/>
        <v>30</v>
      </c>
      <c r="BJ25" s="21">
        <v>2</v>
      </c>
      <c r="BK25" s="21">
        <v>1</v>
      </c>
      <c r="BL25" s="20">
        <f t="shared" si="2"/>
        <v>3</v>
      </c>
      <c r="BM25" s="21"/>
      <c r="BN25" s="21"/>
      <c r="BO25" s="20">
        <f t="shared" si="3"/>
        <v>0</v>
      </c>
      <c r="BP25" s="18" t="s">
        <v>1</v>
      </c>
      <c r="BQ25" s="18"/>
      <c r="BR25" s="18"/>
      <c r="BS25" s="18"/>
      <c r="BT25" s="1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</row>
    <row r="26" spans="1:100" ht="96">
      <c r="A26" s="1" t="s">
        <v>31</v>
      </c>
      <c r="B26" s="27">
        <f t="shared" si="4"/>
        <v>14</v>
      </c>
      <c r="C26" s="15">
        <v>3321070011007</v>
      </c>
      <c r="D26" s="21" t="s">
        <v>567</v>
      </c>
      <c r="E26" s="13" t="s">
        <v>566</v>
      </c>
      <c r="F26" s="26" t="s">
        <v>565</v>
      </c>
      <c r="G26" s="26"/>
      <c r="H26" s="26"/>
      <c r="I26" s="31" t="s">
        <v>564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3" t="s">
        <v>563</v>
      </c>
      <c r="U26" s="18" t="s">
        <v>562</v>
      </c>
      <c r="V26" s="13" t="s">
        <v>125</v>
      </c>
      <c r="W26" s="13" t="s">
        <v>561</v>
      </c>
      <c r="X26" s="13"/>
      <c r="Y26" s="13"/>
      <c r="Z26" s="25">
        <v>1</v>
      </c>
      <c r="AA26" s="25"/>
      <c r="AB26" s="26" t="s">
        <v>560</v>
      </c>
      <c r="AC26" s="30">
        <v>1</v>
      </c>
      <c r="AD26" s="18" t="s">
        <v>16</v>
      </c>
      <c r="AE26" s="18" t="s">
        <v>15</v>
      </c>
      <c r="AF26" s="18" t="s">
        <v>14</v>
      </c>
      <c r="AG26" s="18" t="s">
        <v>13</v>
      </c>
      <c r="AH26" s="23" t="s">
        <v>150</v>
      </c>
      <c r="AI26" s="9" t="s">
        <v>559</v>
      </c>
      <c r="AJ26" s="9" t="s">
        <v>558</v>
      </c>
      <c r="AK26" s="9" t="s">
        <v>557</v>
      </c>
      <c r="AL26" s="9">
        <v>2</v>
      </c>
      <c r="AM26" s="9">
        <v>1</v>
      </c>
      <c r="AN26" s="9">
        <f>AL26+AM26</f>
        <v>3</v>
      </c>
      <c r="AO26" s="9" t="s">
        <v>556</v>
      </c>
      <c r="AP26" s="9" t="s">
        <v>555</v>
      </c>
      <c r="AQ26" s="9" t="s">
        <v>554</v>
      </c>
      <c r="AR26" s="9">
        <v>2</v>
      </c>
      <c r="AS26" s="9">
        <v>1</v>
      </c>
      <c r="AT26" s="9">
        <f>AR26+AS26</f>
        <v>3</v>
      </c>
      <c r="AU26" s="9"/>
      <c r="AV26" s="9"/>
      <c r="AW26" s="9"/>
      <c r="AX26" s="9"/>
      <c r="AY26" s="9"/>
      <c r="AZ26" s="11"/>
      <c r="BA26" s="11"/>
      <c r="BB26" s="9"/>
      <c r="BC26" s="11"/>
      <c r="BD26" s="11"/>
      <c r="BE26" s="9"/>
      <c r="BF26" s="22"/>
      <c r="BG26" s="9">
        <v>37</v>
      </c>
      <c r="BH26" s="9">
        <v>39</v>
      </c>
      <c r="BI26" s="20">
        <f t="shared" si="1"/>
        <v>76</v>
      </c>
      <c r="BJ26" s="21">
        <v>1</v>
      </c>
      <c r="BK26" s="21">
        <v>2</v>
      </c>
      <c r="BL26" s="20">
        <f t="shared" si="2"/>
        <v>3</v>
      </c>
      <c r="BM26" s="21"/>
      <c r="BN26" s="21"/>
      <c r="BO26" s="20">
        <f t="shared" si="3"/>
        <v>0</v>
      </c>
      <c r="BP26" s="35" t="s">
        <v>553</v>
      </c>
      <c r="BQ26" s="18">
        <v>1</v>
      </c>
      <c r="BR26" s="18"/>
      <c r="BS26" s="18"/>
      <c r="BT26" s="1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>
        <v>1</v>
      </c>
      <c r="CO26" s="17" t="s">
        <v>1</v>
      </c>
      <c r="CP26" s="1" t="s">
        <v>552</v>
      </c>
      <c r="CQ26" s="1" t="s">
        <v>551</v>
      </c>
      <c r="CR26" s="17" t="s">
        <v>1</v>
      </c>
      <c r="CU26" s="17">
        <v>1</v>
      </c>
      <c r="CV26" s="17" t="s">
        <v>1</v>
      </c>
    </row>
    <row r="27" spans="1:99" ht="60">
      <c r="A27" s="1" t="s">
        <v>31</v>
      </c>
      <c r="B27" s="27">
        <f t="shared" si="4"/>
        <v>15</v>
      </c>
      <c r="C27" s="15">
        <v>3321070030021</v>
      </c>
      <c r="D27" s="21" t="s">
        <v>550</v>
      </c>
      <c r="E27" s="13" t="s">
        <v>549</v>
      </c>
      <c r="F27" s="26" t="s">
        <v>548</v>
      </c>
      <c r="G27" s="26"/>
      <c r="H27" s="26"/>
      <c r="I27" s="13" t="s">
        <v>547</v>
      </c>
      <c r="J27" s="26" t="s">
        <v>546</v>
      </c>
      <c r="K27" s="26"/>
      <c r="L27" s="26"/>
      <c r="M27" s="26"/>
      <c r="N27" s="26"/>
      <c r="O27" s="26"/>
      <c r="P27" s="26"/>
      <c r="Q27" s="26"/>
      <c r="R27" s="26"/>
      <c r="S27" s="26"/>
      <c r="T27" s="18" t="s">
        <v>545</v>
      </c>
      <c r="U27" s="18" t="s">
        <v>19</v>
      </c>
      <c r="V27" s="13" t="s">
        <v>125</v>
      </c>
      <c r="W27" s="13"/>
      <c r="X27" s="13"/>
      <c r="Y27" s="13"/>
      <c r="Z27" s="25">
        <v>1</v>
      </c>
      <c r="AA27" s="25"/>
      <c r="AB27" s="26"/>
      <c r="AC27" s="30"/>
      <c r="AD27" s="18" t="s">
        <v>16</v>
      </c>
      <c r="AE27" s="18" t="s">
        <v>15</v>
      </c>
      <c r="AF27" s="18" t="s">
        <v>14</v>
      </c>
      <c r="AG27" s="18" t="s">
        <v>13</v>
      </c>
      <c r="AH27" s="10" t="s">
        <v>12</v>
      </c>
      <c r="AI27" s="9" t="s">
        <v>544</v>
      </c>
      <c r="AJ27" s="9" t="s">
        <v>543</v>
      </c>
      <c r="AK27" s="9" t="s">
        <v>542</v>
      </c>
      <c r="AL27" s="9">
        <v>1</v>
      </c>
      <c r="AM27" s="9">
        <v>2</v>
      </c>
      <c r="AN27" s="9">
        <f>AL27+AM27</f>
        <v>3</v>
      </c>
      <c r="AO27" s="9" t="s">
        <v>541</v>
      </c>
      <c r="AP27" s="9" t="s">
        <v>540</v>
      </c>
      <c r="AQ27" s="9" t="s">
        <v>539</v>
      </c>
      <c r="AR27" s="9">
        <v>3</v>
      </c>
      <c r="AS27" s="9">
        <v>0</v>
      </c>
      <c r="AT27" s="9">
        <f>AR27+AS27</f>
        <v>3</v>
      </c>
      <c r="AU27" s="9"/>
      <c r="AV27" s="9"/>
      <c r="AW27" s="9"/>
      <c r="AX27" s="9"/>
      <c r="AY27" s="9"/>
      <c r="AZ27" s="11">
        <v>2009</v>
      </c>
      <c r="BA27" s="11"/>
      <c r="BB27" s="9" t="s">
        <v>5</v>
      </c>
      <c r="BC27" s="11"/>
      <c r="BD27" s="11"/>
      <c r="BE27" s="9"/>
      <c r="BF27" s="22"/>
      <c r="BG27" s="9">
        <v>55</v>
      </c>
      <c r="BH27" s="9">
        <v>45</v>
      </c>
      <c r="BI27" s="20">
        <f t="shared" si="1"/>
        <v>100</v>
      </c>
      <c r="BJ27" s="21">
        <v>1</v>
      </c>
      <c r="BK27" s="21"/>
      <c r="BL27" s="20">
        <f t="shared" si="2"/>
        <v>1</v>
      </c>
      <c r="BM27" s="21"/>
      <c r="BN27" s="21"/>
      <c r="BO27" s="20">
        <f t="shared" si="3"/>
        <v>0</v>
      </c>
      <c r="BP27" s="19" t="s">
        <v>538</v>
      </c>
      <c r="BQ27" s="18">
        <v>1</v>
      </c>
      <c r="BR27" s="18"/>
      <c r="BS27" s="18"/>
      <c r="BT27" s="1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>
        <v>1</v>
      </c>
      <c r="CU27" s="17">
        <v>1</v>
      </c>
    </row>
    <row r="28" spans="1:99" ht="60">
      <c r="A28" s="1" t="s">
        <v>31</v>
      </c>
      <c r="B28" s="27">
        <f t="shared" si="4"/>
        <v>16</v>
      </c>
      <c r="C28" s="15">
        <v>3321060029003</v>
      </c>
      <c r="D28" s="21" t="s">
        <v>537</v>
      </c>
      <c r="E28" s="13" t="s">
        <v>536</v>
      </c>
      <c r="F28" s="26" t="s">
        <v>519</v>
      </c>
      <c r="G28" s="26"/>
      <c r="H28" s="26"/>
      <c r="I28" s="13" t="s">
        <v>535</v>
      </c>
      <c r="J28" s="26" t="s">
        <v>519</v>
      </c>
      <c r="K28" s="26"/>
      <c r="L28" s="26"/>
      <c r="M28" s="26"/>
      <c r="N28" s="26"/>
      <c r="O28" s="26"/>
      <c r="P28" s="26"/>
      <c r="Q28" s="26"/>
      <c r="R28" s="26"/>
      <c r="S28" s="26"/>
      <c r="T28" s="18" t="s">
        <v>534</v>
      </c>
      <c r="U28" s="18" t="s">
        <v>19</v>
      </c>
      <c r="V28" s="13" t="s">
        <v>32</v>
      </c>
      <c r="W28" s="31" t="s">
        <v>533</v>
      </c>
      <c r="X28" s="13"/>
      <c r="Y28" s="13"/>
      <c r="Z28" s="25">
        <v>1</v>
      </c>
      <c r="AA28" s="25"/>
      <c r="AB28" s="26"/>
      <c r="AC28" s="30"/>
      <c r="AD28" s="18" t="s">
        <v>16</v>
      </c>
      <c r="AE28" s="18" t="s">
        <v>15</v>
      </c>
      <c r="AF28" s="18" t="s">
        <v>14</v>
      </c>
      <c r="AG28" s="18" t="s">
        <v>13</v>
      </c>
      <c r="AH28" s="23" t="s">
        <v>12</v>
      </c>
      <c r="AI28" s="9" t="s">
        <v>532</v>
      </c>
      <c r="AJ28" s="9" t="s">
        <v>531</v>
      </c>
      <c r="AK28" s="9" t="s">
        <v>530</v>
      </c>
      <c r="AL28" s="9">
        <v>3</v>
      </c>
      <c r="AM28" s="9">
        <v>0</v>
      </c>
      <c r="AN28" s="9">
        <f>AL28+AM28</f>
        <v>3</v>
      </c>
      <c r="AO28" s="1" t="s">
        <v>529</v>
      </c>
      <c r="AP28" s="9" t="s">
        <v>528</v>
      </c>
      <c r="AQ28" s="9" t="s">
        <v>527</v>
      </c>
      <c r="AR28" s="9">
        <v>2</v>
      </c>
      <c r="AS28" s="9">
        <v>1</v>
      </c>
      <c r="AT28" s="9">
        <f>AR28+AS28</f>
        <v>3</v>
      </c>
      <c r="AU28" s="9"/>
      <c r="AV28" s="9"/>
      <c r="AW28" s="9"/>
      <c r="AX28" s="9"/>
      <c r="AY28" s="9"/>
      <c r="AZ28" s="11">
        <v>2009</v>
      </c>
      <c r="BA28" s="11"/>
      <c r="BB28" s="9" t="s">
        <v>5</v>
      </c>
      <c r="BC28" s="11"/>
      <c r="BD28" s="11"/>
      <c r="BE28" s="9"/>
      <c r="BF28" s="22"/>
      <c r="BG28" s="9">
        <v>20</v>
      </c>
      <c r="BH28" s="9">
        <v>18</v>
      </c>
      <c r="BI28" s="20">
        <f t="shared" si="1"/>
        <v>38</v>
      </c>
      <c r="BJ28" s="21">
        <v>2</v>
      </c>
      <c r="BK28" s="21">
        <v>1</v>
      </c>
      <c r="BL28" s="20">
        <f t="shared" si="2"/>
        <v>3</v>
      </c>
      <c r="BM28" s="21"/>
      <c r="BN28" s="21"/>
      <c r="BO28" s="20">
        <f t="shared" si="3"/>
        <v>0</v>
      </c>
      <c r="BP28" s="19" t="s">
        <v>470</v>
      </c>
      <c r="BQ28" s="18">
        <v>1</v>
      </c>
      <c r="BR28" s="18"/>
      <c r="BS28" s="18"/>
      <c r="BT28" s="1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>
        <v>1</v>
      </c>
      <c r="CU28" s="17">
        <v>1</v>
      </c>
    </row>
    <row r="29" spans="1:91" ht="60">
      <c r="A29" s="1" t="s">
        <v>31</v>
      </c>
      <c r="B29" s="27">
        <f t="shared" si="4"/>
        <v>17</v>
      </c>
      <c r="C29" s="15">
        <v>3321100020001</v>
      </c>
      <c r="D29" s="21" t="s">
        <v>526</v>
      </c>
      <c r="E29" s="13" t="s">
        <v>525</v>
      </c>
      <c r="F29" s="26" t="s">
        <v>519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8" t="s">
        <v>524</v>
      </c>
      <c r="U29" s="18" t="s">
        <v>19</v>
      </c>
      <c r="V29" s="13" t="s">
        <v>106</v>
      </c>
      <c r="W29" s="13"/>
      <c r="X29" s="13"/>
      <c r="Y29" s="13"/>
      <c r="Z29" s="25"/>
      <c r="AA29" s="25">
        <v>1</v>
      </c>
      <c r="AB29" s="26"/>
      <c r="AC29" s="30"/>
      <c r="AD29" s="18" t="s">
        <v>16</v>
      </c>
      <c r="AE29" s="18" t="s">
        <v>15</v>
      </c>
      <c r="AF29" s="18" t="s">
        <v>14</v>
      </c>
      <c r="AG29" s="18" t="s">
        <v>13</v>
      </c>
      <c r="AH29" s="10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1"/>
      <c r="BA29" s="11"/>
      <c r="BB29" s="9"/>
      <c r="BC29" s="11"/>
      <c r="BD29" s="11"/>
      <c r="BE29" s="9"/>
      <c r="BF29" s="22"/>
      <c r="BG29" s="9">
        <v>4.666666666666666</v>
      </c>
      <c r="BH29" s="9">
        <v>2.3333333333333335</v>
      </c>
      <c r="BI29" s="20">
        <f t="shared" si="1"/>
        <v>7</v>
      </c>
      <c r="BJ29" s="21">
        <v>2</v>
      </c>
      <c r="BK29" s="21">
        <v>1</v>
      </c>
      <c r="BL29" s="20">
        <f t="shared" si="2"/>
        <v>3</v>
      </c>
      <c r="BM29" s="21"/>
      <c r="BN29" s="21"/>
      <c r="BO29" s="20">
        <f t="shared" si="3"/>
        <v>0</v>
      </c>
      <c r="BP29" s="18" t="s">
        <v>1</v>
      </c>
      <c r="BQ29" s="18"/>
      <c r="BR29" s="18"/>
      <c r="BS29" s="18"/>
      <c r="BT29" s="1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</row>
    <row r="30" spans="1:99" ht="60">
      <c r="A30" s="1" t="s">
        <v>31</v>
      </c>
      <c r="B30" s="27">
        <f t="shared" si="4"/>
        <v>18</v>
      </c>
      <c r="C30" s="15">
        <v>3321070011020</v>
      </c>
      <c r="D30" s="21" t="s">
        <v>523</v>
      </c>
      <c r="E30" s="13" t="s">
        <v>522</v>
      </c>
      <c r="F30" s="26" t="s">
        <v>521</v>
      </c>
      <c r="G30" s="26"/>
      <c r="H30" s="26"/>
      <c r="I30" s="13" t="s">
        <v>520</v>
      </c>
      <c r="J30" s="26" t="s">
        <v>519</v>
      </c>
      <c r="K30" s="26"/>
      <c r="L30" s="26"/>
      <c r="M30" s="26"/>
      <c r="N30" s="26"/>
      <c r="O30" s="26"/>
      <c r="P30" s="26"/>
      <c r="Q30" s="26"/>
      <c r="R30" s="24" t="s">
        <v>518</v>
      </c>
      <c r="S30" s="26" t="s">
        <v>517</v>
      </c>
      <c r="T30" s="18" t="s">
        <v>516</v>
      </c>
      <c r="U30" s="18" t="s">
        <v>19</v>
      </c>
      <c r="V30" s="13" t="s">
        <v>125</v>
      </c>
      <c r="W30" s="13"/>
      <c r="X30" s="13"/>
      <c r="Y30" s="13"/>
      <c r="Z30" s="25">
        <v>1</v>
      </c>
      <c r="AA30" s="25"/>
      <c r="AB30" s="26" t="s">
        <v>515</v>
      </c>
      <c r="AC30" s="30">
        <v>1</v>
      </c>
      <c r="AD30" s="18" t="s">
        <v>16</v>
      </c>
      <c r="AE30" s="18" t="s">
        <v>15</v>
      </c>
      <c r="AF30" s="18" t="s">
        <v>14</v>
      </c>
      <c r="AG30" s="18" t="s">
        <v>13</v>
      </c>
      <c r="AH30" s="10" t="s">
        <v>150</v>
      </c>
      <c r="AI30" s="9" t="s">
        <v>514</v>
      </c>
      <c r="AJ30" s="9" t="s">
        <v>513</v>
      </c>
      <c r="AK30" s="9" t="s">
        <v>512</v>
      </c>
      <c r="AL30" s="9">
        <v>3</v>
      </c>
      <c r="AM30" s="9">
        <v>0</v>
      </c>
      <c r="AN30" s="9">
        <f aca="true" t="shared" si="6" ref="AN30:AN44">AL30+AM30</f>
        <v>3</v>
      </c>
      <c r="AO30" s="9" t="s">
        <v>511</v>
      </c>
      <c r="AP30" s="9" t="s">
        <v>510</v>
      </c>
      <c r="AQ30" s="9" t="s">
        <v>509</v>
      </c>
      <c r="AR30" s="9">
        <v>3</v>
      </c>
      <c r="AS30" s="9">
        <v>0</v>
      </c>
      <c r="AT30" s="9">
        <f aca="true" t="shared" si="7" ref="AT30:AT44">AR30+AS30</f>
        <v>3</v>
      </c>
      <c r="AU30" s="9"/>
      <c r="AV30" s="9"/>
      <c r="AW30" s="9"/>
      <c r="AX30" s="9"/>
      <c r="AY30" s="9"/>
      <c r="AZ30" s="11"/>
      <c r="BA30" s="11"/>
      <c r="BB30" s="9"/>
      <c r="BC30" s="11"/>
      <c r="BD30" s="11"/>
      <c r="BE30" s="9"/>
      <c r="BF30" s="22"/>
      <c r="BG30" s="9">
        <v>9</v>
      </c>
      <c r="BH30" s="9">
        <v>9</v>
      </c>
      <c r="BI30" s="20">
        <f t="shared" si="1"/>
        <v>18</v>
      </c>
      <c r="BJ30" s="21"/>
      <c r="BK30" s="21">
        <v>0</v>
      </c>
      <c r="BL30" s="20">
        <f t="shared" si="2"/>
        <v>0</v>
      </c>
      <c r="BM30" s="21"/>
      <c r="BN30" s="21"/>
      <c r="BO30" s="20">
        <f t="shared" si="3"/>
        <v>0</v>
      </c>
      <c r="BP30" s="19" t="s">
        <v>508</v>
      </c>
      <c r="BQ30" s="18">
        <v>1</v>
      </c>
      <c r="BR30" s="18"/>
      <c r="BS30" s="18"/>
      <c r="BT30" s="1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>
        <v>1</v>
      </c>
      <c r="CN30" s="17" t="s">
        <v>1</v>
      </c>
      <c r="CR30" s="17" t="s">
        <v>1</v>
      </c>
      <c r="CT30" s="17" t="s">
        <v>1</v>
      </c>
      <c r="CU30" s="17">
        <v>1</v>
      </c>
    </row>
    <row r="31" spans="1:100" ht="72">
      <c r="A31" s="1" t="s">
        <v>31</v>
      </c>
      <c r="B31" s="27">
        <f t="shared" si="4"/>
        <v>19</v>
      </c>
      <c r="C31" s="15">
        <v>3321070011019</v>
      </c>
      <c r="D31" s="21" t="s">
        <v>507</v>
      </c>
      <c r="E31" s="13" t="s">
        <v>506</v>
      </c>
      <c r="F31" s="26" t="s">
        <v>505</v>
      </c>
      <c r="G31" s="26"/>
      <c r="H31" s="26"/>
      <c r="I31" s="13" t="s">
        <v>504</v>
      </c>
      <c r="J31" s="26" t="s">
        <v>503</v>
      </c>
      <c r="K31" s="26"/>
      <c r="L31" s="26"/>
      <c r="M31" s="24" t="s">
        <v>502</v>
      </c>
      <c r="N31" s="26"/>
      <c r="O31" s="26" t="s">
        <v>423</v>
      </c>
      <c r="P31" s="26"/>
      <c r="Q31" s="26"/>
      <c r="R31" s="26"/>
      <c r="S31" s="26"/>
      <c r="T31" s="18" t="s">
        <v>501</v>
      </c>
      <c r="U31" s="18" t="s">
        <v>500</v>
      </c>
      <c r="V31" s="13" t="s">
        <v>125</v>
      </c>
      <c r="W31" s="13"/>
      <c r="X31" s="13"/>
      <c r="Y31" s="13"/>
      <c r="Z31" s="25">
        <v>1</v>
      </c>
      <c r="AA31" s="25"/>
      <c r="AB31" s="26"/>
      <c r="AC31" s="30"/>
      <c r="AD31" s="18" t="s">
        <v>16</v>
      </c>
      <c r="AE31" s="18" t="s">
        <v>15</v>
      </c>
      <c r="AF31" s="18" t="s">
        <v>14</v>
      </c>
      <c r="AG31" s="18" t="s">
        <v>13</v>
      </c>
      <c r="AH31" s="23" t="s">
        <v>499</v>
      </c>
      <c r="AI31" s="9" t="s">
        <v>498</v>
      </c>
      <c r="AJ31" s="9" t="s">
        <v>497</v>
      </c>
      <c r="AK31" s="9" t="s">
        <v>496</v>
      </c>
      <c r="AL31" s="9">
        <v>3</v>
      </c>
      <c r="AM31" s="9">
        <v>0</v>
      </c>
      <c r="AN31" s="9">
        <f t="shared" si="6"/>
        <v>3</v>
      </c>
      <c r="AO31" s="9" t="s">
        <v>495</v>
      </c>
      <c r="AP31" s="9" t="s">
        <v>494</v>
      </c>
      <c r="AQ31" s="9" t="s">
        <v>493</v>
      </c>
      <c r="AR31" s="9">
        <v>3</v>
      </c>
      <c r="AS31" s="9">
        <v>0</v>
      </c>
      <c r="AT31" s="9">
        <f t="shared" si="7"/>
        <v>3</v>
      </c>
      <c r="AU31" s="9"/>
      <c r="AV31" s="9"/>
      <c r="AW31" s="9"/>
      <c r="AX31" s="9"/>
      <c r="AY31" s="9"/>
      <c r="AZ31" s="11"/>
      <c r="BA31" s="11"/>
      <c r="BB31" s="9"/>
      <c r="BC31" s="11">
        <v>2013</v>
      </c>
      <c r="BD31" s="11"/>
      <c r="BE31" s="9" t="s">
        <v>174</v>
      </c>
      <c r="BF31" s="22"/>
      <c r="BG31" s="9">
        <v>36</v>
      </c>
      <c r="BH31" s="9">
        <v>29</v>
      </c>
      <c r="BI31" s="20">
        <f t="shared" si="1"/>
        <v>65</v>
      </c>
      <c r="BJ31" s="21">
        <v>3</v>
      </c>
      <c r="BK31" s="21"/>
      <c r="BL31" s="20">
        <f t="shared" si="2"/>
        <v>3</v>
      </c>
      <c r="BM31" s="21"/>
      <c r="BN31" s="21"/>
      <c r="BO31" s="20">
        <f t="shared" si="3"/>
        <v>0</v>
      </c>
      <c r="BP31" s="19" t="s">
        <v>194</v>
      </c>
      <c r="BQ31" s="18">
        <v>1</v>
      </c>
      <c r="BR31" s="18"/>
      <c r="BS31" s="18"/>
      <c r="BT31" s="1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>
        <v>1</v>
      </c>
      <c r="CO31" s="17" t="s">
        <v>1</v>
      </c>
      <c r="CU31" s="17">
        <v>1</v>
      </c>
      <c r="CV31" s="17" t="s">
        <v>1</v>
      </c>
    </row>
    <row r="32" spans="1:91" ht="60">
      <c r="A32" s="1" t="s">
        <v>31</v>
      </c>
      <c r="B32" s="27">
        <f t="shared" si="4"/>
        <v>20</v>
      </c>
      <c r="C32" s="15">
        <v>3321070051002</v>
      </c>
      <c r="D32" s="21" t="s">
        <v>492</v>
      </c>
      <c r="E32" s="13" t="s">
        <v>491</v>
      </c>
      <c r="F32" s="26" t="s">
        <v>371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8" t="s">
        <v>490</v>
      </c>
      <c r="U32" s="18" t="s">
        <v>19</v>
      </c>
      <c r="V32" s="13" t="s">
        <v>125</v>
      </c>
      <c r="W32" s="13"/>
      <c r="X32" s="13"/>
      <c r="Y32" s="13"/>
      <c r="Z32" s="25"/>
      <c r="AA32" s="25">
        <v>1</v>
      </c>
      <c r="AB32" s="26"/>
      <c r="AC32" s="30"/>
      <c r="AD32" s="18" t="s">
        <v>16</v>
      </c>
      <c r="AE32" s="18" t="s">
        <v>15</v>
      </c>
      <c r="AF32" s="18" t="s">
        <v>14</v>
      </c>
      <c r="AG32" s="18" t="s">
        <v>13</v>
      </c>
      <c r="AH32" s="10"/>
      <c r="AI32" s="9" t="s">
        <v>489</v>
      </c>
      <c r="AJ32" s="9" t="s">
        <v>488</v>
      </c>
      <c r="AK32" s="9" t="s">
        <v>487</v>
      </c>
      <c r="AL32" s="9">
        <v>3</v>
      </c>
      <c r="AM32" s="9">
        <v>0</v>
      </c>
      <c r="AN32" s="9">
        <f t="shared" si="6"/>
        <v>3</v>
      </c>
      <c r="AO32" s="9" t="s">
        <v>486</v>
      </c>
      <c r="AP32" s="9" t="s">
        <v>485</v>
      </c>
      <c r="AQ32" s="9" t="s">
        <v>484</v>
      </c>
      <c r="AR32" s="9">
        <v>3</v>
      </c>
      <c r="AS32" s="9">
        <v>0</v>
      </c>
      <c r="AT32" s="9">
        <f t="shared" si="7"/>
        <v>3</v>
      </c>
      <c r="AU32" s="9"/>
      <c r="AV32" s="9"/>
      <c r="AW32" s="9"/>
      <c r="AX32" s="9"/>
      <c r="AY32" s="9"/>
      <c r="AZ32" s="29">
        <v>2009</v>
      </c>
      <c r="BA32" s="29"/>
      <c r="BB32" s="20" t="s">
        <v>5</v>
      </c>
      <c r="BC32" s="11"/>
      <c r="BD32" s="29"/>
      <c r="BE32" s="9"/>
      <c r="BF32" s="22"/>
      <c r="BG32" s="9">
        <v>102</v>
      </c>
      <c r="BH32" s="9">
        <v>115</v>
      </c>
      <c r="BI32" s="20">
        <f t="shared" si="1"/>
        <v>217</v>
      </c>
      <c r="BJ32" s="21">
        <v>2</v>
      </c>
      <c r="BK32" s="21">
        <v>1</v>
      </c>
      <c r="BL32" s="20">
        <f t="shared" si="2"/>
        <v>3</v>
      </c>
      <c r="BM32" s="21"/>
      <c r="BN32" s="21"/>
      <c r="BO32" s="20">
        <f t="shared" si="3"/>
        <v>0</v>
      </c>
      <c r="BP32" s="18" t="s">
        <v>1</v>
      </c>
      <c r="BQ32" s="18"/>
      <c r="BR32" s="18"/>
      <c r="BS32" s="18"/>
      <c r="BT32" s="1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</row>
    <row r="33" spans="1:101" ht="60">
      <c r="A33" s="1" t="s">
        <v>31</v>
      </c>
      <c r="B33" s="27">
        <f t="shared" si="4"/>
        <v>21</v>
      </c>
      <c r="C33" s="15">
        <v>3321070011003</v>
      </c>
      <c r="D33" s="21" t="s">
        <v>483</v>
      </c>
      <c r="E33" s="13" t="s">
        <v>482</v>
      </c>
      <c r="F33" s="26" t="s">
        <v>481</v>
      </c>
      <c r="G33" s="26"/>
      <c r="H33" s="26"/>
      <c r="I33" s="13" t="s">
        <v>480</v>
      </c>
      <c r="J33" s="26" t="s">
        <v>479</v>
      </c>
      <c r="K33" s="26"/>
      <c r="L33" s="26"/>
      <c r="M33" s="26"/>
      <c r="N33" s="26"/>
      <c r="O33" s="26"/>
      <c r="P33" s="26"/>
      <c r="Q33" s="26"/>
      <c r="R33" s="26"/>
      <c r="S33" s="26"/>
      <c r="T33" s="13" t="s">
        <v>478</v>
      </c>
      <c r="U33" s="18" t="s">
        <v>19</v>
      </c>
      <c r="V33" s="13" t="s">
        <v>125</v>
      </c>
      <c r="W33" s="13"/>
      <c r="X33" s="13"/>
      <c r="Y33" s="13"/>
      <c r="Z33" s="25">
        <v>1</v>
      </c>
      <c r="AA33" s="25"/>
      <c r="AB33" s="26"/>
      <c r="AC33" s="30"/>
      <c r="AD33" s="18" t="s">
        <v>16</v>
      </c>
      <c r="AE33" s="18" t="s">
        <v>15</v>
      </c>
      <c r="AF33" s="18" t="s">
        <v>14</v>
      </c>
      <c r="AG33" s="18" t="s">
        <v>13</v>
      </c>
      <c r="AH33" s="23" t="s">
        <v>477</v>
      </c>
      <c r="AI33" s="9" t="s">
        <v>471</v>
      </c>
      <c r="AJ33" s="9" t="s">
        <v>476</v>
      </c>
      <c r="AK33" s="9" t="s">
        <v>475</v>
      </c>
      <c r="AL33" s="9">
        <v>3</v>
      </c>
      <c r="AM33" s="9">
        <v>0</v>
      </c>
      <c r="AN33" s="9">
        <f t="shared" si="6"/>
        <v>3</v>
      </c>
      <c r="AO33" s="9" t="s">
        <v>474</v>
      </c>
      <c r="AP33" s="9" t="s">
        <v>473</v>
      </c>
      <c r="AQ33" s="9" t="s">
        <v>472</v>
      </c>
      <c r="AR33" s="9">
        <v>2</v>
      </c>
      <c r="AS33" s="9">
        <v>1</v>
      </c>
      <c r="AT33" s="9">
        <f t="shared" si="7"/>
        <v>3</v>
      </c>
      <c r="AU33" s="9" t="s">
        <v>471</v>
      </c>
      <c r="AV33" s="9"/>
      <c r="AW33" s="9"/>
      <c r="AX33" s="9"/>
      <c r="AY33" s="9"/>
      <c r="AZ33" s="29">
        <v>2009</v>
      </c>
      <c r="BA33" s="29"/>
      <c r="BB33" s="20" t="s">
        <v>5</v>
      </c>
      <c r="BC33" s="11">
        <v>2014</v>
      </c>
      <c r="BD33" s="29"/>
      <c r="BE33" s="9" t="s">
        <v>174</v>
      </c>
      <c r="BF33" s="33"/>
      <c r="BG33" s="9">
        <v>65</v>
      </c>
      <c r="BH33" s="9">
        <v>124</v>
      </c>
      <c r="BI33" s="20">
        <f t="shared" si="1"/>
        <v>189</v>
      </c>
      <c r="BJ33" s="21">
        <v>3</v>
      </c>
      <c r="BK33" s="21"/>
      <c r="BL33" s="20">
        <f t="shared" si="2"/>
        <v>3</v>
      </c>
      <c r="BM33" s="21"/>
      <c r="BN33" s="21"/>
      <c r="BO33" s="20">
        <f t="shared" si="3"/>
        <v>0</v>
      </c>
      <c r="BP33" s="19" t="s">
        <v>470</v>
      </c>
      <c r="BQ33" s="18">
        <v>1</v>
      </c>
      <c r="BR33" s="18"/>
      <c r="BS33" s="18"/>
      <c r="BT33" s="1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>
        <v>1</v>
      </c>
      <c r="CP33" s="1" t="s">
        <v>160</v>
      </c>
      <c r="CQ33" s="1" t="s">
        <v>160</v>
      </c>
      <c r="CU33" s="17">
        <v>1</v>
      </c>
      <c r="CV33" s="17" t="s">
        <v>1</v>
      </c>
      <c r="CW33" s="17" t="s">
        <v>1</v>
      </c>
    </row>
    <row r="34" spans="1:99" ht="84">
      <c r="A34" s="1" t="s">
        <v>31</v>
      </c>
      <c r="B34" s="27">
        <f t="shared" si="4"/>
        <v>22</v>
      </c>
      <c r="C34" s="15">
        <v>3321070011010</v>
      </c>
      <c r="D34" s="21" t="s">
        <v>469</v>
      </c>
      <c r="E34" s="13" t="s">
        <v>468</v>
      </c>
      <c r="F34" s="26" t="s">
        <v>467</v>
      </c>
      <c r="G34" s="26"/>
      <c r="H34" s="26"/>
      <c r="I34" s="13" t="s">
        <v>466</v>
      </c>
      <c r="J34" s="26"/>
      <c r="K34" s="26" t="s">
        <v>139</v>
      </c>
      <c r="L34" s="26" t="s">
        <v>139</v>
      </c>
      <c r="M34" s="26" t="s">
        <v>139</v>
      </c>
      <c r="N34" s="26"/>
      <c r="O34" s="26"/>
      <c r="P34" s="26"/>
      <c r="Q34" s="26"/>
      <c r="R34" s="26"/>
      <c r="S34" s="26"/>
      <c r="T34" s="13" t="s">
        <v>465</v>
      </c>
      <c r="U34" s="18" t="s">
        <v>19</v>
      </c>
      <c r="V34" s="13" t="s">
        <v>125</v>
      </c>
      <c r="W34" s="31" t="s">
        <v>464</v>
      </c>
      <c r="X34" s="13"/>
      <c r="Y34" s="13"/>
      <c r="Z34" s="25">
        <v>1</v>
      </c>
      <c r="AA34" s="25"/>
      <c r="AB34" s="26" t="s">
        <v>463</v>
      </c>
      <c r="AC34" s="30">
        <v>1</v>
      </c>
      <c r="AD34" s="18" t="s">
        <v>16</v>
      </c>
      <c r="AE34" s="18" t="s">
        <v>15</v>
      </c>
      <c r="AF34" s="18" t="s">
        <v>14</v>
      </c>
      <c r="AG34" s="18" t="s">
        <v>13</v>
      </c>
      <c r="AH34" s="23" t="s">
        <v>462</v>
      </c>
      <c r="AI34" s="9" t="s">
        <v>461</v>
      </c>
      <c r="AJ34" s="9" t="s">
        <v>460</v>
      </c>
      <c r="AK34" s="9" t="s">
        <v>459</v>
      </c>
      <c r="AL34" s="9">
        <v>2</v>
      </c>
      <c r="AM34" s="9">
        <v>1</v>
      </c>
      <c r="AN34" s="9">
        <f t="shared" si="6"/>
        <v>3</v>
      </c>
      <c r="AO34" s="9" t="s">
        <v>458</v>
      </c>
      <c r="AP34" s="9" t="s">
        <v>457</v>
      </c>
      <c r="AQ34" s="9" t="s">
        <v>456</v>
      </c>
      <c r="AR34" s="9">
        <v>2</v>
      </c>
      <c r="AS34" s="9">
        <v>1</v>
      </c>
      <c r="AT34" s="9">
        <f t="shared" si="7"/>
        <v>3</v>
      </c>
      <c r="AU34" s="9"/>
      <c r="AV34" s="9"/>
      <c r="AW34" s="9"/>
      <c r="AX34" s="9"/>
      <c r="AY34" s="9"/>
      <c r="AZ34" s="11"/>
      <c r="BA34" s="11"/>
      <c r="BB34" s="9"/>
      <c r="BC34" s="11">
        <v>2013</v>
      </c>
      <c r="BD34" s="11"/>
      <c r="BE34" s="9" t="s">
        <v>174</v>
      </c>
      <c r="BF34" s="22"/>
      <c r="BG34" s="9">
        <v>22</v>
      </c>
      <c r="BH34" s="9">
        <v>66</v>
      </c>
      <c r="BI34" s="20">
        <f t="shared" si="1"/>
        <v>88</v>
      </c>
      <c r="BJ34" s="21">
        <v>1</v>
      </c>
      <c r="BK34" s="21">
        <v>2</v>
      </c>
      <c r="BL34" s="20">
        <f t="shared" si="2"/>
        <v>3</v>
      </c>
      <c r="BM34" s="21"/>
      <c r="BN34" s="21"/>
      <c r="BO34" s="20">
        <f t="shared" si="3"/>
        <v>0</v>
      </c>
      <c r="BP34" s="19" t="s">
        <v>194</v>
      </c>
      <c r="BQ34" s="18">
        <v>1</v>
      </c>
      <c r="BR34" s="18"/>
      <c r="BS34" s="18"/>
      <c r="BT34" s="1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>
        <v>1</v>
      </c>
      <c r="CU34" s="17">
        <v>1</v>
      </c>
    </row>
    <row r="35" spans="1:100" ht="60">
      <c r="A35" s="1" t="s">
        <v>31</v>
      </c>
      <c r="B35" s="27">
        <f t="shared" si="4"/>
        <v>23</v>
      </c>
      <c r="C35" s="15">
        <v>3321070011014</v>
      </c>
      <c r="D35" s="21" t="s">
        <v>455</v>
      </c>
      <c r="E35" s="31" t="s">
        <v>454</v>
      </c>
      <c r="F35" s="26" t="s">
        <v>453</v>
      </c>
      <c r="G35" s="26"/>
      <c r="H35" s="26"/>
      <c r="I35" s="31" t="s">
        <v>452</v>
      </c>
      <c r="J35" s="26"/>
      <c r="K35" s="26" t="s">
        <v>451</v>
      </c>
      <c r="L35" s="26" t="s">
        <v>139</v>
      </c>
      <c r="M35" s="26" t="s">
        <v>139</v>
      </c>
      <c r="N35" s="26"/>
      <c r="O35" s="26"/>
      <c r="P35" s="26"/>
      <c r="Q35" s="26"/>
      <c r="R35" s="26"/>
      <c r="S35" s="26"/>
      <c r="T35" s="13" t="s">
        <v>450</v>
      </c>
      <c r="U35" s="18" t="s">
        <v>19</v>
      </c>
      <c r="V35" s="13" t="s">
        <v>125</v>
      </c>
      <c r="W35" s="13"/>
      <c r="X35" s="13"/>
      <c r="Y35" s="13"/>
      <c r="Z35" s="25">
        <v>1</v>
      </c>
      <c r="AA35" s="25"/>
      <c r="AB35" s="26"/>
      <c r="AC35" s="30"/>
      <c r="AD35" s="18" t="s">
        <v>16</v>
      </c>
      <c r="AE35" s="18" t="s">
        <v>15</v>
      </c>
      <c r="AF35" s="18" t="s">
        <v>14</v>
      </c>
      <c r="AG35" s="18" t="s">
        <v>13</v>
      </c>
      <c r="AH35" s="23"/>
      <c r="AI35" s="9" t="s">
        <v>449</v>
      </c>
      <c r="AJ35" s="9" t="s">
        <v>448</v>
      </c>
      <c r="AK35" s="9" t="s">
        <v>447</v>
      </c>
      <c r="AL35" s="9">
        <v>3</v>
      </c>
      <c r="AM35" s="9">
        <v>0</v>
      </c>
      <c r="AN35" s="9">
        <f t="shared" si="6"/>
        <v>3</v>
      </c>
      <c r="AO35" s="9" t="s">
        <v>446</v>
      </c>
      <c r="AP35" s="9" t="s">
        <v>445</v>
      </c>
      <c r="AQ35" s="9" t="s">
        <v>444</v>
      </c>
      <c r="AR35" s="9">
        <v>3</v>
      </c>
      <c r="AS35" s="9">
        <v>0</v>
      </c>
      <c r="AT35" s="9">
        <f t="shared" si="7"/>
        <v>3</v>
      </c>
      <c r="AU35" s="9"/>
      <c r="AV35" s="9"/>
      <c r="AW35" s="9"/>
      <c r="AX35" s="9"/>
      <c r="AY35" s="9"/>
      <c r="AZ35" s="11">
        <v>2009</v>
      </c>
      <c r="BA35" s="11"/>
      <c r="BB35" s="9" t="s">
        <v>5</v>
      </c>
      <c r="BC35" s="11"/>
      <c r="BD35" s="11"/>
      <c r="BE35" s="9"/>
      <c r="BF35" s="22"/>
      <c r="BG35" s="9">
        <v>153</v>
      </c>
      <c r="BH35" s="9">
        <v>2</v>
      </c>
      <c r="BI35" s="20">
        <f t="shared" si="1"/>
        <v>155</v>
      </c>
      <c r="BJ35" s="21">
        <v>2</v>
      </c>
      <c r="BK35" s="21"/>
      <c r="BL35" s="20">
        <f t="shared" si="2"/>
        <v>2</v>
      </c>
      <c r="BM35" s="21"/>
      <c r="BN35" s="21"/>
      <c r="BO35" s="20">
        <f t="shared" si="3"/>
        <v>0</v>
      </c>
      <c r="BP35" s="19" t="s">
        <v>443</v>
      </c>
      <c r="BQ35" s="18">
        <v>1</v>
      </c>
      <c r="BR35" s="18"/>
      <c r="BS35" s="18"/>
      <c r="BT35" s="1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>
        <v>1</v>
      </c>
      <c r="CO35" s="17" t="s">
        <v>1</v>
      </c>
      <c r="CQ35" s="1" t="s">
        <v>442</v>
      </c>
      <c r="CU35" s="17">
        <v>1</v>
      </c>
      <c r="CV35" s="17" t="s">
        <v>1</v>
      </c>
    </row>
    <row r="36" spans="1:100" ht="60">
      <c r="A36" s="1" t="s">
        <v>31</v>
      </c>
      <c r="B36" s="27">
        <f t="shared" si="4"/>
        <v>24</v>
      </c>
      <c r="C36" s="15">
        <v>3321070011016</v>
      </c>
      <c r="D36" s="21" t="s">
        <v>441</v>
      </c>
      <c r="E36" s="13" t="s">
        <v>440</v>
      </c>
      <c r="F36" s="26" t="s">
        <v>439</v>
      </c>
      <c r="G36" s="26"/>
      <c r="H36" s="26"/>
      <c r="I36" s="31" t="s">
        <v>438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8" t="s">
        <v>437</v>
      </c>
      <c r="U36" s="18" t="s">
        <v>19</v>
      </c>
      <c r="V36" s="13" t="s">
        <v>125</v>
      </c>
      <c r="W36" s="13"/>
      <c r="X36" s="13"/>
      <c r="Y36" s="13"/>
      <c r="Z36" s="25">
        <v>1</v>
      </c>
      <c r="AA36" s="25"/>
      <c r="AB36" s="26"/>
      <c r="AC36" s="30"/>
      <c r="AD36" s="18" t="s">
        <v>16</v>
      </c>
      <c r="AE36" s="18" t="s">
        <v>15</v>
      </c>
      <c r="AF36" s="18" t="s">
        <v>14</v>
      </c>
      <c r="AG36" s="18" t="s">
        <v>13</v>
      </c>
      <c r="AH36" s="23" t="s">
        <v>414</v>
      </c>
      <c r="AI36" s="9" t="s">
        <v>436</v>
      </c>
      <c r="AJ36" s="9" t="s">
        <v>435</v>
      </c>
      <c r="AK36" s="9" t="s">
        <v>434</v>
      </c>
      <c r="AL36" s="9">
        <v>2</v>
      </c>
      <c r="AM36" s="9">
        <v>1</v>
      </c>
      <c r="AN36" s="9">
        <f t="shared" si="6"/>
        <v>3</v>
      </c>
      <c r="AO36" s="9" t="s">
        <v>433</v>
      </c>
      <c r="AP36" s="9" t="s">
        <v>432</v>
      </c>
      <c r="AQ36" s="9" t="s">
        <v>431</v>
      </c>
      <c r="AR36" s="9">
        <v>2</v>
      </c>
      <c r="AS36" s="9">
        <v>1</v>
      </c>
      <c r="AT36" s="9">
        <f t="shared" si="7"/>
        <v>3</v>
      </c>
      <c r="AU36" s="9"/>
      <c r="AV36" s="9"/>
      <c r="AW36" s="9"/>
      <c r="AX36" s="9"/>
      <c r="AY36" s="9"/>
      <c r="AZ36" s="11"/>
      <c r="BA36" s="11"/>
      <c r="BB36" s="9"/>
      <c r="BC36" s="11">
        <v>2013</v>
      </c>
      <c r="BD36" s="11"/>
      <c r="BE36" s="9" t="s">
        <v>174</v>
      </c>
      <c r="BF36" s="34"/>
      <c r="BG36" s="9">
        <v>67</v>
      </c>
      <c r="BH36" s="9">
        <v>14</v>
      </c>
      <c r="BI36" s="20">
        <f t="shared" si="1"/>
        <v>81</v>
      </c>
      <c r="BJ36" s="21">
        <v>2</v>
      </c>
      <c r="BK36" s="21">
        <v>1</v>
      </c>
      <c r="BL36" s="20">
        <f t="shared" si="2"/>
        <v>3</v>
      </c>
      <c r="BM36" s="21"/>
      <c r="BN36" s="21"/>
      <c r="BO36" s="20">
        <f t="shared" si="3"/>
        <v>0</v>
      </c>
      <c r="BP36" s="19" t="s">
        <v>430</v>
      </c>
      <c r="BQ36" s="18">
        <v>1</v>
      </c>
      <c r="BR36" s="18"/>
      <c r="BS36" s="18"/>
      <c r="BT36" s="1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>
        <v>1</v>
      </c>
      <c r="CN36" s="17"/>
      <c r="CP36" s="1" t="s">
        <v>429</v>
      </c>
      <c r="CQ36" s="1" t="s">
        <v>96</v>
      </c>
      <c r="CU36" s="17">
        <v>1</v>
      </c>
      <c r="CV36" s="17" t="s">
        <v>1</v>
      </c>
    </row>
    <row r="37" spans="1:100" ht="60">
      <c r="A37" s="1" t="s">
        <v>31</v>
      </c>
      <c r="B37" s="27">
        <f t="shared" si="4"/>
        <v>25</v>
      </c>
      <c r="C37" s="15">
        <v>3321070030017</v>
      </c>
      <c r="D37" s="21" t="s">
        <v>428</v>
      </c>
      <c r="E37" s="13" t="s">
        <v>427</v>
      </c>
      <c r="F37" s="26" t="s">
        <v>426</v>
      </c>
      <c r="G37" s="26"/>
      <c r="H37" s="26"/>
      <c r="I37" s="13" t="s">
        <v>425</v>
      </c>
      <c r="J37" s="26" t="s">
        <v>371</v>
      </c>
      <c r="K37" s="26"/>
      <c r="L37" s="26"/>
      <c r="M37" s="24" t="s">
        <v>424</v>
      </c>
      <c r="N37" s="26"/>
      <c r="O37" s="26" t="s">
        <v>423</v>
      </c>
      <c r="P37" s="24" t="s">
        <v>422</v>
      </c>
      <c r="Q37" s="26" t="s">
        <v>421</v>
      </c>
      <c r="R37" s="26" t="s">
        <v>420</v>
      </c>
      <c r="S37" s="26" t="s">
        <v>419</v>
      </c>
      <c r="T37" s="18" t="s">
        <v>418</v>
      </c>
      <c r="U37" s="18" t="s">
        <v>417</v>
      </c>
      <c r="V37" s="13" t="s">
        <v>125</v>
      </c>
      <c r="W37" s="31" t="s">
        <v>416</v>
      </c>
      <c r="X37" s="13"/>
      <c r="Y37" s="13"/>
      <c r="Z37" s="25">
        <v>1</v>
      </c>
      <c r="AA37" s="25"/>
      <c r="AB37" s="24" t="s">
        <v>415</v>
      </c>
      <c r="AC37" s="11">
        <v>1</v>
      </c>
      <c r="AD37" s="18" t="s">
        <v>16</v>
      </c>
      <c r="AE37" s="18" t="s">
        <v>15</v>
      </c>
      <c r="AF37" s="18" t="s">
        <v>14</v>
      </c>
      <c r="AG37" s="18" t="s">
        <v>13</v>
      </c>
      <c r="AH37" s="23" t="s">
        <v>414</v>
      </c>
      <c r="AI37" s="9" t="s">
        <v>413</v>
      </c>
      <c r="AJ37" s="9" t="s">
        <v>412</v>
      </c>
      <c r="AK37" s="9" t="s">
        <v>411</v>
      </c>
      <c r="AL37" s="9">
        <v>2</v>
      </c>
      <c r="AM37" s="9">
        <v>1</v>
      </c>
      <c r="AN37" s="9">
        <f t="shared" si="6"/>
        <v>3</v>
      </c>
      <c r="AO37" s="9" t="s">
        <v>410</v>
      </c>
      <c r="AP37" s="9" t="s">
        <v>409</v>
      </c>
      <c r="AQ37" s="9" t="s">
        <v>408</v>
      </c>
      <c r="AR37" s="9">
        <v>2</v>
      </c>
      <c r="AS37" s="9">
        <v>1</v>
      </c>
      <c r="AT37" s="9">
        <f t="shared" si="7"/>
        <v>3</v>
      </c>
      <c r="AU37" s="9"/>
      <c r="AV37" s="9"/>
      <c r="AW37" s="9"/>
      <c r="AX37" s="9"/>
      <c r="AY37" s="9"/>
      <c r="AZ37" s="11"/>
      <c r="BA37" s="11"/>
      <c r="BB37" s="9"/>
      <c r="BC37" s="11"/>
      <c r="BD37" s="11"/>
      <c r="BE37" s="9"/>
      <c r="BF37" s="22"/>
      <c r="BG37" s="9">
        <v>370</v>
      </c>
      <c r="BH37" s="9">
        <v>585</v>
      </c>
      <c r="BI37" s="20">
        <f t="shared" si="1"/>
        <v>955</v>
      </c>
      <c r="BJ37" s="21"/>
      <c r="BK37" s="21">
        <v>1</v>
      </c>
      <c r="BL37" s="20">
        <f t="shared" si="2"/>
        <v>1</v>
      </c>
      <c r="BM37" s="21"/>
      <c r="BN37" s="21"/>
      <c r="BO37" s="20">
        <f t="shared" si="3"/>
        <v>0</v>
      </c>
      <c r="BP37" s="19" t="s">
        <v>407</v>
      </c>
      <c r="BQ37" s="18">
        <v>1</v>
      </c>
      <c r="BR37" s="18"/>
      <c r="BS37" s="18"/>
      <c r="BT37" s="1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>
        <v>1</v>
      </c>
      <c r="CN37" s="17" t="s">
        <v>1</v>
      </c>
      <c r="CO37" s="17" t="s">
        <v>1</v>
      </c>
      <c r="CP37" s="1" t="s">
        <v>160</v>
      </c>
      <c r="CQ37" s="1" t="s">
        <v>160</v>
      </c>
      <c r="CR37" s="17" t="s">
        <v>1</v>
      </c>
      <c r="CS37" s="17" t="s">
        <v>1</v>
      </c>
      <c r="CT37" s="17" t="s">
        <v>1</v>
      </c>
      <c r="CU37" s="17">
        <v>1</v>
      </c>
      <c r="CV37" s="17" t="s">
        <v>1</v>
      </c>
    </row>
    <row r="38" spans="1:100" ht="60">
      <c r="A38" s="1" t="s">
        <v>31</v>
      </c>
      <c r="B38" s="27">
        <f t="shared" si="4"/>
        <v>26</v>
      </c>
      <c r="C38" s="15">
        <v>3321070011024</v>
      </c>
      <c r="D38" s="21" t="s">
        <v>406</v>
      </c>
      <c r="E38" s="13" t="s">
        <v>405</v>
      </c>
      <c r="F38" s="26" t="s">
        <v>404</v>
      </c>
      <c r="G38" s="26"/>
      <c r="H38" s="26"/>
      <c r="I38" s="13" t="s">
        <v>403</v>
      </c>
      <c r="J38" s="26" t="s">
        <v>371</v>
      </c>
      <c r="K38" s="26"/>
      <c r="L38" s="26"/>
      <c r="M38" s="26"/>
      <c r="N38" s="26"/>
      <c r="O38" s="26"/>
      <c r="P38" s="24" t="s">
        <v>402</v>
      </c>
      <c r="Q38" s="26"/>
      <c r="R38" s="24" t="s">
        <v>401</v>
      </c>
      <c r="S38" s="26" t="s">
        <v>400</v>
      </c>
      <c r="T38" s="18" t="s">
        <v>399</v>
      </c>
      <c r="U38" s="18" t="s">
        <v>19</v>
      </c>
      <c r="V38" s="13" t="s">
        <v>125</v>
      </c>
      <c r="W38" s="31" t="s">
        <v>398</v>
      </c>
      <c r="X38" s="13"/>
      <c r="Y38" s="13"/>
      <c r="Z38" s="25">
        <v>1</v>
      </c>
      <c r="AA38" s="25"/>
      <c r="AB38" s="26" t="s">
        <v>397</v>
      </c>
      <c r="AC38" s="30">
        <v>1</v>
      </c>
      <c r="AD38" s="18" t="s">
        <v>16</v>
      </c>
      <c r="AE38" s="18" t="s">
        <v>15</v>
      </c>
      <c r="AF38" s="18" t="s">
        <v>14</v>
      </c>
      <c r="AG38" s="18" t="s">
        <v>13</v>
      </c>
      <c r="AH38" s="23" t="s">
        <v>396</v>
      </c>
      <c r="AI38" s="9" t="s">
        <v>395</v>
      </c>
      <c r="AJ38" s="9" t="s">
        <v>394</v>
      </c>
      <c r="AK38" s="9" t="s">
        <v>393</v>
      </c>
      <c r="AL38" s="9">
        <v>2</v>
      </c>
      <c r="AM38" s="9">
        <v>1</v>
      </c>
      <c r="AN38" s="9">
        <f t="shared" si="6"/>
        <v>3</v>
      </c>
      <c r="AO38" s="9" t="s">
        <v>392</v>
      </c>
      <c r="AP38" s="9" t="s">
        <v>391</v>
      </c>
      <c r="AQ38" s="9" t="s">
        <v>390</v>
      </c>
      <c r="AR38" s="9">
        <v>2</v>
      </c>
      <c r="AS38" s="9">
        <v>1</v>
      </c>
      <c r="AT38" s="9">
        <f t="shared" si="7"/>
        <v>3</v>
      </c>
      <c r="AU38" s="9" t="s">
        <v>389</v>
      </c>
      <c r="AV38" s="9"/>
      <c r="AW38" s="9"/>
      <c r="AX38" s="9"/>
      <c r="AY38" s="9"/>
      <c r="AZ38" s="11">
        <v>2009</v>
      </c>
      <c r="BA38" s="11"/>
      <c r="BB38" s="9" t="s">
        <v>5</v>
      </c>
      <c r="BC38" s="11"/>
      <c r="BD38" s="11"/>
      <c r="BE38" s="9"/>
      <c r="BF38" s="22"/>
      <c r="BG38" s="9">
        <v>197</v>
      </c>
      <c r="BH38" s="9">
        <v>382</v>
      </c>
      <c r="BI38" s="20">
        <f t="shared" si="1"/>
        <v>579</v>
      </c>
      <c r="BJ38" s="21">
        <v>2</v>
      </c>
      <c r="BK38" s="21">
        <v>2</v>
      </c>
      <c r="BL38" s="20">
        <f t="shared" si="2"/>
        <v>4</v>
      </c>
      <c r="BM38" s="21"/>
      <c r="BN38" s="21"/>
      <c r="BO38" s="20">
        <f t="shared" si="3"/>
        <v>0</v>
      </c>
      <c r="BP38" s="19" t="s">
        <v>388</v>
      </c>
      <c r="BQ38" s="18">
        <v>1</v>
      </c>
      <c r="BR38" s="18"/>
      <c r="BS38" s="18"/>
      <c r="BT38" s="1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>
        <v>1</v>
      </c>
      <c r="CN38" s="17" t="s">
        <v>1</v>
      </c>
      <c r="CO38" s="17" t="s">
        <v>1</v>
      </c>
      <c r="CP38" s="1" t="s">
        <v>160</v>
      </c>
      <c r="CQ38" s="1" t="s">
        <v>160</v>
      </c>
      <c r="CR38" s="17" t="s">
        <v>1</v>
      </c>
      <c r="CS38" s="17" t="s">
        <v>1</v>
      </c>
      <c r="CT38" s="17" t="s">
        <v>1</v>
      </c>
      <c r="CU38" s="17">
        <v>1</v>
      </c>
      <c r="CV38" s="17" t="s">
        <v>1</v>
      </c>
    </row>
    <row r="39" spans="1:100" ht="60">
      <c r="A39" s="1" t="s">
        <v>31</v>
      </c>
      <c r="B39" s="27">
        <f t="shared" si="4"/>
        <v>27</v>
      </c>
      <c r="C39" s="15">
        <v>3321100020002</v>
      </c>
      <c r="D39" s="21" t="s">
        <v>387</v>
      </c>
      <c r="E39" s="13" t="s">
        <v>386</v>
      </c>
      <c r="F39" s="26" t="s">
        <v>385</v>
      </c>
      <c r="G39" s="26"/>
      <c r="H39" s="26"/>
      <c r="I39" s="13" t="s">
        <v>384</v>
      </c>
      <c r="J39" s="26" t="s">
        <v>371</v>
      </c>
      <c r="K39" s="26"/>
      <c r="L39" s="26"/>
      <c r="M39" s="26"/>
      <c r="N39" s="26"/>
      <c r="O39" s="26"/>
      <c r="P39" s="26"/>
      <c r="Q39" s="26"/>
      <c r="R39" s="26"/>
      <c r="S39" s="26"/>
      <c r="T39" s="18" t="s">
        <v>383</v>
      </c>
      <c r="U39" s="18" t="s">
        <v>19</v>
      </c>
      <c r="V39" s="13" t="s">
        <v>106</v>
      </c>
      <c r="W39" s="13" t="s">
        <v>382</v>
      </c>
      <c r="X39" s="13"/>
      <c r="Y39" s="13"/>
      <c r="Z39" s="25">
        <v>1</v>
      </c>
      <c r="AA39" s="25"/>
      <c r="AB39" s="26" t="s">
        <v>381</v>
      </c>
      <c r="AC39" s="30">
        <v>1</v>
      </c>
      <c r="AD39" s="18" t="s">
        <v>16</v>
      </c>
      <c r="AE39" s="18" t="s">
        <v>15</v>
      </c>
      <c r="AF39" s="18" t="s">
        <v>14</v>
      </c>
      <c r="AG39" s="18" t="s">
        <v>13</v>
      </c>
      <c r="AH39" s="23" t="s">
        <v>12</v>
      </c>
      <c r="AI39" s="9" t="s">
        <v>380</v>
      </c>
      <c r="AJ39" s="9" t="s">
        <v>379</v>
      </c>
      <c r="AK39" s="9" t="s">
        <v>378</v>
      </c>
      <c r="AL39" s="9">
        <v>2</v>
      </c>
      <c r="AM39" s="9">
        <v>1</v>
      </c>
      <c r="AN39" s="9">
        <f t="shared" si="6"/>
        <v>3</v>
      </c>
      <c r="AO39" s="9" t="s">
        <v>377</v>
      </c>
      <c r="AP39" s="9" t="s">
        <v>376</v>
      </c>
      <c r="AQ39" s="9" t="s">
        <v>375</v>
      </c>
      <c r="AR39" s="9">
        <v>2</v>
      </c>
      <c r="AS39" s="9">
        <v>1</v>
      </c>
      <c r="AT39" s="9">
        <f t="shared" si="7"/>
        <v>3</v>
      </c>
      <c r="AU39" s="9"/>
      <c r="AV39" s="9"/>
      <c r="AW39" s="9"/>
      <c r="AX39" s="9"/>
      <c r="AY39" s="9"/>
      <c r="AZ39" s="11">
        <v>2009</v>
      </c>
      <c r="BA39" s="11"/>
      <c r="BB39" s="9" t="s">
        <v>5</v>
      </c>
      <c r="BC39" s="11"/>
      <c r="BD39" s="11"/>
      <c r="BE39" s="9"/>
      <c r="BF39" s="22"/>
      <c r="BG39" s="9">
        <v>23</v>
      </c>
      <c r="BH39" s="9">
        <v>33</v>
      </c>
      <c r="BI39" s="20">
        <f t="shared" si="1"/>
        <v>56</v>
      </c>
      <c r="BJ39" s="21">
        <v>1</v>
      </c>
      <c r="BK39" s="21">
        <v>2</v>
      </c>
      <c r="BL39" s="20">
        <f t="shared" si="2"/>
        <v>3</v>
      </c>
      <c r="BM39" s="21"/>
      <c r="BN39" s="21"/>
      <c r="BO39" s="20">
        <f t="shared" si="3"/>
        <v>0</v>
      </c>
      <c r="BP39" s="19" t="s">
        <v>374</v>
      </c>
      <c r="BQ39" s="18">
        <v>1</v>
      </c>
      <c r="BR39" s="18"/>
      <c r="BS39" s="18"/>
      <c r="BT39" s="1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>
        <v>1</v>
      </c>
      <c r="CR39" s="17" t="s">
        <v>1</v>
      </c>
      <c r="CU39" s="17">
        <v>1</v>
      </c>
      <c r="CV39" s="17" t="s">
        <v>1</v>
      </c>
    </row>
    <row r="40" spans="1:100" ht="60">
      <c r="A40" s="1" t="s">
        <v>31</v>
      </c>
      <c r="B40" s="27">
        <f t="shared" si="4"/>
        <v>28</v>
      </c>
      <c r="C40" s="15">
        <v>3321110030001</v>
      </c>
      <c r="D40" s="21" t="s">
        <v>373</v>
      </c>
      <c r="E40" s="13" t="s">
        <v>372</v>
      </c>
      <c r="F40" s="26" t="s">
        <v>371</v>
      </c>
      <c r="G40" s="26"/>
      <c r="H40" s="26"/>
      <c r="I40" s="31" t="s">
        <v>370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33" t="s">
        <v>369</v>
      </c>
      <c r="U40" s="18" t="s">
        <v>19</v>
      </c>
      <c r="V40" s="13" t="s">
        <v>88</v>
      </c>
      <c r="W40" s="31" t="s">
        <v>368</v>
      </c>
      <c r="X40" s="13"/>
      <c r="Y40" s="13"/>
      <c r="Z40" s="25">
        <v>1</v>
      </c>
      <c r="AA40" s="25"/>
      <c r="AB40" s="26" t="s">
        <v>367</v>
      </c>
      <c r="AC40" s="30">
        <v>1</v>
      </c>
      <c r="AD40" s="18" t="s">
        <v>16</v>
      </c>
      <c r="AE40" s="18" t="s">
        <v>15</v>
      </c>
      <c r="AF40" s="18" t="s">
        <v>14</v>
      </c>
      <c r="AG40" s="18" t="s">
        <v>13</v>
      </c>
      <c r="AH40" s="23" t="s">
        <v>12</v>
      </c>
      <c r="AI40" s="9" t="s">
        <v>366</v>
      </c>
      <c r="AJ40" s="9" t="s">
        <v>365</v>
      </c>
      <c r="AK40" s="9" t="s">
        <v>364</v>
      </c>
      <c r="AL40" s="9">
        <v>3</v>
      </c>
      <c r="AM40" s="9">
        <v>0</v>
      </c>
      <c r="AN40" s="9">
        <f t="shared" si="6"/>
        <v>3</v>
      </c>
      <c r="AO40" s="9" t="s">
        <v>363</v>
      </c>
      <c r="AP40" s="9" t="s">
        <v>362</v>
      </c>
      <c r="AQ40" s="9" t="s">
        <v>361</v>
      </c>
      <c r="AR40" s="9">
        <v>3</v>
      </c>
      <c r="AS40" s="9">
        <v>0</v>
      </c>
      <c r="AT40" s="9">
        <f t="shared" si="7"/>
        <v>3</v>
      </c>
      <c r="AU40" s="9"/>
      <c r="AV40" s="9"/>
      <c r="AW40" s="9"/>
      <c r="AX40" s="9"/>
      <c r="AY40" s="9"/>
      <c r="AZ40" s="11">
        <v>2009</v>
      </c>
      <c r="BA40" s="11"/>
      <c r="BB40" s="9" t="s">
        <v>5</v>
      </c>
      <c r="BC40" s="11">
        <v>2015</v>
      </c>
      <c r="BD40" s="9"/>
      <c r="BE40" s="9" t="s">
        <v>174</v>
      </c>
      <c r="BF40" s="22"/>
      <c r="BG40" s="9">
        <v>78</v>
      </c>
      <c r="BH40" s="9">
        <v>126</v>
      </c>
      <c r="BI40" s="20">
        <f t="shared" si="1"/>
        <v>204</v>
      </c>
      <c r="BJ40" s="21">
        <v>3</v>
      </c>
      <c r="BK40" s="21"/>
      <c r="BL40" s="20">
        <f t="shared" si="2"/>
        <v>3</v>
      </c>
      <c r="BM40" s="21"/>
      <c r="BN40" s="21"/>
      <c r="BO40" s="20">
        <f t="shared" si="3"/>
        <v>0</v>
      </c>
      <c r="BP40" s="19" t="s">
        <v>360</v>
      </c>
      <c r="BQ40" s="18">
        <v>1</v>
      </c>
      <c r="BR40" s="18"/>
      <c r="BS40" s="18"/>
      <c r="BT40" s="1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>
        <v>1</v>
      </c>
      <c r="CP40" s="1" t="s">
        <v>96</v>
      </c>
      <c r="CQ40" s="1" t="s">
        <v>96</v>
      </c>
      <c r="CR40" s="17" t="s">
        <v>1</v>
      </c>
      <c r="CU40" s="17">
        <v>1</v>
      </c>
      <c r="CV40" s="17" t="s">
        <v>1</v>
      </c>
    </row>
    <row r="41" spans="1:100" ht="60">
      <c r="A41" s="1" t="s">
        <v>31</v>
      </c>
      <c r="B41" s="27">
        <f t="shared" si="4"/>
        <v>29</v>
      </c>
      <c r="C41" s="15">
        <v>3321120080001</v>
      </c>
      <c r="D41" s="21" t="s">
        <v>359</v>
      </c>
      <c r="E41" s="13" t="s">
        <v>358</v>
      </c>
      <c r="F41" s="26" t="s">
        <v>357</v>
      </c>
      <c r="G41" s="26"/>
      <c r="H41" s="26"/>
      <c r="I41" s="31" t="s">
        <v>356</v>
      </c>
      <c r="J41" s="26" t="s">
        <v>355</v>
      </c>
      <c r="K41" s="26"/>
      <c r="L41" s="26"/>
      <c r="M41" s="26"/>
      <c r="N41" s="26"/>
      <c r="O41" s="26"/>
      <c r="P41" s="26"/>
      <c r="Q41" s="26"/>
      <c r="R41" s="26"/>
      <c r="S41" s="26"/>
      <c r="T41" s="13" t="s">
        <v>354</v>
      </c>
      <c r="U41" s="18" t="s">
        <v>19</v>
      </c>
      <c r="V41" s="13" t="s">
        <v>353</v>
      </c>
      <c r="W41" s="31"/>
      <c r="X41" s="13"/>
      <c r="Y41" s="13"/>
      <c r="Z41" s="25">
        <v>1</v>
      </c>
      <c r="AA41" s="25"/>
      <c r="AB41" s="26" t="s">
        <v>352</v>
      </c>
      <c r="AC41" s="30">
        <v>1</v>
      </c>
      <c r="AD41" s="18" t="s">
        <v>16</v>
      </c>
      <c r="AE41" s="18" t="s">
        <v>15</v>
      </c>
      <c r="AF41" s="18" t="s">
        <v>14</v>
      </c>
      <c r="AG41" s="18" t="s">
        <v>13</v>
      </c>
      <c r="AH41" s="23" t="s">
        <v>12</v>
      </c>
      <c r="AI41" s="9" t="s">
        <v>351</v>
      </c>
      <c r="AJ41" s="9" t="s">
        <v>350</v>
      </c>
      <c r="AK41" s="9" t="s">
        <v>349</v>
      </c>
      <c r="AL41" s="9">
        <v>3</v>
      </c>
      <c r="AM41" s="9">
        <v>0</v>
      </c>
      <c r="AN41" s="9">
        <f t="shared" si="6"/>
        <v>3</v>
      </c>
      <c r="AO41" s="9" t="s">
        <v>348</v>
      </c>
      <c r="AP41" s="9" t="s">
        <v>347</v>
      </c>
      <c r="AQ41" s="9" t="s">
        <v>346</v>
      </c>
      <c r="AR41" s="9">
        <v>3</v>
      </c>
      <c r="AS41" s="9">
        <v>0</v>
      </c>
      <c r="AT41" s="9">
        <f t="shared" si="7"/>
        <v>3</v>
      </c>
      <c r="AU41" s="9"/>
      <c r="AV41" s="9"/>
      <c r="AW41" s="9"/>
      <c r="AX41" s="9"/>
      <c r="AY41" s="9"/>
      <c r="AZ41" s="11">
        <v>2009</v>
      </c>
      <c r="BA41" s="11"/>
      <c r="BB41" s="9" t="s">
        <v>5</v>
      </c>
      <c r="BC41" s="11">
        <v>2015</v>
      </c>
      <c r="BD41" s="11"/>
      <c r="BE41" s="9" t="s">
        <v>4</v>
      </c>
      <c r="BF41" s="22"/>
      <c r="BG41" s="9">
        <v>74</v>
      </c>
      <c r="BH41" s="9">
        <v>91</v>
      </c>
      <c r="BI41" s="20">
        <f t="shared" si="1"/>
        <v>165</v>
      </c>
      <c r="BJ41" s="21"/>
      <c r="BK41" s="21"/>
      <c r="BL41" s="20">
        <f t="shared" si="2"/>
        <v>0</v>
      </c>
      <c r="BM41" s="21"/>
      <c r="BN41" s="21"/>
      <c r="BO41" s="20">
        <f t="shared" si="3"/>
        <v>0</v>
      </c>
      <c r="BP41" s="19" t="s">
        <v>345</v>
      </c>
      <c r="BQ41" s="18">
        <v>1</v>
      </c>
      <c r="BR41" s="18">
        <v>2</v>
      </c>
      <c r="BS41" s="18">
        <v>10</v>
      </c>
      <c r="BT41" s="18">
        <f>BR41+BS41</f>
        <v>12</v>
      </c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>
        <v>1</v>
      </c>
      <c r="CO41" s="17" t="s">
        <v>1</v>
      </c>
      <c r="CP41" s="1" t="s">
        <v>344</v>
      </c>
      <c r="CQ41" s="1" t="s">
        <v>343</v>
      </c>
      <c r="CR41" s="17" t="s">
        <v>1</v>
      </c>
      <c r="CU41" s="17">
        <v>1</v>
      </c>
      <c r="CV41" s="17" t="s">
        <v>1</v>
      </c>
    </row>
    <row r="42" spans="1:92" ht="60">
      <c r="A42" s="1" t="s">
        <v>31</v>
      </c>
      <c r="B42" s="27">
        <f t="shared" si="4"/>
        <v>30</v>
      </c>
      <c r="C42" s="15">
        <v>3321070051008</v>
      </c>
      <c r="D42" s="21" t="s">
        <v>342</v>
      </c>
      <c r="E42" s="13" t="s">
        <v>341</v>
      </c>
      <c r="F42" s="26" t="s">
        <v>340</v>
      </c>
      <c r="G42" s="26"/>
      <c r="H42" s="26"/>
      <c r="I42" s="13" t="s">
        <v>339</v>
      </c>
      <c r="J42" s="26" t="s">
        <v>217</v>
      </c>
      <c r="K42" s="26"/>
      <c r="L42" s="26"/>
      <c r="M42" s="26"/>
      <c r="N42" s="26"/>
      <c r="O42" s="26"/>
      <c r="P42" s="26"/>
      <c r="Q42" s="26"/>
      <c r="R42" s="26"/>
      <c r="S42" s="26"/>
      <c r="T42" s="18" t="s">
        <v>338</v>
      </c>
      <c r="U42" s="18" t="s">
        <v>19</v>
      </c>
      <c r="V42" s="13" t="s">
        <v>125</v>
      </c>
      <c r="W42" s="13"/>
      <c r="X42" s="13"/>
      <c r="Y42" s="13"/>
      <c r="Z42" s="25">
        <v>1</v>
      </c>
      <c r="AA42" s="25"/>
      <c r="AB42" s="26"/>
      <c r="AC42" s="30"/>
      <c r="AD42" s="18" t="s">
        <v>16</v>
      </c>
      <c r="AE42" s="18" t="s">
        <v>15</v>
      </c>
      <c r="AF42" s="18" t="s">
        <v>14</v>
      </c>
      <c r="AG42" s="18" t="s">
        <v>13</v>
      </c>
      <c r="AH42" s="10"/>
      <c r="AI42" s="9" t="s">
        <v>337</v>
      </c>
      <c r="AJ42" s="9" t="s">
        <v>336</v>
      </c>
      <c r="AK42" s="9" t="s">
        <v>335</v>
      </c>
      <c r="AL42" s="9">
        <v>2</v>
      </c>
      <c r="AM42" s="9">
        <v>1</v>
      </c>
      <c r="AN42" s="9">
        <f t="shared" si="6"/>
        <v>3</v>
      </c>
      <c r="AO42" s="9" t="s">
        <v>334</v>
      </c>
      <c r="AP42" s="9" t="s">
        <v>333</v>
      </c>
      <c r="AQ42" s="9" t="s">
        <v>332</v>
      </c>
      <c r="AR42" s="9">
        <v>3</v>
      </c>
      <c r="AS42" s="9">
        <v>0</v>
      </c>
      <c r="AT42" s="9">
        <f t="shared" si="7"/>
        <v>3</v>
      </c>
      <c r="AU42" s="9"/>
      <c r="AV42" s="9"/>
      <c r="AW42" s="9"/>
      <c r="AX42" s="9"/>
      <c r="AY42" s="9"/>
      <c r="AZ42" s="11"/>
      <c r="BA42" s="11"/>
      <c r="BB42" s="9"/>
      <c r="BC42" s="11"/>
      <c r="BD42" s="11"/>
      <c r="BE42" s="9"/>
      <c r="BF42" s="22"/>
      <c r="BG42" s="9">
        <v>22</v>
      </c>
      <c r="BH42" s="9">
        <v>10</v>
      </c>
      <c r="BI42" s="20">
        <f t="shared" si="1"/>
        <v>32</v>
      </c>
      <c r="BJ42" s="21"/>
      <c r="BK42" s="21">
        <v>2</v>
      </c>
      <c r="BL42" s="20">
        <f t="shared" si="2"/>
        <v>2</v>
      </c>
      <c r="BM42" s="21"/>
      <c r="BN42" s="21"/>
      <c r="BO42" s="20">
        <f t="shared" si="3"/>
        <v>0</v>
      </c>
      <c r="BP42" s="19" t="s">
        <v>331</v>
      </c>
      <c r="BQ42" s="18"/>
      <c r="BR42" s="18"/>
      <c r="BS42" s="18"/>
      <c r="BT42" s="1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1">
        <v>1</v>
      </c>
    </row>
    <row r="43" spans="1:100" ht="84">
      <c r="A43" s="1" t="s">
        <v>31</v>
      </c>
      <c r="B43" s="27">
        <f t="shared" si="4"/>
        <v>31</v>
      </c>
      <c r="C43" s="15">
        <v>3321070011011</v>
      </c>
      <c r="D43" s="21" t="s">
        <v>330</v>
      </c>
      <c r="E43" s="13" t="s">
        <v>329</v>
      </c>
      <c r="F43" s="26" t="s">
        <v>328</v>
      </c>
      <c r="G43" s="26"/>
      <c r="H43" s="26"/>
      <c r="I43" s="31" t="s">
        <v>327</v>
      </c>
      <c r="J43" s="26"/>
      <c r="K43" s="26"/>
      <c r="L43" s="26"/>
      <c r="M43" s="26"/>
      <c r="N43" s="26"/>
      <c r="O43" s="26"/>
      <c r="P43" s="26" t="s">
        <v>326</v>
      </c>
      <c r="Q43" s="26"/>
      <c r="R43" s="26"/>
      <c r="S43" s="26"/>
      <c r="T43" s="18" t="s">
        <v>325</v>
      </c>
      <c r="U43" s="18" t="s">
        <v>19</v>
      </c>
      <c r="V43" s="13" t="s">
        <v>125</v>
      </c>
      <c r="W43" s="13"/>
      <c r="X43" s="13"/>
      <c r="Y43" s="13"/>
      <c r="Z43" s="25">
        <v>1</v>
      </c>
      <c r="AA43" s="25"/>
      <c r="AB43" s="26" t="s">
        <v>324</v>
      </c>
      <c r="AC43" s="30">
        <v>1</v>
      </c>
      <c r="AD43" s="18" t="s">
        <v>16</v>
      </c>
      <c r="AE43" s="18" t="s">
        <v>15</v>
      </c>
      <c r="AF43" s="18" t="s">
        <v>14</v>
      </c>
      <c r="AG43" s="18" t="s">
        <v>13</v>
      </c>
      <c r="AH43" s="23" t="s">
        <v>323</v>
      </c>
      <c r="AI43" s="9" t="s">
        <v>322</v>
      </c>
      <c r="AJ43" s="9" t="s">
        <v>321</v>
      </c>
      <c r="AK43" s="9" t="s">
        <v>320</v>
      </c>
      <c r="AL43" s="9">
        <v>2</v>
      </c>
      <c r="AM43" s="9">
        <v>1</v>
      </c>
      <c r="AN43" s="9">
        <f t="shared" si="6"/>
        <v>3</v>
      </c>
      <c r="AO43" s="9" t="s">
        <v>319</v>
      </c>
      <c r="AP43" s="9" t="s">
        <v>318</v>
      </c>
      <c r="AQ43" s="9" t="s">
        <v>317</v>
      </c>
      <c r="AR43" s="9">
        <v>3</v>
      </c>
      <c r="AS43" s="9">
        <v>0</v>
      </c>
      <c r="AT43" s="9">
        <f t="shared" si="7"/>
        <v>3</v>
      </c>
      <c r="AU43" s="9"/>
      <c r="AV43" s="9"/>
      <c r="AW43" s="9"/>
      <c r="AX43" s="9"/>
      <c r="AY43" s="9"/>
      <c r="AZ43" s="11">
        <v>2009</v>
      </c>
      <c r="BA43" s="11"/>
      <c r="BB43" s="9" t="s">
        <v>5</v>
      </c>
      <c r="BC43" s="11">
        <v>2013</v>
      </c>
      <c r="BD43" s="11"/>
      <c r="BE43" s="9" t="s">
        <v>4</v>
      </c>
      <c r="BF43" s="22"/>
      <c r="BG43" s="9">
        <v>64</v>
      </c>
      <c r="BH43" s="9">
        <v>48</v>
      </c>
      <c r="BI43" s="20">
        <f t="shared" si="1"/>
        <v>112</v>
      </c>
      <c r="BJ43" s="21"/>
      <c r="BK43" s="21"/>
      <c r="BL43" s="20">
        <f t="shared" si="2"/>
        <v>0</v>
      </c>
      <c r="BM43" s="21"/>
      <c r="BN43" s="21"/>
      <c r="BO43" s="20">
        <f t="shared" si="3"/>
        <v>0</v>
      </c>
      <c r="BP43" s="19" t="s">
        <v>240</v>
      </c>
      <c r="BQ43" s="18">
        <v>1</v>
      </c>
      <c r="BR43" s="18"/>
      <c r="BS43" s="18"/>
      <c r="BT43" s="1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>
        <v>1</v>
      </c>
      <c r="CO43" s="17" t="s">
        <v>1</v>
      </c>
      <c r="CP43" s="1" t="s">
        <v>316</v>
      </c>
      <c r="CQ43" s="1" t="s">
        <v>315</v>
      </c>
      <c r="CU43" s="17">
        <v>1</v>
      </c>
      <c r="CV43" s="17" t="s">
        <v>1</v>
      </c>
    </row>
    <row r="44" spans="1:99" ht="60">
      <c r="A44" s="1" t="s">
        <v>31</v>
      </c>
      <c r="B44" s="27">
        <f t="shared" si="4"/>
        <v>32</v>
      </c>
      <c r="C44" s="15">
        <v>3321070030022</v>
      </c>
      <c r="D44" s="21" t="s">
        <v>314</v>
      </c>
      <c r="E44" s="13" t="s">
        <v>313</v>
      </c>
      <c r="F44" s="26" t="s">
        <v>312</v>
      </c>
      <c r="G44" s="26"/>
      <c r="H44" s="26"/>
      <c r="I44" s="13" t="s">
        <v>313</v>
      </c>
      <c r="J44" s="26" t="s">
        <v>312</v>
      </c>
      <c r="K44" s="26"/>
      <c r="L44" s="26"/>
      <c r="M44" s="26"/>
      <c r="N44" s="26"/>
      <c r="O44" s="26"/>
      <c r="P44" s="26"/>
      <c r="Q44" s="26"/>
      <c r="R44" s="26"/>
      <c r="S44" s="26"/>
      <c r="T44" s="18" t="s">
        <v>311</v>
      </c>
      <c r="U44" s="18" t="s">
        <v>19</v>
      </c>
      <c r="V44" s="13" t="s">
        <v>125</v>
      </c>
      <c r="W44" s="13"/>
      <c r="X44" s="13"/>
      <c r="Y44" s="13"/>
      <c r="Z44" s="25">
        <v>1</v>
      </c>
      <c r="AA44" s="25"/>
      <c r="AB44" s="26"/>
      <c r="AC44" s="30"/>
      <c r="AD44" s="18" t="s">
        <v>16</v>
      </c>
      <c r="AE44" s="18" t="s">
        <v>15</v>
      </c>
      <c r="AF44" s="18" t="s">
        <v>14</v>
      </c>
      <c r="AG44" s="18" t="s">
        <v>13</v>
      </c>
      <c r="AH44" s="23"/>
      <c r="AI44" s="9" t="s">
        <v>310</v>
      </c>
      <c r="AJ44" s="9" t="s">
        <v>309</v>
      </c>
      <c r="AK44" s="9" t="s">
        <v>308</v>
      </c>
      <c r="AL44" s="9">
        <v>2</v>
      </c>
      <c r="AM44" s="9">
        <v>1</v>
      </c>
      <c r="AN44" s="9">
        <f t="shared" si="6"/>
        <v>3</v>
      </c>
      <c r="AO44" s="9" t="s">
        <v>307</v>
      </c>
      <c r="AP44" s="9" t="s">
        <v>306</v>
      </c>
      <c r="AQ44" s="9" t="s">
        <v>305</v>
      </c>
      <c r="AR44" s="9">
        <v>3</v>
      </c>
      <c r="AS44" s="9">
        <v>0</v>
      </c>
      <c r="AT44" s="9">
        <f t="shared" si="7"/>
        <v>3</v>
      </c>
      <c r="AU44" s="9"/>
      <c r="AV44" s="9"/>
      <c r="AW44" s="9"/>
      <c r="AX44" s="9"/>
      <c r="AY44" s="9"/>
      <c r="AZ44" s="11">
        <v>2009</v>
      </c>
      <c r="BA44" s="11"/>
      <c r="BB44" s="9" t="s">
        <v>5</v>
      </c>
      <c r="BC44" s="11"/>
      <c r="BD44" s="11"/>
      <c r="BE44" s="9"/>
      <c r="BF44" s="22"/>
      <c r="BG44" s="9">
        <v>31</v>
      </c>
      <c r="BH44" s="9">
        <v>18</v>
      </c>
      <c r="BI44" s="20">
        <f t="shared" si="1"/>
        <v>49</v>
      </c>
      <c r="BJ44" s="21">
        <v>1</v>
      </c>
      <c r="BK44" s="21"/>
      <c r="BL44" s="20">
        <f t="shared" si="2"/>
        <v>1</v>
      </c>
      <c r="BM44" s="21"/>
      <c r="BN44" s="21"/>
      <c r="BO44" s="20">
        <f t="shared" si="3"/>
        <v>0</v>
      </c>
      <c r="BP44" s="19" t="s">
        <v>304</v>
      </c>
      <c r="BQ44" s="18">
        <v>1</v>
      </c>
      <c r="BR44" s="18"/>
      <c r="BS44" s="18"/>
      <c r="BT44" s="1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>
        <v>1</v>
      </c>
      <c r="CU44" s="17">
        <v>1</v>
      </c>
    </row>
    <row r="45" spans="1:91" ht="60">
      <c r="A45" s="1" t="s">
        <v>31</v>
      </c>
      <c r="B45" s="27">
        <f t="shared" si="4"/>
        <v>33</v>
      </c>
      <c r="C45" s="15">
        <v>3321070011008</v>
      </c>
      <c r="D45" s="21" t="s">
        <v>303</v>
      </c>
      <c r="E45" s="13" t="s">
        <v>302</v>
      </c>
      <c r="F45" s="26" t="s">
        <v>217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8" t="s">
        <v>301</v>
      </c>
      <c r="U45" s="18" t="s">
        <v>19</v>
      </c>
      <c r="V45" s="13" t="s">
        <v>125</v>
      </c>
      <c r="W45" s="13"/>
      <c r="X45" s="13"/>
      <c r="Y45" s="13"/>
      <c r="Z45" s="25"/>
      <c r="AA45" s="25">
        <v>1</v>
      </c>
      <c r="AB45" s="26"/>
      <c r="AC45" s="30"/>
      <c r="AD45" s="18" t="s">
        <v>16</v>
      </c>
      <c r="AE45" s="18" t="s">
        <v>15</v>
      </c>
      <c r="AF45" s="18" t="s">
        <v>14</v>
      </c>
      <c r="AG45" s="18" t="s">
        <v>13</v>
      </c>
      <c r="AH45" s="10"/>
      <c r="AI45" s="9" t="s">
        <v>300</v>
      </c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1"/>
      <c r="BA45" s="11"/>
      <c r="BB45" s="9"/>
      <c r="BC45" s="11"/>
      <c r="BD45" s="11"/>
      <c r="BE45" s="9"/>
      <c r="BF45" s="22"/>
      <c r="BG45" s="9">
        <v>25.333333333333336</v>
      </c>
      <c r="BH45" s="9">
        <v>12.666666666666666</v>
      </c>
      <c r="BI45" s="20">
        <f aca="true" t="shared" si="8" ref="BI45:BI76">BG45+BH45</f>
        <v>38</v>
      </c>
      <c r="BJ45" s="21">
        <v>2</v>
      </c>
      <c r="BK45" s="21">
        <v>1</v>
      </c>
      <c r="BL45" s="20">
        <f aca="true" t="shared" si="9" ref="BL45:BL76">BJ45+BK45</f>
        <v>3</v>
      </c>
      <c r="BM45" s="21"/>
      <c r="BN45" s="21"/>
      <c r="BO45" s="20">
        <f aca="true" t="shared" si="10" ref="BO45:BO76">BM45+BN45</f>
        <v>0</v>
      </c>
      <c r="BP45" s="18" t="s">
        <v>1</v>
      </c>
      <c r="BQ45" s="18"/>
      <c r="BR45" s="18"/>
      <c r="BS45" s="18"/>
      <c r="BT45" s="1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</row>
    <row r="46" spans="1:100" ht="60">
      <c r="A46" s="1" t="s">
        <v>31</v>
      </c>
      <c r="B46" s="27">
        <f aca="true" t="shared" si="11" ref="B46:B64">B45+1</f>
        <v>34</v>
      </c>
      <c r="C46" s="15">
        <v>3321140026003</v>
      </c>
      <c r="D46" s="21" t="s">
        <v>299</v>
      </c>
      <c r="E46" s="13" t="s">
        <v>298</v>
      </c>
      <c r="F46" s="26" t="s">
        <v>217</v>
      </c>
      <c r="G46" s="26"/>
      <c r="H46" s="26"/>
      <c r="I46" s="31" t="s">
        <v>297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3" t="s">
        <v>296</v>
      </c>
      <c r="U46" s="18" t="s">
        <v>19</v>
      </c>
      <c r="V46" s="13" t="s">
        <v>183</v>
      </c>
      <c r="W46" s="13"/>
      <c r="X46" s="13"/>
      <c r="Y46" s="13"/>
      <c r="Z46" s="25">
        <v>1</v>
      </c>
      <c r="AA46" s="25"/>
      <c r="AB46" s="24" t="s">
        <v>295</v>
      </c>
      <c r="AC46" s="11">
        <v>1</v>
      </c>
      <c r="AD46" s="18" t="s">
        <v>16</v>
      </c>
      <c r="AE46" s="18" t="s">
        <v>15</v>
      </c>
      <c r="AF46" s="18" t="s">
        <v>14</v>
      </c>
      <c r="AG46" s="18" t="s">
        <v>13</v>
      </c>
      <c r="AH46" s="23" t="s">
        <v>12</v>
      </c>
      <c r="AI46" s="9" t="s">
        <v>294</v>
      </c>
      <c r="AJ46" s="9" t="s">
        <v>293</v>
      </c>
      <c r="AK46" s="9" t="s">
        <v>292</v>
      </c>
      <c r="AL46" s="9">
        <v>3</v>
      </c>
      <c r="AM46" s="9">
        <v>0</v>
      </c>
      <c r="AN46" s="9">
        <f aca="true" t="shared" si="12" ref="AN46:AN52">AL46+AM46</f>
        <v>3</v>
      </c>
      <c r="AO46" s="9" t="s">
        <v>291</v>
      </c>
      <c r="AP46" s="9" t="s">
        <v>290</v>
      </c>
      <c r="AQ46" s="9" t="s">
        <v>289</v>
      </c>
      <c r="AR46" s="9">
        <v>3</v>
      </c>
      <c r="AS46" s="9">
        <v>0</v>
      </c>
      <c r="AT46" s="9">
        <f aca="true" t="shared" si="13" ref="AT46:AT53">AR46+AS46</f>
        <v>3</v>
      </c>
      <c r="AU46" s="9"/>
      <c r="AV46" s="9"/>
      <c r="AW46" s="9"/>
      <c r="AX46" s="9"/>
      <c r="AY46" s="9"/>
      <c r="AZ46" s="11">
        <v>2009</v>
      </c>
      <c r="BA46" s="11"/>
      <c r="BB46" s="9" t="s">
        <v>5</v>
      </c>
      <c r="BC46" s="11"/>
      <c r="BD46" s="11"/>
      <c r="BE46" s="9"/>
      <c r="BF46" s="22"/>
      <c r="BG46" s="9">
        <v>65</v>
      </c>
      <c r="BH46" s="9">
        <v>79</v>
      </c>
      <c r="BI46" s="20">
        <f t="shared" si="8"/>
        <v>144</v>
      </c>
      <c r="BJ46" s="21">
        <v>0</v>
      </c>
      <c r="BK46" s="21">
        <v>1</v>
      </c>
      <c r="BL46" s="20">
        <f t="shared" si="9"/>
        <v>1</v>
      </c>
      <c r="BM46" s="21"/>
      <c r="BN46" s="21"/>
      <c r="BO46" s="20">
        <f t="shared" si="10"/>
        <v>0</v>
      </c>
      <c r="BP46" s="19" t="s">
        <v>288</v>
      </c>
      <c r="BQ46" s="18">
        <v>1</v>
      </c>
      <c r="BR46" s="18"/>
      <c r="BS46" s="18"/>
      <c r="BT46" s="1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>
        <v>1</v>
      </c>
      <c r="CQ46" s="1" t="s">
        <v>96</v>
      </c>
      <c r="CR46" s="17" t="s">
        <v>1</v>
      </c>
      <c r="CU46" s="17">
        <v>1</v>
      </c>
      <c r="CV46" s="17" t="s">
        <v>1</v>
      </c>
    </row>
    <row r="47" spans="1:100" ht="60">
      <c r="A47" s="1" t="s">
        <v>31</v>
      </c>
      <c r="B47" s="27">
        <f t="shared" si="11"/>
        <v>35</v>
      </c>
      <c r="C47" s="15">
        <v>3321030070002</v>
      </c>
      <c r="D47" s="21" t="s">
        <v>287</v>
      </c>
      <c r="E47" s="13" t="s">
        <v>286</v>
      </c>
      <c r="F47" s="26" t="s">
        <v>285</v>
      </c>
      <c r="G47" s="26"/>
      <c r="H47" s="26"/>
      <c r="I47" s="13" t="s">
        <v>284</v>
      </c>
      <c r="J47" s="26" t="s">
        <v>217</v>
      </c>
      <c r="K47" s="26"/>
      <c r="L47" s="26"/>
      <c r="M47" s="26"/>
      <c r="N47" s="26"/>
      <c r="O47" s="26"/>
      <c r="P47" s="24" t="s">
        <v>283</v>
      </c>
      <c r="Q47" s="26" t="s">
        <v>139</v>
      </c>
      <c r="R47" s="24" t="s">
        <v>282</v>
      </c>
      <c r="S47" s="24" t="s">
        <v>281</v>
      </c>
      <c r="T47" s="13" t="s">
        <v>280</v>
      </c>
      <c r="U47" s="18" t="s">
        <v>19</v>
      </c>
      <c r="V47" s="13" t="s">
        <v>279</v>
      </c>
      <c r="W47" s="31" t="s">
        <v>278</v>
      </c>
      <c r="X47" s="13"/>
      <c r="Y47" s="13"/>
      <c r="Z47" s="25">
        <v>1</v>
      </c>
      <c r="AA47" s="25"/>
      <c r="AB47" s="24" t="s">
        <v>277</v>
      </c>
      <c r="AC47" s="11">
        <v>1</v>
      </c>
      <c r="AD47" s="18" t="s">
        <v>16</v>
      </c>
      <c r="AE47" s="18" t="s">
        <v>15</v>
      </c>
      <c r="AF47" s="18" t="s">
        <v>14</v>
      </c>
      <c r="AG47" s="18" t="s">
        <v>13</v>
      </c>
      <c r="AH47" s="23" t="s">
        <v>12</v>
      </c>
      <c r="AI47" s="9" t="s">
        <v>276</v>
      </c>
      <c r="AJ47" s="9" t="s">
        <v>275</v>
      </c>
      <c r="AK47" s="9" t="s">
        <v>274</v>
      </c>
      <c r="AL47" s="9">
        <v>3</v>
      </c>
      <c r="AM47" s="9">
        <v>0</v>
      </c>
      <c r="AN47" s="9">
        <f t="shared" si="12"/>
        <v>3</v>
      </c>
      <c r="AO47" s="9" t="s">
        <v>273</v>
      </c>
      <c r="AP47" s="9" t="s">
        <v>272</v>
      </c>
      <c r="AQ47" s="1" t="s">
        <v>271</v>
      </c>
      <c r="AR47" s="9">
        <v>3</v>
      </c>
      <c r="AS47" s="9">
        <v>0</v>
      </c>
      <c r="AT47" s="9">
        <f t="shared" si="13"/>
        <v>3</v>
      </c>
      <c r="AU47" s="9" t="s">
        <v>270</v>
      </c>
      <c r="AV47" s="9"/>
      <c r="AW47" s="9"/>
      <c r="AX47" s="9"/>
      <c r="AY47" s="9"/>
      <c r="AZ47" s="11">
        <v>2009</v>
      </c>
      <c r="BA47" s="11"/>
      <c r="BB47" s="9" t="s">
        <v>5</v>
      </c>
      <c r="BC47" s="11">
        <v>2015</v>
      </c>
      <c r="BD47" s="11"/>
      <c r="BE47" s="9" t="s">
        <v>4</v>
      </c>
      <c r="BF47" s="22"/>
      <c r="BG47" s="9">
        <v>100</v>
      </c>
      <c r="BH47" s="9">
        <v>99</v>
      </c>
      <c r="BI47" s="20">
        <f t="shared" si="8"/>
        <v>199</v>
      </c>
      <c r="BJ47" s="21">
        <v>3</v>
      </c>
      <c r="BK47" s="21"/>
      <c r="BL47" s="20">
        <f t="shared" si="9"/>
        <v>3</v>
      </c>
      <c r="BM47" s="21"/>
      <c r="BN47" s="21"/>
      <c r="BO47" s="20">
        <f t="shared" si="10"/>
        <v>0</v>
      </c>
      <c r="BP47" s="19" t="s">
        <v>269</v>
      </c>
      <c r="BQ47" s="18">
        <v>1</v>
      </c>
      <c r="BR47" s="18"/>
      <c r="BS47" s="18"/>
      <c r="BT47" s="1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>
        <v>1</v>
      </c>
      <c r="CN47" s="17" t="s">
        <v>1</v>
      </c>
      <c r="CO47" s="17" t="s">
        <v>1</v>
      </c>
      <c r="CR47" s="17" t="s">
        <v>1</v>
      </c>
      <c r="CS47" s="17" t="s">
        <v>1</v>
      </c>
      <c r="CT47" s="17" t="s">
        <v>1</v>
      </c>
      <c r="CU47" s="17">
        <v>1</v>
      </c>
      <c r="CV47" s="17" t="s">
        <v>1</v>
      </c>
    </row>
    <row r="48" spans="1:100" ht="72">
      <c r="A48" s="1" t="s">
        <v>31</v>
      </c>
      <c r="B48" s="27">
        <f t="shared" si="11"/>
        <v>36</v>
      </c>
      <c r="C48" s="15">
        <v>3321020020001</v>
      </c>
      <c r="D48" s="21" t="s">
        <v>268</v>
      </c>
      <c r="E48" s="13" t="s">
        <v>267</v>
      </c>
      <c r="F48" s="26" t="s">
        <v>266</v>
      </c>
      <c r="G48" s="26"/>
      <c r="H48" s="26"/>
      <c r="I48" s="13" t="s">
        <v>265</v>
      </c>
      <c r="J48" s="26" t="s">
        <v>217</v>
      </c>
      <c r="K48" s="26"/>
      <c r="L48" s="26"/>
      <c r="M48" s="24" t="s">
        <v>264</v>
      </c>
      <c r="N48" s="26"/>
      <c r="O48" s="26" t="s">
        <v>24</v>
      </c>
      <c r="P48" s="26"/>
      <c r="Q48" s="26"/>
      <c r="R48" s="26"/>
      <c r="S48" s="26"/>
      <c r="T48" s="13" t="s">
        <v>263</v>
      </c>
      <c r="U48" s="18" t="s">
        <v>19</v>
      </c>
      <c r="V48" s="13" t="s">
        <v>248</v>
      </c>
      <c r="W48" s="31" t="s">
        <v>262</v>
      </c>
      <c r="X48" s="13" t="s">
        <v>261</v>
      </c>
      <c r="Y48" s="13"/>
      <c r="Z48" s="25">
        <v>1</v>
      </c>
      <c r="AA48" s="25"/>
      <c r="AB48" s="26"/>
      <c r="AC48" s="30"/>
      <c r="AD48" s="18" t="s">
        <v>16</v>
      </c>
      <c r="AE48" s="18" t="s">
        <v>15</v>
      </c>
      <c r="AF48" s="18" t="s">
        <v>14</v>
      </c>
      <c r="AG48" s="18" t="s">
        <v>13</v>
      </c>
      <c r="AH48" s="23"/>
      <c r="AI48" s="9" t="s">
        <v>260</v>
      </c>
      <c r="AJ48" s="9" t="s">
        <v>259</v>
      </c>
      <c r="AK48" s="9" t="s">
        <v>258</v>
      </c>
      <c r="AL48" s="9">
        <v>5</v>
      </c>
      <c r="AM48" s="9">
        <v>0</v>
      </c>
      <c r="AN48" s="9">
        <f t="shared" si="12"/>
        <v>5</v>
      </c>
      <c r="AO48" s="9" t="s">
        <v>257</v>
      </c>
      <c r="AP48" s="9" t="s">
        <v>256</v>
      </c>
      <c r="AQ48" s="9" t="s">
        <v>255</v>
      </c>
      <c r="AR48" s="9">
        <v>3</v>
      </c>
      <c r="AS48" s="9">
        <v>0</v>
      </c>
      <c r="AT48" s="9">
        <f t="shared" si="13"/>
        <v>3</v>
      </c>
      <c r="AU48" s="9"/>
      <c r="AV48" s="9"/>
      <c r="AW48" s="9"/>
      <c r="AX48" s="9"/>
      <c r="AY48" s="9"/>
      <c r="AZ48" s="11">
        <v>2009</v>
      </c>
      <c r="BA48" s="11"/>
      <c r="BB48" s="9" t="s">
        <v>5</v>
      </c>
      <c r="BC48" s="11">
        <v>2015</v>
      </c>
      <c r="BD48" s="11"/>
      <c r="BE48" s="9" t="s">
        <v>174</v>
      </c>
      <c r="BF48" s="22"/>
      <c r="BG48" s="9">
        <v>125</v>
      </c>
      <c r="BH48" s="9">
        <v>130</v>
      </c>
      <c r="BI48" s="20">
        <f t="shared" si="8"/>
        <v>255</v>
      </c>
      <c r="BJ48" s="21">
        <v>5</v>
      </c>
      <c r="BK48" s="21"/>
      <c r="BL48" s="20">
        <f t="shared" si="9"/>
        <v>5</v>
      </c>
      <c r="BM48" s="21"/>
      <c r="BN48" s="21"/>
      <c r="BO48" s="20">
        <f t="shared" si="10"/>
        <v>0</v>
      </c>
      <c r="BP48" s="19" t="s">
        <v>254</v>
      </c>
      <c r="BQ48" s="18">
        <v>1</v>
      </c>
      <c r="BR48" s="18"/>
      <c r="BS48" s="18"/>
      <c r="BT48" s="1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>
        <v>1</v>
      </c>
      <c r="CO48" s="17" t="s">
        <v>1</v>
      </c>
      <c r="CP48" s="1" t="s">
        <v>96</v>
      </c>
      <c r="CQ48" s="1" t="s">
        <v>208</v>
      </c>
      <c r="CU48" s="17">
        <v>1</v>
      </c>
      <c r="CV48" s="17" t="s">
        <v>1</v>
      </c>
    </row>
    <row r="49" spans="1:100" ht="60">
      <c r="A49" s="1" t="s">
        <v>31</v>
      </c>
      <c r="B49" s="27">
        <f t="shared" si="11"/>
        <v>37</v>
      </c>
      <c r="C49" s="15">
        <v>3321020020002</v>
      </c>
      <c r="D49" s="21" t="s">
        <v>253</v>
      </c>
      <c r="E49" s="13" t="s">
        <v>252</v>
      </c>
      <c r="F49" s="26" t="s">
        <v>251</v>
      </c>
      <c r="G49" s="26"/>
      <c r="H49" s="26"/>
      <c r="I49" s="13" t="s">
        <v>250</v>
      </c>
      <c r="J49" s="26" t="s">
        <v>217</v>
      </c>
      <c r="K49" s="26"/>
      <c r="L49" s="26"/>
      <c r="M49" s="26"/>
      <c r="N49" s="26"/>
      <c r="O49" s="26"/>
      <c r="P49" s="26"/>
      <c r="Q49" s="26"/>
      <c r="R49" s="26"/>
      <c r="S49" s="26"/>
      <c r="T49" s="18" t="s">
        <v>249</v>
      </c>
      <c r="U49" s="18" t="s">
        <v>19</v>
      </c>
      <c r="V49" s="13" t="s">
        <v>248</v>
      </c>
      <c r="W49" s="13"/>
      <c r="X49" s="13"/>
      <c r="Y49" s="13"/>
      <c r="Z49" s="25">
        <v>1</v>
      </c>
      <c r="AA49" s="25"/>
      <c r="AB49" s="26" t="s">
        <v>247</v>
      </c>
      <c r="AC49" s="30">
        <v>1</v>
      </c>
      <c r="AD49" s="18" t="s">
        <v>16</v>
      </c>
      <c r="AE49" s="18" t="s">
        <v>15</v>
      </c>
      <c r="AF49" s="18" t="s">
        <v>14</v>
      </c>
      <c r="AG49" s="18" t="s">
        <v>13</v>
      </c>
      <c r="AH49" s="10"/>
      <c r="AI49" s="9" t="s">
        <v>246</v>
      </c>
      <c r="AJ49" s="9" t="s">
        <v>245</v>
      </c>
      <c r="AK49" s="9" t="s">
        <v>244</v>
      </c>
      <c r="AL49" s="9">
        <v>3</v>
      </c>
      <c r="AM49" s="9">
        <v>2</v>
      </c>
      <c r="AN49" s="9">
        <f t="shared" si="12"/>
        <v>5</v>
      </c>
      <c r="AO49" s="9" t="s">
        <v>243</v>
      </c>
      <c r="AP49" s="9" t="s">
        <v>242</v>
      </c>
      <c r="AQ49" s="9" t="s">
        <v>241</v>
      </c>
      <c r="AR49" s="9">
        <v>3</v>
      </c>
      <c r="AS49" s="9">
        <v>0</v>
      </c>
      <c r="AT49" s="9">
        <f t="shared" si="13"/>
        <v>3</v>
      </c>
      <c r="AU49" s="9"/>
      <c r="AV49" s="9"/>
      <c r="AW49" s="9"/>
      <c r="AX49" s="9"/>
      <c r="AY49" s="9"/>
      <c r="AZ49" s="11">
        <v>2009</v>
      </c>
      <c r="BA49" s="11"/>
      <c r="BB49" s="9" t="s">
        <v>5</v>
      </c>
      <c r="BC49" s="11">
        <v>2013</v>
      </c>
      <c r="BD49" s="11"/>
      <c r="BE49" s="9" t="s">
        <v>174</v>
      </c>
      <c r="BF49" s="22"/>
      <c r="BG49" s="9">
        <v>27</v>
      </c>
      <c r="BH49" s="9">
        <v>30</v>
      </c>
      <c r="BI49" s="20">
        <f t="shared" si="8"/>
        <v>57</v>
      </c>
      <c r="BJ49" s="21">
        <v>3</v>
      </c>
      <c r="BK49" s="21">
        <v>2</v>
      </c>
      <c r="BL49" s="20">
        <f t="shared" si="9"/>
        <v>5</v>
      </c>
      <c r="BM49" s="21"/>
      <c r="BN49" s="21"/>
      <c r="BO49" s="20">
        <f t="shared" si="10"/>
        <v>0</v>
      </c>
      <c r="BP49" s="19" t="s">
        <v>240</v>
      </c>
      <c r="BQ49" s="18">
        <v>1</v>
      </c>
      <c r="BR49" s="18"/>
      <c r="BS49" s="18"/>
      <c r="BT49" s="1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>
        <v>1</v>
      </c>
      <c r="CP49" s="1" t="s">
        <v>239</v>
      </c>
      <c r="CQ49" s="1" t="s">
        <v>208</v>
      </c>
      <c r="CR49" s="17" t="s">
        <v>1</v>
      </c>
      <c r="CU49" s="17">
        <v>1</v>
      </c>
      <c r="CV49" s="17" t="s">
        <v>1</v>
      </c>
    </row>
    <row r="50" spans="1:100" ht="60">
      <c r="A50" s="1" t="s">
        <v>31</v>
      </c>
      <c r="B50" s="27">
        <f t="shared" si="11"/>
        <v>38</v>
      </c>
      <c r="C50" s="15">
        <v>3321050015001</v>
      </c>
      <c r="D50" s="21" t="s">
        <v>238</v>
      </c>
      <c r="E50" s="13" t="s">
        <v>237</v>
      </c>
      <c r="F50" s="26" t="s">
        <v>236</v>
      </c>
      <c r="G50" s="26"/>
      <c r="H50" s="26"/>
      <c r="I50" s="31" t="s">
        <v>235</v>
      </c>
      <c r="J50" s="26" t="s">
        <v>217</v>
      </c>
      <c r="K50" s="26"/>
      <c r="L50" s="26"/>
      <c r="M50" s="26"/>
      <c r="N50" s="26"/>
      <c r="O50" s="26"/>
      <c r="P50" s="24" t="s">
        <v>234</v>
      </c>
      <c r="Q50" s="26"/>
      <c r="R50" s="26" t="s">
        <v>233</v>
      </c>
      <c r="S50" s="26" t="s">
        <v>232</v>
      </c>
      <c r="T50" s="13" t="s">
        <v>231</v>
      </c>
      <c r="U50" s="18" t="s">
        <v>19</v>
      </c>
      <c r="V50" s="13" t="s">
        <v>215</v>
      </c>
      <c r="W50" s="31" t="s">
        <v>230</v>
      </c>
      <c r="X50" s="13"/>
      <c r="Y50" s="13"/>
      <c r="Z50" s="25">
        <v>1</v>
      </c>
      <c r="AA50" s="25"/>
      <c r="AB50" s="24" t="s">
        <v>229</v>
      </c>
      <c r="AC50" s="11">
        <v>1</v>
      </c>
      <c r="AD50" s="18" t="s">
        <v>16</v>
      </c>
      <c r="AE50" s="18" t="s">
        <v>15</v>
      </c>
      <c r="AF50" s="18" t="s">
        <v>14</v>
      </c>
      <c r="AG50" s="18" t="s">
        <v>13</v>
      </c>
      <c r="AH50" s="10" t="s">
        <v>12</v>
      </c>
      <c r="AI50" s="9" t="s">
        <v>228</v>
      </c>
      <c r="AJ50" s="9" t="s">
        <v>227</v>
      </c>
      <c r="AK50" s="9" t="s">
        <v>226</v>
      </c>
      <c r="AL50" s="9">
        <v>5</v>
      </c>
      <c r="AM50" s="9">
        <v>0</v>
      </c>
      <c r="AN50" s="9">
        <f t="shared" si="12"/>
        <v>5</v>
      </c>
      <c r="AO50" s="9" t="s">
        <v>225</v>
      </c>
      <c r="AP50" s="9" t="s">
        <v>224</v>
      </c>
      <c r="AQ50" s="9" t="s">
        <v>223</v>
      </c>
      <c r="AR50" s="9">
        <v>3</v>
      </c>
      <c r="AS50" s="9">
        <v>0</v>
      </c>
      <c r="AT50" s="9">
        <f t="shared" si="13"/>
        <v>3</v>
      </c>
      <c r="AU50" s="9"/>
      <c r="AV50" s="9"/>
      <c r="AW50" s="9"/>
      <c r="AX50" s="9"/>
      <c r="AY50" s="9"/>
      <c r="AZ50" s="11">
        <v>2009</v>
      </c>
      <c r="BA50" s="11"/>
      <c r="BB50" s="9" t="s">
        <v>5</v>
      </c>
      <c r="BC50" s="11">
        <v>2015</v>
      </c>
      <c r="BD50" s="11"/>
      <c r="BE50" s="9" t="s">
        <v>174</v>
      </c>
      <c r="BF50" s="22"/>
      <c r="BG50" s="9">
        <v>80</v>
      </c>
      <c r="BH50" s="9">
        <v>96</v>
      </c>
      <c r="BI50" s="20">
        <f t="shared" si="8"/>
        <v>176</v>
      </c>
      <c r="BJ50" s="21">
        <v>5</v>
      </c>
      <c r="BK50" s="21"/>
      <c r="BL50" s="20">
        <f t="shared" si="9"/>
        <v>5</v>
      </c>
      <c r="BM50" s="21"/>
      <c r="BN50" s="21"/>
      <c r="BO50" s="20">
        <f t="shared" si="10"/>
        <v>0</v>
      </c>
      <c r="BP50" s="19" t="s">
        <v>222</v>
      </c>
      <c r="BQ50" s="18">
        <v>1</v>
      </c>
      <c r="BR50" s="18"/>
      <c r="BS50" s="18"/>
      <c r="BT50" s="18">
        <v>20</v>
      </c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>
        <v>1</v>
      </c>
      <c r="CP50" s="1" t="s">
        <v>208</v>
      </c>
      <c r="CR50" s="17" t="s">
        <v>1</v>
      </c>
      <c r="CS50" s="17" t="s">
        <v>1</v>
      </c>
      <c r="CT50" s="17" t="s">
        <v>1</v>
      </c>
      <c r="CU50" s="17">
        <v>1</v>
      </c>
      <c r="CV50" s="17" t="s">
        <v>1</v>
      </c>
    </row>
    <row r="51" spans="1:100" ht="96">
      <c r="A51" s="1" t="s">
        <v>31</v>
      </c>
      <c r="B51" s="27">
        <f t="shared" si="11"/>
        <v>39</v>
      </c>
      <c r="C51" s="15">
        <v>3321050015002</v>
      </c>
      <c r="D51" s="21" t="s">
        <v>221</v>
      </c>
      <c r="E51" s="13" t="s">
        <v>220</v>
      </c>
      <c r="F51" s="26" t="s">
        <v>219</v>
      </c>
      <c r="G51" s="26"/>
      <c r="H51" s="26"/>
      <c r="I51" s="13" t="s">
        <v>218</v>
      </c>
      <c r="J51" s="26" t="s">
        <v>217</v>
      </c>
      <c r="K51" s="26"/>
      <c r="L51" s="26"/>
      <c r="M51" s="26"/>
      <c r="N51" s="26"/>
      <c r="O51" s="26"/>
      <c r="P51" s="26"/>
      <c r="Q51" s="26"/>
      <c r="R51" s="26"/>
      <c r="S51" s="26"/>
      <c r="T51" s="13" t="s">
        <v>216</v>
      </c>
      <c r="U51" s="18" t="s">
        <v>19</v>
      </c>
      <c r="V51" s="13" t="s">
        <v>215</v>
      </c>
      <c r="W51" s="31" t="s">
        <v>214</v>
      </c>
      <c r="X51" s="13"/>
      <c r="Y51" s="13"/>
      <c r="Z51" s="25">
        <v>1</v>
      </c>
      <c r="AA51" s="25"/>
      <c r="AB51" s="26"/>
      <c r="AC51" s="30"/>
      <c r="AD51" s="18" t="s">
        <v>16</v>
      </c>
      <c r="AE51" s="18" t="s">
        <v>15</v>
      </c>
      <c r="AF51" s="18" t="s">
        <v>14</v>
      </c>
      <c r="AG51" s="18" t="s">
        <v>13</v>
      </c>
      <c r="AH51" s="23"/>
      <c r="AI51" s="9" t="s">
        <v>213</v>
      </c>
      <c r="AJ51" s="9" t="s">
        <v>212</v>
      </c>
      <c r="AK51" s="9" t="s">
        <v>211</v>
      </c>
      <c r="AL51" s="9">
        <v>2</v>
      </c>
      <c r="AM51" s="9">
        <v>1</v>
      </c>
      <c r="AN51" s="9">
        <f t="shared" si="12"/>
        <v>3</v>
      </c>
      <c r="AO51" s="9" t="s">
        <v>210</v>
      </c>
      <c r="AP51" s="9" t="s">
        <v>209</v>
      </c>
      <c r="AQ51" s="9"/>
      <c r="AR51" s="9">
        <v>2</v>
      </c>
      <c r="AS51" s="9">
        <v>1</v>
      </c>
      <c r="AT51" s="9">
        <f t="shared" si="13"/>
        <v>3</v>
      </c>
      <c r="AU51" s="9"/>
      <c r="AV51" s="9"/>
      <c r="AW51" s="9"/>
      <c r="AX51" s="9"/>
      <c r="AY51" s="9"/>
      <c r="AZ51" s="11"/>
      <c r="BA51" s="11"/>
      <c r="BB51" s="9"/>
      <c r="BC51" s="11">
        <v>2013</v>
      </c>
      <c r="BD51" s="11"/>
      <c r="BE51" s="9" t="s">
        <v>174</v>
      </c>
      <c r="BF51" s="22"/>
      <c r="BG51" s="9">
        <v>20</v>
      </c>
      <c r="BH51" s="9">
        <v>24</v>
      </c>
      <c r="BI51" s="20">
        <f t="shared" si="8"/>
        <v>44</v>
      </c>
      <c r="BJ51" s="21"/>
      <c r="BK51" s="21"/>
      <c r="BL51" s="20">
        <f t="shared" si="9"/>
        <v>0</v>
      </c>
      <c r="BM51" s="21"/>
      <c r="BN51" s="21"/>
      <c r="BO51" s="20">
        <f t="shared" si="10"/>
        <v>0</v>
      </c>
      <c r="BP51" s="19" t="s">
        <v>143</v>
      </c>
      <c r="BQ51" s="18">
        <v>1</v>
      </c>
      <c r="BR51" s="18"/>
      <c r="BS51" s="18"/>
      <c r="BT51" s="1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>
        <v>1</v>
      </c>
      <c r="CO51" s="17" t="s">
        <v>1</v>
      </c>
      <c r="CP51" s="1" t="s">
        <v>96</v>
      </c>
      <c r="CQ51" s="1" t="s">
        <v>208</v>
      </c>
      <c r="CU51" s="17">
        <v>1</v>
      </c>
      <c r="CV51" s="17" t="s">
        <v>1</v>
      </c>
    </row>
    <row r="52" spans="1:100" ht="72">
      <c r="A52" s="1" t="s">
        <v>31</v>
      </c>
      <c r="B52" s="27">
        <f t="shared" si="11"/>
        <v>40</v>
      </c>
      <c r="C52" s="15">
        <v>3321080060030</v>
      </c>
      <c r="D52" s="21" t="s">
        <v>207</v>
      </c>
      <c r="E52" s="13" t="s">
        <v>206</v>
      </c>
      <c r="F52" s="26"/>
      <c r="G52" s="26"/>
      <c r="H52" s="26"/>
      <c r="I52" s="31" t="s">
        <v>205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3" t="s">
        <v>204</v>
      </c>
      <c r="U52" s="18" t="s">
        <v>203</v>
      </c>
      <c r="V52" s="13" t="s">
        <v>202</v>
      </c>
      <c r="W52" s="13"/>
      <c r="X52" s="13"/>
      <c r="Y52" s="13"/>
      <c r="Z52" s="25">
        <v>1</v>
      </c>
      <c r="AA52" s="25"/>
      <c r="AB52" s="24" t="s">
        <v>201</v>
      </c>
      <c r="AC52" s="11">
        <v>1</v>
      </c>
      <c r="AD52" s="18" t="s">
        <v>16</v>
      </c>
      <c r="AE52" s="18" t="s">
        <v>15</v>
      </c>
      <c r="AF52" s="18" t="s">
        <v>14</v>
      </c>
      <c r="AG52" s="18" t="s">
        <v>13</v>
      </c>
      <c r="AH52" s="23"/>
      <c r="AI52" s="9" t="s">
        <v>200</v>
      </c>
      <c r="AJ52" s="9" t="s">
        <v>199</v>
      </c>
      <c r="AK52" s="9" t="s">
        <v>198</v>
      </c>
      <c r="AL52" s="9">
        <v>5</v>
      </c>
      <c r="AM52" s="9">
        <v>0</v>
      </c>
      <c r="AN52" s="9">
        <f t="shared" si="12"/>
        <v>5</v>
      </c>
      <c r="AO52" s="9" t="s">
        <v>197</v>
      </c>
      <c r="AP52" s="9" t="s">
        <v>196</v>
      </c>
      <c r="AQ52" s="9" t="s">
        <v>195</v>
      </c>
      <c r="AR52" s="9">
        <v>3</v>
      </c>
      <c r="AS52" s="9">
        <v>0</v>
      </c>
      <c r="AT52" s="9">
        <f t="shared" si="13"/>
        <v>3</v>
      </c>
      <c r="AU52" s="9"/>
      <c r="AV52" s="9"/>
      <c r="AW52" s="9"/>
      <c r="AX52" s="9"/>
      <c r="AY52" s="9"/>
      <c r="AZ52" s="11"/>
      <c r="BA52" s="11"/>
      <c r="BB52" s="9"/>
      <c r="BC52" s="11">
        <v>2015</v>
      </c>
      <c r="BD52" s="11"/>
      <c r="BE52" s="9" t="s">
        <v>174</v>
      </c>
      <c r="BF52" s="22"/>
      <c r="BG52" s="9">
        <v>72</v>
      </c>
      <c r="BH52" s="9">
        <v>110</v>
      </c>
      <c r="BI52" s="20">
        <f t="shared" si="8"/>
        <v>182</v>
      </c>
      <c r="BJ52" s="21">
        <v>5</v>
      </c>
      <c r="BK52" s="21">
        <v>0</v>
      </c>
      <c r="BL52" s="20">
        <f t="shared" si="9"/>
        <v>5</v>
      </c>
      <c r="BM52" s="21"/>
      <c r="BN52" s="21"/>
      <c r="BO52" s="20">
        <f t="shared" si="10"/>
        <v>0</v>
      </c>
      <c r="BP52" s="19" t="s">
        <v>194</v>
      </c>
      <c r="BQ52" s="18">
        <v>1</v>
      </c>
      <c r="BR52" s="18">
        <v>10</v>
      </c>
      <c r="BS52" s="18">
        <v>10</v>
      </c>
      <c r="BT52" s="18">
        <f>BR52+BS52</f>
        <v>20</v>
      </c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>
        <v>1</v>
      </c>
      <c r="CP52" s="1" t="s">
        <v>96</v>
      </c>
      <c r="CQ52" s="1" t="s">
        <v>193</v>
      </c>
      <c r="CR52" s="17" t="s">
        <v>1</v>
      </c>
      <c r="CU52" s="17">
        <v>1</v>
      </c>
      <c r="CV52" s="17" t="s">
        <v>1</v>
      </c>
    </row>
    <row r="53" spans="1:100" ht="60">
      <c r="A53" s="1" t="s">
        <v>31</v>
      </c>
      <c r="B53" s="27">
        <f t="shared" si="11"/>
        <v>41</v>
      </c>
      <c r="C53" s="15">
        <v>3321140015028</v>
      </c>
      <c r="D53" s="21" t="s">
        <v>192</v>
      </c>
      <c r="E53" s="24" t="s">
        <v>191</v>
      </c>
      <c r="F53" s="26" t="s">
        <v>190</v>
      </c>
      <c r="G53" s="26"/>
      <c r="H53" s="26"/>
      <c r="I53" s="26" t="s">
        <v>189</v>
      </c>
      <c r="J53" s="26"/>
      <c r="K53" s="26"/>
      <c r="L53" s="26"/>
      <c r="M53" s="26"/>
      <c r="N53" s="26"/>
      <c r="O53" s="26"/>
      <c r="P53" s="24" t="s">
        <v>188</v>
      </c>
      <c r="Q53" s="26" t="s">
        <v>187</v>
      </c>
      <c r="R53" s="26" t="s">
        <v>186</v>
      </c>
      <c r="S53" s="26" t="s">
        <v>185</v>
      </c>
      <c r="T53" s="18" t="s">
        <v>184</v>
      </c>
      <c r="U53" s="19" t="s">
        <v>139</v>
      </c>
      <c r="V53" s="13" t="s">
        <v>183</v>
      </c>
      <c r="W53" s="31" t="s">
        <v>182</v>
      </c>
      <c r="X53" s="13"/>
      <c r="Y53" s="13"/>
      <c r="Z53" s="25">
        <v>1</v>
      </c>
      <c r="AA53" s="25"/>
      <c r="AB53" s="26" t="s">
        <v>181</v>
      </c>
      <c r="AC53" s="30">
        <v>1</v>
      </c>
      <c r="AD53" s="18" t="s">
        <v>16</v>
      </c>
      <c r="AE53" s="18" t="s">
        <v>15</v>
      </c>
      <c r="AF53" s="18" t="s">
        <v>14</v>
      </c>
      <c r="AG53" s="18" t="s">
        <v>13</v>
      </c>
      <c r="AH53" s="23"/>
      <c r="AI53" s="9" t="s">
        <v>180</v>
      </c>
      <c r="AJ53" s="9" t="s">
        <v>179</v>
      </c>
      <c r="AK53" s="9" t="s">
        <v>178</v>
      </c>
      <c r="AL53" s="9">
        <v>3</v>
      </c>
      <c r="AM53" s="9">
        <v>0</v>
      </c>
      <c r="AN53" s="9">
        <f>AM53+AL53</f>
        <v>3</v>
      </c>
      <c r="AO53" s="9" t="s">
        <v>177</v>
      </c>
      <c r="AP53" s="9" t="s">
        <v>176</v>
      </c>
      <c r="AQ53" s="9" t="s">
        <v>175</v>
      </c>
      <c r="AR53" s="9">
        <v>3</v>
      </c>
      <c r="AS53" s="9">
        <v>0</v>
      </c>
      <c r="AT53" s="9">
        <f t="shared" si="13"/>
        <v>3</v>
      </c>
      <c r="AU53" s="9"/>
      <c r="AV53" s="9"/>
      <c r="AW53" s="9"/>
      <c r="AX53" s="9"/>
      <c r="AY53" s="9"/>
      <c r="AZ53" s="11"/>
      <c r="BA53" s="11"/>
      <c r="BB53" s="9"/>
      <c r="BC53" s="11">
        <v>2013</v>
      </c>
      <c r="BD53" s="11"/>
      <c r="BE53" s="9" t="s">
        <v>174</v>
      </c>
      <c r="BF53" s="22"/>
      <c r="BG53" s="9">
        <v>80</v>
      </c>
      <c r="BH53" s="9">
        <v>60</v>
      </c>
      <c r="BI53" s="20">
        <f t="shared" si="8"/>
        <v>140</v>
      </c>
      <c r="BJ53" s="21">
        <v>3</v>
      </c>
      <c r="BK53" s="21"/>
      <c r="BL53" s="20">
        <f t="shared" si="9"/>
        <v>3</v>
      </c>
      <c r="BM53" s="21"/>
      <c r="BN53" s="21"/>
      <c r="BO53" s="20">
        <f t="shared" si="10"/>
        <v>0</v>
      </c>
      <c r="BP53" s="19" t="s">
        <v>173</v>
      </c>
      <c r="BQ53" s="18">
        <v>1</v>
      </c>
      <c r="BR53" s="18"/>
      <c r="BS53" s="18"/>
      <c r="BT53" s="1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>
        <v>1</v>
      </c>
      <c r="CN53" s="17"/>
      <c r="CO53" s="17" t="s">
        <v>1</v>
      </c>
      <c r="CP53" s="1" t="s">
        <v>96</v>
      </c>
      <c r="CQ53" s="1" t="s">
        <v>97</v>
      </c>
      <c r="CR53" s="17" t="s">
        <v>1</v>
      </c>
      <c r="CS53" s="17" t="s">
        <v>1</v>
      </c>
      <c r="CT53" s="17" t="s">
        <v>1</v>
      </c>
      <c r="CU53" s="17">
        <v>1</v>
      </c>
      <c r="CV53" s="17" t="s">
        <v>1</v>
      </c>
    </row>
    <row r="54" spans="1:99" ht="72">
      <c r="A54" s="1" t="s">
        <v>31</v>
      </c>
      <c r="B54" s="27">
        <f t="shared" si="11"/>
        <v>42</v>
      </c>
      <c r="C54" s="15">
        <v>3321010040095</v>
      </c>
      <c r="D54" s="21" t="s">
        <v>172</v>
      </c>
      <c r="E54" s="13" t="s">
        <v>171</v>
      </c>
      <c r="F54" s="26" t="s">
        <v>113</v>
      </c>
      <c r="G54" s="26"/>
      <c r="H54" s="26"/>
      <c r="I54" s="13" t="s">
        <v>170</v>
      </c>
      <c r="J54" s="26" t="s">
        <v>139</v>
      </c>
      <c r="K54" s="26"/>
      <c r="L54" s="26"/>
      <c r="M54" s="26"/>
      <c r="N54" s="26"/>
      <c r="O54" s="26"/>
      <c r="P54" s="26"/>
      <c r="Q54" s="26"/>
      <c r="R54" s="26"/>
      <c r="S54" s="26"/>
      <c r="T54" s="13" t="s">
        <v>169</v>
      </c>
      <c r="U54" s="18" t="s">
        <v>19</v>
      </c>
      <c r="V54" s="13" t="s">
        <v>44</v>
      </c>
      <c r="W54" s="31" t="s">
        <v>168</v>
      </c>
      <c r="X54" s="13"/>
      <c r="Y54" s="13"/>
      <c r="Z54" s="25">
        <v>1</v>
      </c>
      <c r="AA54" s="25"/>
      <c r="AB54" s="26"/>
      <c r="AC54" s="30"/>
      <c r="AD54" s="18" t="s">
        <v>16</v>
      </c>
      <c r="AE54" s="18" t="s">
        <v>15</v>
      </c>
      <c r="AF54" s="18" t="s">
        <v>14</v>
      </c>
      <c r="AG54" s="18" t="s">
        <v>13</v>
      </c>
      <c r="AH54" s="10"/>
      <c r="AI54" s="9" t="s">
        <v>167</v>
      </c>
      <c r="AJ54" s="9" t="s">
        <v>166</v>
      </c>
      <c r="AK54" s="9" t="s">
        <v>165</v>
      </c>
      <c r="AL54" s="9">
        <v>3</v>
      </c>
      <c r="AM54" s="9">
        <v>0</v>
      </c>
      <c r="AN54" s="9">
        <v>3</v>
      </c>
      <c r="AO54" s="9" t="s">
        <v>164</v>
      </c>
      <c r="AP54" s="9" t="s">
        <v>163</v>
      </c>
      <c r="AQ54" s="9" t="s">
        <v>162</v>
      </c>
      <c r="AR54" s="9">
        <v>3</v>
      </c>
      <c r="AS54" s="9">
        <v>0</v>
      </c>
      <c r="AT54" s="9">
        <v>3</v>
      </c>
      <c r="AU54" s="9"/>
      <c r="AV54" s="9"/>
      <c r="AW54" s="9"/>
      <c r="AX54" s="9"/>
      <c r="AY54" s="9"/>
      <c r="AZ54" s="11">
        <v>2009</v>
      </c>
      <c r="BA54" s="11"/>
      <c r="BB54" s="9" t="s">
        <v>5</v>
      </c>
      <c r="BC54" s="11"/>
      <c r="BD54" s="11"/>
      <c r="BE54" s="9"/>
      <c r="BF54" s="22"/>
      <c r="BG54" s="9">
        <v>151</v>
      </c>
      <c r="BH54" s="9">
        <v>213</v>
      </c>
      <c r="BI54" s="20">
        <f t="shared" si="8"/>
        <v>364</v>
      </c>
      <c r="BJ54" s="21">
        <v>3</v>
      </c>
      <c r="BK54" s="21"/>
      <c r="BL54" s="20">
        <f t="shared" si="9"/>
        <v>3</v>
      </c>
      <c r="BM54" s="21"/>
      <c r="BN54" s="21"/>
      <c r="BO54" s="20">
        <f t="shared" si="10"/>
        <v>0</v>
      </c>
      <c r="BP54" s="19" t="s">
        <v>161</v>
      </c>
      <c r="BQ54" s="18">
        <v>1</v>
      </c>
      <c r="BR54" s="18"/>
      <c r="BS54" s="18"/>
      <c r="BT54" s="1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>
        <v>1</v>
      </c>
      <c r="CO54" s="1">
        <v>1</v>
      </c>
      <c r="CQ54" s="1" t="s">
        <v>160</v>
      </c>
      <c r="CU54" s="1">
        <v>1</v>
      </c>
    </row>
    <row r="55" spans="1:100" ht="84">
      <c r="A55" s="1" t="s">
        <v>31</v>
      </c>
      <c r="B55" s="27">
        <f t="shared" si="11"/>
        <v>43</v>
      </c>
      <c r="C55" s="15">
        <v>3321130030001</v>
      </c>
      <c r="D55" s="21" t="s">
        <v>159</v>
      </c>
      <c r="E55" s="13" t="s">
        <v>158</v>
      </c>
      <c r="F55" s="26" t="s">
        <v>157</v>
      </c>
      <c r="G55" s="26" t="s">
        <v>139</v>
      </c>
      <c r="H55" s="26" t="s">
        <v>139</v>
      </c>
      <c r="I55" s="13" t="s">
        <v>156</v>
      </c>
      <c r="J55" s="26" t="s">
        <v>155</v>
      </c>
      <c r="K55" s="26"/>
      <c r="L55" s="26"/>
      <c r="M55" s="26"/>
      <c r="N55" s="26"/>
      <c r="O55" s="26"/>
      <c r="P55" s="26"/>
      <c r="Q55" s="26"/>
      <c r="R55" s="26"/>
      <c r="S55" s="26"/>
      <c r="T55" s="13" t="s">
        <v>154</v>
      </c>
      <c r="U55" s="18" t="s">
        <v>19</v>
      </c>
      <c r="V55" s="13" t="s">
        <v>153</v>
      </c>
      <c r="W55" s="31" t="s">
        <v>152</v>
      </c>
      <c r="X55" s="13"/>
      <c r="Y55" s="13"/>
      <c r="Z55" s="25">
        <v>1</v>
      </c>
      <c r="AA55" s="25"/>
      <c r="AB55" s="24" t="s">
        <v>151</v>
      </c>
      <c r="AC55" s="11">
        <v>1</v>
      </c>
      <c r="AD55" s="18" t="s">
        <v>16</v>
      </c>
      <c r="AE55" s="18" t="s">
        <v>15</v>
      </c>
      <c r="AF55" s="18" t="s">
        <v>14</v>
      </c>
      <c r="AG55" s="18" t="s">
        <v>13</v>
      </c>
      <c r="AH55" s="23" t="s">
        <v>150</v>
      </c>
      <c r="AI55" s="9" t="s">
        <v>149</v>
      </c>
      <c r="AJ55" s="9" t="s">
        <v>148</v>
      </c>
      <c r="AK55" s="9" t="s">
        <v>147</v>
      </c>
      <c r="AL55" s="9">
        <v>3</v>
      </c>
      <c r="AM55" s="9">
        <v>0</v>
      </c>
      <c r="AN55" s="9">
        <f aca="true" t="shared" si="14" ref="AN55:AN64">AL55+AM55</f>
        <v>3</v>
      </c>
      <c r="AO55" s="9" t="s">
        <v>146</v>
      </c>
      <c r="AP55" s="9" t="s">
        <v>145</v>
      </c>
      <c r="AQ55" s="9" t="s">
        <v>144</v>
      </c>
      <c r="AR55" s="9">
        <v>3</v>
      </c>
      <c r="AS55" s="9">
        <v>0</v>
      </c>
      <c r="AT55" s="9">
        <f aca="true" t="shared" si="15" ref="AT55:AT64">AR55+AS55</f>
        <v>3</v>
      </c>
      <c r="AU55" s="9"/>
      <c r="AV55" s="9"/>
      <c r="AW55" s="9"/>
      <c r="AX55" s="9"/>
      <c r="AY55" s="9"/>
      <c r="AZ55" s="11">
        <v>2009</v>
      </c>
      <c r="BA55" s="11"/>
      <c r="BB55" s="9" t="s">
        <v>5</v>
      </c>
      <c r="BC55" s="11">
        <v>2015</v>
      </c>
      <c r="BD55" s="11"/>
      <c r="BE55" s="9" t="s">
        <v>4</v>
      </c>
      <c r="BF55" s="22"/>
      <c r="BG55" s="9">
        <v>67</v>
      </c>
      <c r="BH55" s="9">
        <v>48</v>
      </c>
      <c r="BI55" s="20">
        <f t="shared" si="8"/>
        <v>115</v>
      </c>
      <c r="BJ55" s="21">
        <v>3</v>
      </c>
      <c r="BK55" s="21">
        <v>1</v>
      </c>
      <c r="BL55" s="20">
        <f t="shared" si="9"/>
        <v>4</v>
      </c>
      <c r="BM55" s="21"/>
      <c r="BN55" s="21"/>
      <c r="BO55" s="20">
        <f t="shared" si="10"/>
        <v>0</v>
      </c>
      <c r="BP55" s="19" t="s">
        <v>143</v>
      </c>
      <c r="BQ55" s="18">
        <v>1</v>
      </c>
      <c r="BR55" s="18"/>
      <c r="BS55" s="18"/>
      <c r="BT55" s="1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>
        <v>1</v>
      </c>
      <c r="CO55" s="17" t="s">
        <v>1</v>
      </c>
      <c r="CP55" s="17" t="s">
        <v>142</v>
      </c>
      <c r="CQ55" s="17" t="s">
        <v>142</v>
      </c>
      <c r="CR55" s="17" t="s">
        <v>1</v>
      </c>
      <c r="CS55" s="17"/>
      <c r="CT55" s="17"/>
      <c r="CU55" s="17">
        <v>1</v>
      </c>
      <c r="CV55" s="17" t="s">
        <v>1</v>
      </c>
    </row>
    <row r="56" spans="1:91" ht="60">
      <c r="A56" s="1" t="s">
        <v>31</v>
      </c>
      <c r="B56" s="27">
        <f t="shared" si="11"/>
        <v>44</v>
      </c>
      <c r="C56" s="15">
        <v>3321010040002</v>
      </c>
      <c r="D56" s="21" t="s">
        <v>141</v>
      </c>
      <c r="E56" s="13" t="s">
        <v>140</v>
      </c>
      <c r="F56" s="26" t="s">
        <v>127</v>
      </c>
      <c r="G56" s="26" t="s">
        <v>139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8" t="s">
        <v>138</v>
      </c>
      <c r="U56" s="18" t="s">
        <v>19</v>
      </c>
      <c r="V56" s="13" t="s">
        <v>44</v>
      </c>
      <c r="W56" s="13"/>
      <c r="X56" s="13"/>
      <c r="Y56" s="13"/>
      <c r="Z56" s="25">
        <v>1</v>
      </c>
      <c r="AA56" s="25"/>
      <c r="AB56" s="26"/>
      <c r="AC56" s="30"/>
      <c r="AD56" s="18" t="s">
        <v>16</v>
      </c>
      <c r="AE56" s="18" t="s">
        <v>15</v>
      </c>
      <c r="AF56" s="18" t="s">
        <v>14</v>
      </c>
      <c r="AG56" s="18" t="s">
        <v>13</v>
      </c>
      <c r="AH56" s="23"/>
      <c r="AI56" s="9" t="s">
        <v>137</v>
      </c>
      <c r="AJ56" s="9" t="s">
        <v>136</v>
      </c>
      <c r="AK56" s="9" t="s">
        <v>135</v>
      </c>
      <c r="AL56" s="9">
        <v>3</v>
      </c>
      <c r="AM56" s="9">
        <v>0</v>
      </c>
      <c r="AN56" s="9">
        <f t="shared" si="14"/>
        <v>3</v>
      </c>
      <c r="AO56" s="9" t="s">
        <v>134</v>
      </c>
      <c r="AP56" s="9" t="s">
        <v>133</v>
      </c>
      <c r="AQ56" s="9" t="s">
        <v>132</v>
      </c>
      <c r="AR56" s="9">
        <v>2</v>
      </c>
      <c r="AS56" s="9">
        <v>1</v>
      </c>
      <c r="AT56" s="9">
        <f t="shared" si="15"/>
        <v>3</v>
      </c>
      <c r="AU56" s="9"/>
      <c r="AV56" s="9"/>
      <c r="AW56" s="9"/>
      <c r="AX56" s="9"/>
      <c r="AY56" s="9"/>
      <c r="AZ56" s="11"/>
      <c r="BA56" s="11"/>
      <c r="BB56" s="9"/>
      <c r="BC56" s="11">
        <v>2013</v>
      </c>
      <c r="BD56" s="11"/>
      <c r="BE56" s="9" t="s">
        <v>4</v>
      </c>
      <c r="BF56" s="22"/>
      <c r="BG56" s="9">
        <v>55</v>
      </c>
      <c r="BH56" s="9">
        <v>67</v>
      </c>
      <c r="BI56" s="20">
        <f t="shared" si="8"/>
        <v>122</v>
      </c>
      <c r="BJ56" s="21"/>
      <c r="BK56" s="21">
        <v>0</v>
      </c>
      <c r="BL56" s="20">
        <f t="shared" si="9"/>
        <v>0</v>
      </c>
      <c r="BM56" s="21"/>
      <c r="BN56" s="21"/>
      <c r="BO56" s="20">
        <f t="shared" si="10"/>
        <v>0</v>
      </c>
      <c r="BP56" s="19" t="s">
        <v>131</v>
      </c>
      <c r="BQ56" s="18">
        <v>1</v>
      </c>
      <c r="BR56" s="18"/>
      <c r="BS56" s="18"/>
      <c r="BT56" s="18">
        <f>BR56+BS56</f>
        <v>0</v>
      </c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</row>
    <row r="57" spans="1:100" ht="60">
      <c r="A57" s="1" t="s">
        <v>31</v>
      </c>
      <c r="B57" s="27">
        <f t="shared" si="11"/>
        <v>45</v>
      </c>
      <c r="C57" s="15">
        <v>3321070051023</v>
      </c>
      <c r="D57" s="21" t="s">
        <v>130</v>
      </c>
      <c r="E57" s="13" t="s">
        <v>129</v>
      </c>
      <c r="F57" s="26" t="s">
        <v>127</v>
      </c>
      <c r="G57" s="26"/>
      <c r="H57" s="26"/>
      <c r="I57" s="13" t="s">
        <v>128</v>
      </c>
      <c r="J57" s="26" t="s">
        <v>127</v>
      </c>
      <c r="K57" s="26"/>
      <c r="L57" s="26"/>
      <c r="M57" s="26"/>
      <c r="N57" s="26"/>
      <c r="O57" s="26"/>
      <c r="P57" s="26"/>
      <c r="Q57" s="26"/>
      <c r="R57" s="26"/>
      <c r="S57" s="26"/>
      <c r="T57" s="18" t="s">
        <v>126</v>
      </c>
      <c r="U57" s="18" t="s">
        <v>19</v>
      </c>
      <c r="V57" s="13" t="s">
        <v>125</v>
      </c>
      <c r="W57" s="13" t="s">
        <v>124</v>
      </c>
      <c r="X57" s="32" t="s">
        <v>123</v>
      </c>
      <c r="Y57" s="13"/>
      <c r="Z57" s="25">
        <v>1</v>
      </c>
      <c r="AA57" s="25"/>
      <c r="AB57" s="26"/>
      <c r="AC57" s="30"/>
      <c r="AD57" s="18" t="s">
        <v>16</v>
      </c>
      <c r="AE57" s="18" t="s">
        <v>15</v>
      </c>
      <c r="AF57" s="18" t="s">
        <v>14</v>
      </c>
      <c r="AG57" s="18" t="s">
        <v>13</v>
      </c>
      <c r="AH57" s="10">
        <v>2014</v>
      </c>
      <c r="AI57" s="9" t="s">
        <v>122</v>
      </c>
      <c r="AJ57" s="9" t="s">
        <v>121</v>
      </c>
      <c r="AK57" s="9" t="s">
        <v>120</v>
      </c>
      <c r="AL57" s="9">
        <v>3</v>
      </c>
      <c r="AM57" s="9">
        <v>3</v>
      </c>
      <c r="AN57" s="9">
        <f t="shared" si="14"/>
        <v>6</v>
      </c>
      <c r="AO57" s="9" t="s">
        <v>119</v>
      </c>
      <c r="AP57" s="9" t="s">
        <v>118</v>
      </c>
      <c r="AQ57" s="9" t="s">
        <v>117</v>
      </c>
      <c r="AR57" s="9">
        <v>2</v>
      </c>
      <c r="AS57" s="9">
        <v>1</v>
      </c>
      <c r="AT57" s="9">
        <f t="shared" si="15"/>
        <v>3</v>
      </c>
      <c r="AU57" s="9"/>
      <c r="AV57" s="9"/>
      <c r="AW57" s="9"/>
      <c r="AX57" s="9"/>
      <c r="AY57" s="9"/>
      <c r="AZ57" s="11">
        <v>2009</v>
      </c>
      <c r="BA57" s="11"/>
      <c r="BB57" s="9" t="s">
        <v>5</v>
      </c>
      <c r="BC57" s="11"/>
      <c r="BD57" s="11"/>
      <c r="BE57" s="9"/>
      <c r="BF57" s="22"/>
      <c r="BG57" s="9">
        <v>60</v>
      </c>
      <c r="BH57" s="9">
        <v>40</v>
      </c>
      <c r="BI57" s="20">
        <f t="shared" si="8"/>
        <v>100</v>
      </c>
      <c r="BJ57" s="21">
        <v>2</v>
      </c>
      <c r="BK57" s="21">
        <v>1</v>
      </c>
      <c r="BL57" s="20">
        <f t="shared" si="9"/>
        <v>3</v>
      </c>
      <c r="BM57" s="21"/>
      <c r="BN57" s="21"/>
      <c r="BO57" s="20">
        <f t="shared" si="10"/>
        <v>0</v>
      </c>
      <c r="BP57" s="19" t="s">
        <v>116</v>
      </c>
      <c r="BQ57" s="18">
        <v>1</v>
      </c>
      <c r="BR57" s="18"/>
      <c r="BS57" s="18"/>
      <c r="BT57" s="1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>
        <v>1</v>
      </c>
      <c r="CN57" s="17"/>
      <c r="CU57" s="17">
        <v>1</v>
      </c>
      <c r="CV57" s="17" t="s">
        <v>1</v>
      </c>
    </row>
    <row r="58" spans="1:100" ht="60">
      <c r="A58" s="1" t="s">
        <v>31</v>
      </c>
      <c r="B58" s="27">
        <f t="shared" si="11"/>
        <v>46</v>
      </c>
      <c r="C58" s="15">
        <v>3321100060001</v>
      </c>
      <c r="D58" s="21" t="s">
        <v>115</v>
      </c>
      <c r="E58" s="13" t="s">
        <v>114</v>
      </c>
      <c r="F58" s="26" t="s">
        <v>113</v>
      </c>
      <c r="G58" s="26"/>
      <c r="H58" s="26"/>
      <c r="I58" s="31" t="s">
        <v>112</v>
      </c>
      <c r="J58" s="26"/>
      <c r="K58" s="26"/>
      <c r="L58" s="26"/>
      <c r="M58" s="26"/>
      <c r="N58" s="26"/>
      <c r="O58" s="26"/>
      <c r="P58" s="24" t="s">
        <v>111</v>
      </c>
      <c r="Q58" s="26"/>
      <c r="R58" s="24" t="s">
        <v>110</v>
      </c>
      <c r="S58" s="26" t="s">
        <v>109</v>
      </c>
      <c r="T58" s="13" t="s">
        <v>108</v>
      </c>
      <c r="U58" s="18" t="s">
        <v>107</v>
      </c>
      <c r="V58" s="13" t="s">
        <v>106</v>
      </c>
      <c r="W58" s="13"/>
      <c r="X58" s="13"/>
      <c r="Y58" s="13"/>
      <c r="Z58" s="25">
        <v>1</v>
      </c>
      <c r="AA58" s="25"/>
      <c r="AB58" s="26" t="s">
        <v>105</v>
      </c>
      <c r="AC58" s="30">
        <v>1</v>
      </c>
      <c r="AD58" s="18" t="s">
        <v>16</v>
      </c>
      <c r="AE58" s="18" t="s">
        <v>15</v>
      </c>
      <c r="AF58" s="18" t="s">
        <v>14</v>
      </c>
      <c r="AG58" s="18" t="s">
        <v>13</v>
      </c>
      <c r="AH58" s="10" t="s">
        <v>12</v>
      </c>
      <c r="AI58" s="9" t="s">
        <v>104</v>
      </c>
      <c r="AJ58" s="9" t="s">
        <v>103</v>
      </c>
      <c r="AK58" s="9" t="s">
        <v>102</v>
      </c>
      <c r="AL58" s="9">
        <v>3</v>
      </c>
      <c r="AM58" s="9">
        <v>0</v>
      </c>
      <c r="AN58" s="9">
        <f t="shared" si="14"/>
        <v>3</v>
      </c>
      <c r="AO58" s="9" t="s">
        <v>101</v>
      </c>
      <c r="AP58" s="9" t="s">
        <v>100</v>
      </c>
      <c r="AQ58" s="1" t="s">
        <v>99</v>
      </c>
      <c r="AR58" s="9">
        <v>2</v>
      </c>
      <c r="AS58" s="9">
        <v>1</v>
      </c>
      <c r="AT58" s="9">
        <f t="shared" si="15"/>
        <v>3</v>
      </c>
      <c r="AU58" s="9"/>
      <c r="AV58" s="9"/>
      <c r="AW58" s="9"/>
      <c r="AX58" s="9"/>
      <c r="AY58" s="9"/>
      <c r="AZ58" s="11">
        <v>2009</v>
      </c>
      <c r="BA58" s="11"/>
      <c r="BB58" s="9" t="s">
        <v>5</v>
      </c>
      <c r="BC58" s="11">
        <v>2015</v>
      </c>
      <c r="BD58" s="11"/>
      <c r="BE58" s="9" t="s">
        <v>4</v>
      </c>
      <c r="BF58" s="22"/>
      <c r="BG58" s="9">
        <v>80</v>
      </c>
      <c r="BH58" s="9">
        <v>80</v>
      </c>
      <c r="BI58" s="20">
        <f t="shared" si="8"/>
        <v>160</v>
      </c>
      <c r="BJ58" s="21">
        <v>3</v>
      </c>
      <c r="BK58" s="21"/>
      <c r="BL58" s="20">
        <f t="shared" si="9"/>
        <v>3</v>
      </c>
      <c r="BM58" s="21"/>
      <c r="BN58" s="21"/>
      <c r="BO58" s="20">
        <f t="shared" si="10"/>
        <v>0</v>
      </c>
      <c r="BP58" s="19" t="s">
        <v>98</v>
      </c>
      <c r="BQ58" s="18">
        <v>1</v>
      </c>
      <c r="BR58" s="18"/>
      <c r="BS58" s="18"/>
      <c r="BT58" s="1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>
        <v>1</v>
      </c>
      <c r="CN58" s="1" t="s">
        <v>97</v>
      </c>
      <c r="CO58" s="1" t="s">
        <v>96</v>
      </c>
      <c r="CR58" s="17" t="s">
        <v>1</v>
      </c>
      <c r="CS58" s="17" t="s">
        <v>1</v>
      </c>
      <c r="CT58" s="17" t="s">
        <v>1</v>
      </c>
      <c r="CU58" s="17">
        <v>1</v>
      </c>
      <c r="CV58" s="17" t="s">
        <v>1</v>
      </c>
    </row>
    <row r="59" spans="1:100" ht="60">
      <c r="A59" s="1" t="s">
        <v>31</v>
      </c>
      <c r="B59" s="27">
        <f t="shared" si="11"/>
        <v>47</v>
      </c>
      <c r="C59" s="15">
        <v>3321110170002</v>
      </c>
      <c r="D59" s="21" t="s">
        <v>95</v>
      </c>
      <c r="E59" s="13" t="s">
        <v>94</v>
      </c>
      <c r="F59" s="26" t="s">
        <v>93</v>
      </c>
      <c r="G59" s="26"/>
      <c r="H59" s="26"/>
      <c r="I59" s="13" t="s">
        <v>92</v>
      </c>
      <c r="J59" s="26" t="s">
        <v>91</v>
      </c>
      <c r="K59" s="26"/>
      <c r="L59" s="26"/>
      <c r="M59" s="26"/>
      <c r="N59" s="26"/>
      <c r="O59" s="26"/>
      <c r="P59" s="26"/>
      <c r="Q59" s="26"/>
      <c r="R59" s="26"/>
      <c r="S59" s="26"/>
      <c r="T59" s="13" t="s">
        <v>90</v>
      </c>
      <c r="U59" s="18" t="s">
        <v>89</v>
      </c>
      <c r="V59" s="13" t="s">
        <v>88</v>
      </c>
      <c r="W59" s="13" t="s">
        <v>87</v>
      </c>
      <c r="X59" s="13"/>
      <c r="Y59" s="13"/>
      <c r="Z59" s="25">
        <v>1</v>
      </c>
      <c r="AA59" s="25"/>
      <c r="AB59" s="26" t="s">
        <v>86</v>
      </c>
      <c r="AC59" s="30">
        <v>1</v>
      </c>
      <c r="AD59" s="18" t="s">
        <v>16</v>
      </c>
      <c r="AE59" s="18" t="s">
        <v>15</v>
      </c>
      <c r="AF59" s="18" t="s">
        <v>14</v>
      </c>
      <c r="AG59" s="18" t="s">
        <v>13</v>
      </c>
      <c r="AH59" s="10"/>
      <c r="AI59" s="9" t="s">
        <v>85</v>
      </c>
      <c r="AJ59" s="9" t="s">
        <v>84</v>
      </c>
      <c r="AK59" s="9" t="s">
        <v>83</v>
      </c>
      <c r="AL59" s="9">
        <v>3</v>
      </c>
      <c r="AM59" s="9">
        <v>0</v>
      </c>
      <c r="AN59" s="9">
        <f t="shared" si="14"/>
        <v>3</v>
      </c>
      <c r="AO59" s="9" t="s">
        <v>82</v>
      </c>
      <c r="AP59" s="9" t="s">
        <v>81</v>
      </c>
      <c r="AQ59" s="9" t="s">
        <v>80</v>
      </c>
      <c r="AR59" s="9">
        <v>3</v>
      </c>
      <c r="AS59" s="9">
        <v>0</v>
      </c>
      <c r="AT59" s="9">
        <f t="shared" si="15"/>
        <v>3</v>
      </c>
      <c r="AU59" s="9"/>
      <c r="AV59" s="9"/>
      <c r="AW59" s="9"/>
      <c r="AX59" s="9"/>
      <c r="AY59" s="9"/>
      <c r="AZ59" s="11"/>
      <c r="BA59" s="11"/>
      <c r="BB59" s="9"/>
      <c r="BC59" s="11">
        <v>2015</v>
      </c>
      <c r="BD59" s="11"/>
      <c r="BE59" s="9" t="s">
        <v>4</v>
      </c>
      <c r="BF59" s="22"/>
      <c r="BG59" s="9">
        <v>49</v>
      </c>
      <c r="BH59" s="9">
        <v>51</v>
      </c>
      <c r="BI59" s="20">
        <f t="shared" si="8"/>
        <v>100</v>
      </c>
      <c r="BJ59" s="21">
        <v>3</v>
      </c>
      <c r="BK59" s="21">
        <v>0</v>
      </c>
      <c r="BL59" s="20">
        <f t="shared" si="9"/>
        <v>3</v>
      </c>
      <c r="BM59" s="21"/>
      <c r="BN59" s="21"/>
      <c r="BO59" s="20">
        <f t="shared" si="10"/>
        <v>0</v>
      </c>
      <c r="BP59" s="19" t="s">
        <v>79</v>
      </c>
      <c r="BQ59" s="18">
        <v>1</v>
      </c>
      <c r="BR59" s="18">
        <v>1</v>
      </c>
      <c r="BS59" s="18">
        <v>2</v>
      </c>
      <c r="BT59" s="18">
        <f>BR59+BS59</f>
        <v>3</v>
      </c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>
        <v>1</v>
      </c>
      <c r="CU59" s="17">
        <v>1</v>
      </c>
      <c r="CV59" s="17"/>
    </row>
    <row r="60" spans="1:99" ht="60">
      <c r="A60" s="1" t="s">
        <v>31</v>
      </c>
      <c r="B60" s="27">
        <f t="shared" si="11"/>
        <v>48</v>
      </c>
      <c r="C60" s="15">
        <v>3321010015068</v>
      </c>
      <c r="D60" s="21" t="s">
        <v>78</v>
      </c>
      <c r="E60" s="13" t="s">
        <v>77</v>
      </c>
      <c r="F60" s="26" t="s">
        <v>76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3" t="s">
        <v>75</v>
      </c>
      <c r="U60" s="18" t="s">
        <v>74</v>
      </c>
      <c r="V60" s="13" t="s">
        <v>44</v>
      </c>
      <c r="W60" s="31" t="s">
        <v>73</v>
      </c>
      <c r="X60" s="13"/>
      <c r="Y60" s="13"/>
      <c r="Z60" s="25">
        <v>1</v>
      </c>
      <c r="AA60" s="25"/>
      <c r="AB60" s="26" t="s">
        <v>72</v>
      </c>
      <c r="AC60" s="30">
        <v>1</v>
      </c>
      <c r="AD60" s="18" t="s">
        <v>16</v>
      </c>
      <c r="AE60" s="18" t="s">
        <v>15</v>
      </c>
      <c r="AF60" s="18" t="s">
        <v>14</v>
      </c>
      <c r="AG60" s="18" t="s">
        <v>13</v>
      </c>
      <c r="AH60" s="23" t="s">
        <v>12</v>
      </c>
      <c r="AI60" s="9" t="s">
        <v>71</v>
      </c>
      <c r="AJ60" s="9" t="s">
        <v>70</v>
      </c>
      <c r="AK60" s="9" t="s">
        <v>69</v>
      </c>
      <c r="AL60" s="9">
        <v>2</v>
      </c>
      <c r="AM60" s="9">
        <v>1</v>
      </c>
      <c r="AN60" s="9">
        <f t="shared" si="14"/>
        <v>3</v>
      </c>
      <c r="AO60" s="9" t="s">
        <v>68</v>
      </c>
      <c r="AP60" s="9" t="s">
        <v>67</v>
      </c>
      <c r="AQ60" s="9" t="s">
        <v>66</v>
      </c>
      <c r="AR60" s="9">
        <v>1</v>
      </c>
      <c r="AS60" s="9">
        <v>2</v>
      </c>
      <c r="AT60" s="9">
        <f t="shared" si="15"/>
        <v>3</v>
      </c>
      <c r="AU60" s="9"/>
      <c r="AV60" s="9"/>
      <c r="AW60" s="9"/>
      <c r="AX60" s="9"/>
      <c r="AY60" s="9"/>
      <c r="AZ60" s="29">
        <v>2009</v>
      </c>
      <c r="BA60" s="29"/>
      <c r="BB60" s="20" t="s">
        <v>5</v>
      </c>
      <c r="BC60" s="11">
        <v>2015</v>
      </c>
      <c r="BD60" s="29"/>
      <c r="BE60" s="9" t="s">
        <v>4</v>
      </c>
      <c r="BF60" s="22"/>
      <c r="BG60" s="9">
        <v>26</v>
      </c>
      <c r="BH60" s="9">
        <v>41</v>
      </c>
      <c r="BI60" s="20">
        <f t="shared" si="8"/>
        <v>67</v>
      </c>
      <c r="BJ60" s="21">
        <v>1</v>
      </c>
      <c r="BK60" s="21">
        <v>2</v>
      </c>
      <c r="BL60" s="20">
        <f t="shared" si="9"/>
        <v>3</v>
      </c>
      <c r="BM60" s="21"/>
      <c r="BN60" s="21"/>
      <c r="BO60" s="20">
        <f t="shared" si="10"/>
        <v>0</v>
      </c>
      <c r="BP60" s="19" t="s">
        <v>65</v>
      </c>
      <c r="BQ60" s="18">
        <v>1</v>
      </c>
      <c r="BR60" s="18"/>
      <c r="BS60" s="18"/>
      <c r="BT60" s="9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>
        <v>1</v>
      </c>
      <c r="CN60" s="1">
        <v>1</v>
      </c>
      <c r="CU60" s="17">
        <v>1</v>
      </c>
    </row>
    <row r="61" spans="1:92" s="28" customFormat="1" ht="51" customHeight="1">
      <c r="A61" s="1" t="s">
        <v>31</v>
      </c>
      <c r="B61" s="27">
        <f t="shared" si="11"/>
        <v>49</v>
      </c>
      <c r="C61" s="15">
        <v>3321060029001</v>
      </c>
      <c r="D61" s="21" t="s">
        <v>64</v>
      </c>
      <c r="E61" s="13" t="s">
        <v>63</v>
      </c>
      <c r="F61" s="26" t="s">
        <v>62</v>
      </c>
      <c r="G61" s="24"/>
      <c r="H61" s="24"/>
      <c r="I61" s="13" t="s">
        <v>61</v>
      </c>
      <c r="J61" s="24" t="s">
        <v>60</v>
      </c>
      <c r="K61" s="24"/>
      <c r="L61" s="24"/>
      <c r="M61" s="24"/>
      <c r="N61" s="24"/>
      <c r="O61" s="24"/>
      <c r="P61" s="24"/>
      <c r="Q61" s="24"/>
      <c r="R61" s="24"/>
      <c r="S61" s="24"/>
      <c r="T61" s="13" t="s">
        <v>59</v>
      </c>
      <c r="U61" s="18" t="s">
        <v>19</v>
      </c>
      <c r="V61" s="13" t="s">
        <v>32</v>
      </c>
      <c r="W61" s="13"/>
      <c r="X61" s="13"/>
      <c r="Y61" s="13"/>
      <c r="Z61" s="25">
        <v>1</v>
      </c>
      <c r="AA61" s="25"/>
      <c r="AB61" s="24"/>
      <c r="AC61" s="11"/>
      <c r="AD61" s="18" t="s">
        <v>16</v>
      </c>
      <c r="AE61" s="18" t="s">
        <v>15</v>
      </c>
      <c r="AF61" s="18" t="s">
        <v>14</v>
      </c>
      <c r="AG61" s="18" t="s">
        <v>13</v>
      </c>
      <c r="AH61" s="23" t="s">
        <v>58</v>
      </c>
      <c r="AI61" s="9" t="s">
        <v>57</v>
      </c>
      <c r="AJ61" s="9" t="s">
        <v>56</v>
      </c>
      <c r="AK61" s="9" t="s">
        <v>55</v>
      </c>
      <c r="AL61" s="9">
        <v>4</v>
      </c>
      <c r="AM61" s="9">
        <v>1</v>
      </c>
      <c r="AN61" s="9">
        <f t="shared" si="14"/>
        <v>5</v>
      </c>
      <c r="AO61" s="9" t="s">
        <v>54</v>
      </c>
      <c r="AP61" s="9" t="s">
        <v>53</v>
      </c>
      <c r="AQ61" s="9" t="s">
        <v>52</v>
      </c>
      <c r="AR61" s="9">
        <v>3</v>
      </c>
      <c r="AS61" s="9">
        <v>0</v>
      </c>
      <c r="AT61" s="9">
        <f t="shared" si="15"/>
        <v>3</v>
      </c>
      <c r="AU61" s="9"/>
      <c r="AV61" s="9"/>
      <c r="AW61" s="9"/>
      <c r="AX61" s="9"/>
      <c r="AY61" s="9"/>
      <c r="AZ61" s="11">
        <v>2009</v>
      </c>
      <c r="BA61" s="11"/>
      <c r="BB61" s="9" t="s">
        <v>5</v>
      </c>
      <c r="BC61" s="11">
        <v>2015</v>
      </c>
      <c r="BD61" s="11"/>
      <c r="BE61" s="9" t="s">
        <v>4</v>
      </c>
      <c r="BF61" s="22"/>
      <c r="BG61" s="9">
        <v>101</v>
      </c>
      <c r="BH61" s="9">
        <v>123</v>
      </c>
      <c r="BI61" s="20">
        <f t="shared" si="8"/>
        <v>224</v>
      </c>
      <c r="BJ61" s="21">
        <v>4</v>
      </c>
      <c r="BK61" s="21">
        <v>1</v>
      </c>
      <c r="BL61" s="20">
        <f t="shared" si="9"/>
        <v>5</v>
      </c>
      <c r="BM61" s="21"/>
      <c r="BN61" s="21"/>
      <c r="BO61" s="20">
        <f t="shared" si="10"/>
        <v>0</v>
      </c>
      <c r="BP61" s="19" t="s">
        <v>51</v>
      </c>
      <c r="BQ61" s="18">
        <v>1</v>
      </c>
      <c r="BR61" s="18"/>
      <c r="BS61" s="18"/>
      <c r="BT61" s="1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28">
        <v>1</v>
      </c>
    </row>
    <row r="62" spans="1:91" s="28" customFormat="1" ht="59.25" customHeight="1">
      <c r="A62" s="1"/>
      <c r="B62" s="27">
        <f t="shared" si="11"/>
        <v>50</v>
      </c>
      <c r="C62" s="15">
        <v>3321010080003</v>
      </c>
      <c r="D62" s="21" t="s">
        <v>50</v>
      </c>
      <c r="E62" s="13" t="s">
        <v>49</v>
      </c>
      <c r="F62" s="26">
        <v>34027</v>
      </c>
      <c r="G62" s="24"/>
      <c r="H62" s="24"/>
      <c r="I62" s="13" t="s">
        <v>48</v>
      </c>
      <c r="J62" s="24" t="s">
        <v>47</v>
      </c>
      <c r="K62" s="24"/>
      <c r="L62" s="24"/>
      <c r="M62" s="24"/>
      <c r="N62" s="24"/>
      <c r="O62" s="24"/>
      <c r="P62" s="24"/>
      <c r="Q62" s="24"/>
      <c r="R62" s="24"/>
      <c r="S62" s="24"/>
      <c r="T62" s="13" t="s">
        <v>46</v>
      </c>
      <c r="U62" s="18" t="s">
        <v>45</v>
      </c>
      <c r="V62" s="13" t="s">
        <v>44</v>
      </c>
      <c r="W62" s="13"/>
      <c r="X62" s="13"/>
      <c r="Y62" s="13"/>
      <c r="Z62" s="25">
        <v>1</v>
      </c>
      <c r="AA62" s="25"/>
      <c r="AB62" s="24"/>
      <c r="AC62" s="11"/>
      <c r="AD62" s="18" t="s">
        <v>16</v>
      </c>
      <c r="AE62" s="18" t="s">
        <v>15</v>
      </c>
      <c r="AF62" s="18" t="s">
        <v>14</v>
      </c>
      <c r="AG62" s="18" t="s">
        <v>13</v>
      </c>
      <c r="AH62" s="10" t="s">
        <v>12</v>
      </c>
      <c r="AI62" s="9" t="s">
        <v>43</v>
      </c>
      <c r="AJ62" s="9" t="s">
        <v>42</v>
      </c>
      <c r="AK62" s="9" t="s">
        <v>41</v>
      </c>
      <c r="AL62" s="9">
        <v>1</v>
      </c>
      <c r="AM62" s="9">
        <v>2</v>
      </c>
      <c r="AN62" s="9">
        <f t="shared" si="14"/>
        <v>3</v>
      </c>
      <c r="AO62" s="9" t="s">
        <v>40</v>
      </c>
      <c r="AP62" s="9" t="s">
        <v>39</v>
      </c>
      <c r="AQ62" s="9" t="s">
        <v>38</v>
      </c>
      <c r="AR62" s="9">
        <v>2</v>
      </c>
      <c r="AS62" s="9">
        <v>1</v>
      </c>
      <c r="AT62" s="9">
        <f t="shared" si="15"/>
        <v>3</v>
      </c>
      <c r="AU62" s="9"/>
      <c r="AV62" s="9"/>
      <c r="AW62" s="9"/>
      <c r="AX62" s="9"/>
      <c r="AY62" s="9"/>
      <c r="AZ62" s="11"/>
      <c r="BA62" s="11"/>
      <c r="BB62" s="9"/>
      <c r="BC62" s="11"/>
      <c r="BD62" s="11"/>
      <c r="BE62" s="9"/>
      <c r="BF62" s="22"/>
      <c r="BG62" s="9">
        <v>34</v>
      </c>
      <c r="BH62" s="9">
        <v>31</v>
      </c>
      <c r="BI62" s="20">
        <f t="shared" si="8"/>
        <v>65</v>
      </c>
      <c r="BJ62" s="21">
        <v>1</v>
      </c>
      <c r="BK62" s="21">
        <v>2</v>
      </c>
      <c r="BL62" s="20">
        <f t="shared" si="9"/>
        <v>3</v>
      </c>
      <c r="BM62" s="21"/>
      <c r="BN62" s="21"/>
      <c r="BO62" s="20">
        <f t="shared" si="10"/>
        <v>0</v>
      </c>
      <c r="BP62" s="19" t="s">
        <v>37</v>
      </c>
      <c r="BQ62" s="18">
        <v>1</v>
      </c>
      <c r="BR62" s="18"/>
      <c r="BS62" s="18"/>
      <c r="BT62" s="1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</row>
    <row r="63" spans="2:109" ht="60">
      <c r="B63" s="27">
        <f t="shared" si="11"/>
        <v>51</v>
      </c>
      <c r="C63" s="15">
        <v>3321060010002</v>
      </c>
      <c r="D63" s="21" t="s">
        <v>36</v>
      </c>
      <c r="E63" s="13" t="s">
        <v>35</v>
      </c>
      <c r="F63" s="26" t="s">
        <v>34</v>
      </c>
      <c r="G63" s="24"/>
      <c r="H63" s="24"/>
      <c r="I63" s="13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13" t="s">
        <v>33</v>
      </c>
      <c r="U63" s="18"/>
      <c r="V63" s="13" t="s">
        <v>32</v>
      </c>
      <c r="W63" s="13"/>
      <c r="X63" s="13"/>
      <c r="Y63" s="13"/>
      <c r="Z63" s="25"/>
      <c r="AA63" s="25">
        <v>1</v>
      </c>
      <c r="AB63" s="24"/>
      <c r="AC63" s="11"/>
      <c r="AD63" s="18" t="s">
        <v>16</v>
      </c>
      <c r="AE63" s="18" t="s">
        <v>15</v>
      </c>
      <c r="AF63" s="18" t="s">
        <v>14</v>
      </c>
      <c r="AG63" s="18" t="s">
        <v>13</v>
      </c>
      <c r="AH63" s="23"/>
      <c r="AI63" s="9"/>
      <c r="AJ63" s="9"/>
      <c r="AK63" s="9"/>
      <c r="AL63" s="9"/>
      <c r="AM63" s="9"/>
      <c r="AN63" s="9">
        <f t="shared" si="14"/>
        <v>0</v>
      </c>
      <c r="AO63" s="9"/>
      <c r="AP63" s="9"/>
      <c r="AQ63" s="9"/>
      <c r="AR63" s="9"/>
      <c r="AS63" s="9"/>
      <c r="AT63" s="9">
        <f t="shared" si="15"/>
        <v>0</v>
      </c>
      <c r="AU63" s="9"/>
      <c r="AV63" s="9"/>
      <c r="AW63" s="9"/>
      <c r="AX63" s="9"/>
      <c r="AY63" s="9"/>
      <c r="AZ63" s="11"/>
      <c r="BA63" s="11"/>
      <c r="BB63" s="9"/>
      <c r="BC63" s="11"/>
      <c r="BD63" s="11"/>
      <c r="BE63" s="9"/>
      <c r="BF63" s="22"/>
      <c r="BG63" s="9"/>
      <c r="BH63" s="9"/>
      <c r="BI63" s="20">
        <f t="shared" si="8"/>
        <v>0</v>
      </c>
      <c r="BJ63" s="21"/>
      <c r="BK63" s="21"/>
      <c r="BL63" s="20">
        <f t="shared" si="9"/>
        <v>0</v>
      </c>
      <c r="BM63" s="21"/>
      <c r="BN63" s="21"/>
      <c r="BO63" s="20">
        <f t="shared" si="10"/>
        <v>0</v>
      </c>
      <c r="BP63" s="19"/>
      <c r="BQ63" s="18"/>
      <c r="BR63" s="18"/>
      <c r="BS63" s="18"/>
      <c r="BT63" s="1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</row>
    <row r="64" spans="1:100" ht="84">
      <c r="A64" s="1" t="s">
        <v>31</v>
      </c>
      <c r="B64" s="27">
        <f t="shared" si="11"/>
        <v>52</v>
      </c>
      <c r="C64" s="15">
        <v>3321091050001</v>
      </c>
      <c r="D64" s="21" t="s">
        <v>30</v>
      </c>
      <c r="E64" s="13" t="s">
        <v>29</v>
      </c>
      <c r="F64" s="26" t="s">
        <v>28</v>
      </c>
      <c r="G64" s="24"/>
      <c r="H64" s="24"/>
      <c r="I64" s="13" t="s">
        <v>27</v>
      </c>
      <c r="J64" s="24" t="s">
        <v>26</v>
      </c>
      <c r="K64" s="24"/>
      <c r="L64" s="24"/>
      <c r="M64" s="24" t="s">
        <v>25</v>
      </c>
      <c r="N64" s="24"/>
      <c r="O64" s="26" t="s">
        <v>24</v>
      </c>
      <c r="P64" s="24" t="s">
        <v>23</v>
      </c>
      <c r="Q64" s="26" t="s">
        <v>21</v>
      </c>
      <c r="R64" s="24" t="s">
        <v>22</v>
      </c>
      <c r="S64" s="26" t="s">
        <v>21</v>
      </c>
      <c r="T64" s="13" t="s">
        <v>20</v>
      </c>
      <c r="U64" s="18" t="s">
        <v>19</v>
      </c>
      <c r="V64" s="13" t="s">
        <v>18</v>
      </c>
      <c r="W64" s="13"/>
      <c r="X64" s="13"/>
      <c r="Y64" s="13"/>
      <c r="Z64" s="25">
        <v>1</v>
      </c>
      <c r="AA64" s="25"/>
      <c r="AB64" s="24" t="s">
        <v>17</v>
      </c>
      <c r="AC64" s="11">
        <v>1</v>
      </c>
      <c r="AD64" s="18" t="s">
        <v>16</v>
      </c>
      <c r="AE64" s="18" t="s">
        <v>15</v>
      </c>
      <c r="AF64" s="18" t="s">
        <v>14</v>
      </c>
      <c r="AG64" s="18" t="s">
        <v>13</v>
      </c>
      <c r="AH64" s="23" t="s">
        <v>12</v>
      </c>
      <c r="AI64" s="9" t="s">
        <v>11</v>
      </c>
      <c r="AJ64" s="9" t="s">
        <v>10</v>
      </c>
      <c r="AK64" s="9" t="s">
        <v>9</v>
      </c>
      <c r="AL64" s="9">
        <v>3</v>
      </c>
      <c r="AM64" s="9">
        <v>0</v>
      </c>
      <c r="AN64" s="9">
        <f t="shared" si="14"/>
        <v>3</v>
      </c>
      <c r="AO64" s="9" t="s">
        <v>8</v>
      </c>
      <c r="AP64" s="9" t="s">
        <v>7</v>
      </c>
      <c r="AQ64" s="9" t="s">
        <v>6</v>
      </c>
      <c r="AR64" s="9">
        <v>3</v>
      </c>
      <c r="AS64" s="9">
        <v>0</v>
      </c>
      <c r="AT64" s="9">
        <f t="shared" si="15"/>
        <v>3</v>
      </c>
      <c r="AU64" s="9"/>
      <c r="AV64" s="9"/>
      <c r="AW64" s="9"/>
      <c r="AX64" s="9"/>
      <c r="AY64" s="9"/>
      <c r="AZ64" s="11">
        <v>2009</v>
      </c>
      <c r="BA64" s="11"/>
      <c r="BB64" s="9" t="s">
        <v>5</v>
      </c>
      <c r="BC64" s="11">
        <v>2015</v>
      </c>
      <c r="BD64" s="11"/>
      <c r="BE64" s="9" t="s">
        <v>4</v>
      </c>
      <c r="BF64" s="22"/>
      <c r="BG64" s="9">
        <v>73</v>
      </c>
      <c r="BH64" s="9">
        <v>74</v>
      </c>
      <c r="BI64" s="20">
        <f t="shared" si="8"/>
        <v>147</v>
      </c>
      <c r="BJ64" s="21">
        <v>1</v>
      </c>
      <c r="BK64" s="21">
        <v>1</v>
      </c>
      <c r="BL64" s="20">
        <f t="shared" si="9"/>
        <v>2</v>
      </c>
      <c r="BM64" s="21"/>
      <c r="BN64" s="21"/>
      <c r="BO64" s="20">
        <f t="shared" si="10"/>
        <v>0</v>
      </c>
      <c r="BP64" s="19" t="s">
        <v>3</v>
      </c>
      <c r="BQ64" s="18"/>
      <c r="BR64" s="18"/>
      <c r="BS64" s="18"/>
      <c r="BT64" s="1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>
        <v>1</v>
      </c>
      <c r="CN64" s="17" t="s">
        <v>1</v>
      </c>
      <c r="CQ64" s="1" t="s">
        <v>2</v>
      </c>
      <c r="CR64" s="17" t="s">
        <v>1</v>
      </c>
      <c r="CS64" s="17" t="s">
        <v>1</v>
      </c>
      <c r="CT64" s="17" t="s">
        <v>1</v>
      </c>
      <c r="CU64" s="17">
        <v>1</v>
      </c>
      <c r="CV64" s="17" t="s">
        <v>1</v>
      </c>
    </row>
    <row r="65" spans="2:100" ht="12.75">
      <c r="B65" s="27"/>
      <c r="C65" s="15"/>
      <c r="D65" s="21"/>
      <c r="E65" s="13"/>
      <c r="F65" s="26"/>
      <c r="G65" s="24"/>
      <c r="H65" s="24"/>
      <c r="I65" s="13"/>
      <c r="J65" s="24"/>
      <c r="K65" s="24"/>
      <c r="L65" s="24"/>
      <c r="M65" s="24"/>
      <c r="N65" s="24"/>
      <c r="O65" s="26"/>
      <c r="P65" s="24"/>
      <c r="Q65" s="26"/>
      <c r="R65" s="24"/>
      <c r="S65" s="26"/>
      <c r="T65" s="13"/>
      <c r="U65" s="18"/>
      <c r="V65" s="13"/>
      <c r="W65" s="13"/>
      <c r="X65" s="13"/>
      <c r="Y65" s="13"/>
      <c r="Z65" s="25"/>
      <c r="AA65" s="25"/>
      <c r="AB65" s="24"/>
      <c r="AC65" s="11"/>
      <c r="AD65" s="18"/>
      <c r="AE65" s="18"/>
      <c r="AF65" s="18"/>
      <c r="AG65" s="18"/>
      <c r="AH65" s="23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11"/>
      <c r="BA65" s="11"/>
      <c r="BB65" s="9"/>
      <c r="BC65" s="11"/>
      <c r="BD65" s="11"/>
      <c r="BE65" s="9"/>
      <c r="BF65" s="22"/>
      <c r="BG65" s="9"/>
      <c r="BH65" s="9"/>
      <c r="BI65" s="22"/>
      <c r="BJ65" s="21"/>
      <c r="BK65" s="21"/>
      <c r="BL65" s="22"/>
      <c r="BM65" s="21"/>
      <c r="BN65" s="21"/>
      <c r="BO65" s="20"/>
      <c r="BP65" s="19"/>
      <c r="BQ65" s="18"/>
      <c r="BR65" s="18"/>
      <c r="BS65" s="18"/>
      <c r="BT65" s="1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17"/>
      <c r="CR65" s="17"/>
      <c r="CS65" s="17"/>
      <c r="CT65" s="17"/>
      <c r="CU65" s="17"/>
      <c r="CV65" s="17"/>
    </row>
    <row r="66" spans="2:100" ht="12.75">
      <c r="B66" s="27"/>
      <c r="C66" s="15"/>
      <c r="D66" s="21"/>
      <c r="E66" s="13"/>
      <c r="F66" s="26"/>
      <c r="G66" s="24"/>
      <c r="H66" s="24"/>
      <c r="I66" s="13"/>
      <c r="J66" s="24"/>
      <c r="K66" s="24"/>
      <c r="L66" s="24"/>
      <c r="M66" s="24"/>
      <c r="N66" s="24"/>
      <c r="O66" s="26"/>
      <c r="P66" s="24"/>
      <c r="Q66" s="26"/>
      <c r="R66" s="24"/>
      <c r="S66" s="26"/>
      <c r="T66" s="13"/>
      <c r="U66" s="18"/>
      <c r="V66" s="13"/>
      <c r="W66" s="13"/>
      <c r="X66" s="13"/>
      <c r="Y66" s="13"/>
      <c r="Z66" s="25"/>
      <c r="AA66" s="25"/>
      <c r="AB66" s="24"/>
      <c r="AC66" s="11"/>
      <c r="AD66" s="18"/>
      <c r="AE66" s="18"/>
      <c r="AF66" s="18"/>
      <c r="AG66" s="18"/>
      <c r="AH66" s="23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11"/>
      <c r="BA66" s="11"/>
      <c r="BB66" s="9"/>
      <c r="BC66" s="11"/>
      <c r="BD66" s="11"/>
      <c r="BE66" s="9"/>
      <c r="BF66" s="22"/>
      <c r="BG66" s="9"/>
      <c r="BH66" s="9"/>
      <c r="BI66" s="22"/>
      <c r="BJ66" s="21"/>
      <c r="BK66" s="21"/>
      <c r="BL66" s="22"/>
      <c r="BM66" s="21"/>
      <c r="BN66" s="21"/>
      <c r="BO66" s="20"/>
      <c r="BP66" s="19"/>
      <c r="BQ66" s="18"/>
      <c r="BR66" s="18"/>
      <c r="BS66" s="18"/>
      <c r="BT66" s="1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17"/>
      <c r="CR66" s="17"/>
      <c r="CS66" s="17"/>
      <c r="CT66" s="17"/>
      <c r="CU66" s="17"/>
      <c r="CV66" s="17"/>
    </row>
    <row r="67" spans="2:91" ht="12.75">
      <c r="B67" s="16">
        <f>Z67+AA67</f>
        <v>52</v>
      </c>
      <c r="C67" s="15"/>
      <c r="D67" s="14" t="s">
        <v>0</v>
      </c>
      <c r="E67" s="1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3"/>
      <c r="U67" s="13"/>
      <c r="V67" s="13"/>
      <c r="W67" s="13"/>
      <c r="X67" s="13"/>
      <c r="Y67" s="13"/>
      <c r="Z67" s="9">
        <f>SUM(Z13:Z64)</f>
        <v>47</v>
      </c>
      <c r="AA67" s="9">
        <f>SUM(AA13:AA64)</f>
        <v>5</v>
      </c>
      <c r="AB67" s="12"/>
      <c r="AC67" s="9">
        <f>SUM(AC13:AC64)</f>
        <v>27</v>
      </c>
      <c r="AD67" s="9">
        <f>SUM(AD13:AD64)</f>
        <v>0</v>
      </c>
      <c r="AE67" s="9">
        <f>SUM(AE13:AE64)</f>
        <v>0</v>
      </c>
      <c r="AF67" s="9">
        <f>SUM(AF13:AF64)</f>
        <v>0</v>
      </c>
      <c r="AG67" s="9">
        <f>SUM(AG13:AG64)</f>
        <v>0</v>
      </c>
      <c r="AH67" s="10"/>
      <c r="AI67" s="9">
        <f aca="true" t="shared" si="16" ref="AI67:AV67">SUM(AI13:AI64)</f>
        <v>0</v>
      </c>
      <c r="AJ67" s="9">
        <f t="shared" si="16"/>
        <v>0</v>
      </c>
      <c r="AK67" s="9">
        <f t="shared" si="16"/>
        <v>0</v>
      </c>
      <c r="AL67" s="9">
        <f t="shared" si="16"/>
        <v>125</v>
      </c>
      <c r="AM67" s="9">
        <f t="shared" si="16"/>
        <v>36</v>
      </c>
      <c r="AN67" s="9">
        <f t="shared" si="16"/>
        <v>161</v>
      </c>
      <c r="AO67" s="9">
        <f t="shared" si="16"/>
        <v>0</v>
      </c>
      <c r="AP67" s="9">
        <f t="shared" si="16"/>
        <v>0</v>
      </c>
      <c r="AQ67" s="9">
        <f t="shared" si="16"/>
        <v>0</v>
      </c>
      <c r="AR67" s="9">
        <f t="shared" si="16"/>
        <v>122</v>
      </c>
      <c r="AS67" s="9">
        <f t="shared" si="16"/>
        <v>22</v>
      </c>
      <c r="AT67" s="9">
        <f t="shared" si="16"/>
        <v>144</v>
      </c>
      <c r="AU67" s="9">
        <f t="shared" si="16"/>
        <v>0</v>
      </c>
      <c r="AV67" s="9">
        <f t="shared" si="16"/>
        <v>0</v>
      </c>
      <c r="AW67" s="9"/>
      <c r="AX67" s="9"/>
      <c r="AY67" s="9"/>
      <c r="AZ67" s="9">
        <f aca="true" t="shared" si="17" ref="AZ67:CK67">SUM(AZ13:AZ64)</f>
        <v>60270</v>
      </c>
      <c r="BA67" s="9">
        <f t="shared" si="17"/>
        <v>0</v>
      </c>
      <c r="BB67" s="9">
        <f t="shared" si="17"/>
        <v>0</v>
      </c>
      <c r="BC67" s="9">
        <f t="shared" si="17"/>
        <v>54380</v>
      </c>
      <c r="BD67" s="9">
        <f t="shared" si="17"/>
        <v>0</v>
      </c>
      <c r="BE67" s="9">
        <f t="shared" si="17"/>
        <v>0</v>
      </c>
      <c r="BF67" s="9">
        <f t="shared" si="17"/>
        <v>0</v>
      </c>
      <c r="BG67" s="9">
        <f t="shared" si="17"/>
        <v>4107</v>
      </c>
      <c r="BH67" s="9">
        <f t="shared" si="17"/>
        <v>4379</v>
      </c>
      <c r="BI67" s="9">
        <f t="shared" si="17"/>
        <v>8486</v>
      </c>
      <c r="BJ67" s="9">
        <f t="shared" si="17"/>
        <v>89</v>
      </c>
      <c r="BK67" s="9">
        <f t="shared" si="17"/>
        <v>50</v>
      </c>
      <c r="BL67" s="9">
        <f t="shared" si="17"/>
        <v>139</v>
      </c>
      <c r="BM67" s="9">
        <f t="shared" si="17"/>
        <v>0</v>
      </c>
      <c r="BN67" s="9">
        <f t="shared" si="17"/>
        <v>0</v>
      </c>
      <c r="BO67" s="9">
        <f t="shared" si="17"/>
        <v>0</v>
      </c>
      <c r="BP67" s="9">
        <f t="shared" si="17"/>
        <v>0</v>
      </c>
      <c r="BQ67" s="9">
        <f t="shared" si="17"/>
        <v>43</v>
      </c>
      <c r="BR67" s="9">
        <f t="shared" si="17"/>
        <v>23</v>
      </c>
      <c r="BS67" s="9">
        <f t="shared" si="17"/>
        <v>30</v>
      </c>
      <c r="BT67" s="9">
        <f t="shared" si="17"/>
        <v>73</v>
      </c>
      <c r="BU67" s="9">
        <f t="shared" si="17"/>
        <v>0</v>
      </c>
      <c r="BV67" s="9">
        <f t="shared" si="17"/>
        <v>0</v>
      </c>
      <c r="BW67" s="9">
        <f t="shared" si="17"/>
        <v>0</v>
      </c>
      <c r="BX67" s="9">
        <f t="shared" si="17"/>
        <v>0</v>
      </c>
      <c r="BY67" s="9">
        <f t="shared" si="17"/>
        <v>0</v>
      </c>
      <c r="BZ67" s="9">
        <f t="shared" si="17"/>
        <v>0</v>
      </c>
      <c r="CA67" s="9">
        <f t="shared" si="17"/>
        <v>0</v>
      </c>
      <c r="CB67" s="9">
        <f t="shared" si="17"/>
        <v>0</v>
      </c>
      <c r="CC67" s="9">
        <f t="shared" si="17"/>
        <v>0</v>
      </c>
      <c r="CD67" s="9">
        <f t="shared" si="17"/>
        <v>0</v>
      </c>
      <c r="CE67" s="9">
        <f t="shared" si="17"/>
        <v>0</v>
      </c>
      <c r="CF67" s="9">
        <f t="shared" si="17"/>
        <v>0</v>
      </c>
      <c r="CG67" s="9">
        <f t="shared" si="17"/>
        <v>0</v>
      </c>
      <c r="CH67" s="9">
        <f t="shared" si="17"/>
        <v>0</v>
      </c>
      <c r="CI67" s="9">
        <f t="shared" si="17"/>
        <v>0</v>
      </c>
      <c r="CJ67" s="9">
        <f t="shared" si="17"/>
        <v>0</v>
      </c>
      <c r="CK67" s="9">
        <f t="shared" si="17"/>
        <v>0</v>
      </c>
      <c r="CL67" s="8"/>
      <c r="CM67" s="8"/>
    </row>
    <row r="68" spans="2:91" ht="12.75">
      <c r="B68" s="16"/>
      <c r="C68" s="15"/>
      <c r="D68" s="14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3"/>
      <c r="U68" s="13"/>
      <c r="V68" s="13"/>
      <c r="W68" s="13"/>
      <c r="X68" s="13"/>
      <c r="Y68" s="13"/>
      <c r="Z68" s="9"/>
      <c r="AA68" s="9"/>
      <c r="AB68" s="12"/>
      <c r="AC68" s="11"/>
      <c r="AD68" s="9"/>
      <c r="AE68" s="9"/>
      <c r="AF68" s="9"/>
      <c r="AG68" s="9"/>
      <c r="AH68" s="10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</row>
  </sheetData>
  <sheetProtection/>
  <mergeCells count="45">
    <mergeCell ref="B12:D12"/>
    <mergeCell ref="BF7:BF8"/>
    <mergeCell ref="BG7:BI7"/>
    <mergeCell ref="BJ7:BL7"/>
    <mergeCell ref="BM7:BO7"/>
    <mergeCell ref="BP7:BQ7"/>
    <mergeCell ref="M7:O7"/>
    <mergeCell ref="P7:Q7"/>
    <mergeCell ref="R7:S7"/>
    <mergeCell ref="AG6:AG8"/>
    <mergeCell ref="AE6:AE8"/>
    <mergeCell ref="CZ7:DE7"/>
    <mergeCell ref="AW6:AY7"/>
    <mergeCell ref="AZ6:BE6"/>
    <mergeCell ref="BF6:BQ6"/>
    <mergeCell ref="BR6:BT7"/>
    <mergeCell ref="BU6:CK7"/>
    <mergeCell ref="AZ7:BB7"/>
    <mergeCell ref="BC7:BE7"/>
    <mergeCell ref="K6:L7"/>
    <mergeCell ref="AH6:AK7"/>
    <mergeCell ref="AL6:AN7"/>
    <mergeCell ref="AO6:AQ7"/>
    <mergeCell ref="AR6:AT7"/>
    <mergeCell ref="AU6:AV7"/>
    <mergeCell ref="T6:Y7"/>
    <mergeCell ref="Z6:AA7"/>
    <mergeCell ref="AB6:AB8"/>
    <mergeCell ref="AD6:AD8"/>
    <mergeCell ref="B6:B8"/>
    <mergeCell ref="C6:C8"/>
    <mergeCell ref="D6:D8"/>
    <mergeCell ref="E6:F7"/>
    <mergeCell ref="G6:H7"/>
    <mergeCell ref="I6:J7"/>
    <mergeCell ref="M6:S6"/>
    <mergeCell ref="B1:AD1"/>
    <mergeCell ref="AE1:BP1"/>
    <mergeCell ref="B2:AD2"/>
    <mergeCell ref="AE2:BP2"/>
    <mergeCell ref="B3:AD3"/>
    <mergeCell ref="AE3:BP3"/>
    <mergeCell ref="AF6:AF8"/>
    <mergeCell ref="AG5:AI5"/>
    <mergeCell ref="BO5:BP5"/>
  </mergeCells>
  <hyperlinks>
    <hyperlink ref="X57" r:id="rId1" display="smkn1demak@yahoo.com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2020-09-01T11:28:29Z</dcterms:created>
  <dcterms:modified xsi:type="dcterms:W3CDTF">2020-09-01T11:30:58Z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