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B27EE0A2-69D2-485C-899E-2433696242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301 TW III" sheetId="1" r:id="rId1"/>
  </sheets>
  <definedNames>
    <definedName name="_xlnm._FilterDatabase" localSheetId="0" hidden="1">'2301 TW III'!#REF!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9" i="1" l="1"/>
  <c r="K67" i="1"/>
  <c r="K66" i="1"/>
  <c r="K317" i="1"/>
  <c r="K316" i="1"/>
  <c r="K333" i="1"/>
  <c r="K332" i="1"/>
  <c r="K325" i="1"/>
  <c r="K324" i="1"/>
  <c r="K319" i="1"/>
  <c r="K318" i="1"/>
  <c r="K313" i="1"/>
  <c r="K312" i="1"/>
  <c r="K171" i="1"/>
  <c r="K170" i="1"/>
  <c r="K295" i="1"/>
  <c r="K294" i="1"/>
  <c r="K85" i="1"/>
  <c r="K84" i="1"/>
  <c r="K73" i="1"/>
  <c r="K72" i="1"/>
  <c r="K402" i="1" l="1"/>
</calcChain>
</file>

<file path=xl/sharedStrings.xml><?xml version="1.0" encoding="utf-8"?>
<sst xmlns="http://schemas.openxmlformats.org/spreadsheetml/2006/main" count="2086" uniqueCount="246">
  <si>
    <t>Realisasi</t>
  </si>
  <si>
    <t>Jumlah pencairan dana DD/ADD perdesa pertahun</t>
  </si>
  <si>
    <t>Banyumeneng</t>
  </si>
  <si>
    <t>Kebonbatur</t>
  </si>
  <si>
    <t>Sumberejo</t>
  </si>
  <si>
    <t>Kalitengah</t>
  </si>
  <si>
    <t>Kangkung</t>
  </si>
  <si>
    <t>Mranggen</t>
  </si>
  <si>
    <t>Batursari</t>
  </si>
  <si>
    <t>Bandungrejo</t>
  </si>
  <si>
    <t>Brumbung</t>
  </si>
  <si>
    <t>Kembangarum</t>
  </si>
  <si>
    <t>Karangsono</t>
  </si>
  <si>
    <t>Tamansari</t>
  </si>
  <si>
    <t>Ngemplak</t>
  </si>
  <si>
    <t>Menur</t>
  </si>
  <si>
    <t>Jamus</t>
  </si>
  <si>
    <t>Wringinjajar</t>
  </si>
  <si>
    <t>Waru</t>
  </si>
  <si>
    <t>Tegalarum</t>
  </si>
  <si>
    <t>Candisari</t>
  </si>
  <si>
    <t>Jragung</t>
  </si>
  <si>
    <t>Wonosekar</t>
  </si>
  <si>
    <t>Margohayu</t>
  </si>
  <si>
    <t>Teluk</t>
  </si>
  <si>
    <t>Tlogorejo</t>
  </si>
  <si>
    <t>Rejosari</t>
  </si>
  <si>
    <t>Karangawen</t>
  </si>
  <si>
    <t>Kuripan</t>
  </si>
  <si>
    <t>Bumirejo</t>
  </si>
  <si>
    <t>Brambang</t>
  </si>
  <si>
    <t>Sidorejo</t>
  </si>
  <si>
    <t>Pundenarum</t>
  </si>
  <si>
    <t>Blerong</t>
  </si>
  <si>
    <t>Banjarejo</t>
  </si>
  <si>
    <t>Wonorejo</t>
  </si>
  <si>
    <t>Sarirejo</t>
  </si>
  <si>
    <t>Pamongan</t>
  </si>
  <si>
    <t>Tlogoweru</t>
  </si>
  <si>
    <t>Bogosari</t>
  </si>
  <si>
    <t>Sukorejo</t>
  </si>
  <si>
    <t>Sidokumpul</t>
  </si>
  <si>
    <t>Gaji</t>
  </si>
  <si>
    <t>Krandon</t>
  </si>
  <si>
    <t>Tangkis</t>
  </si>
  <si>
    <t>Temuroso</t>
  </si>
  <si>
    <t>Bakalrejo</t>
  </si>
  <si>
    <t>Guntur</t>
  </si>
  <si>
    <t>Bumiharjo</t>
  </si>
  <si>
    <t>Trimulyo</t>
  </si>
  <si>
    <t>Sidoharjo</t>
  </si>
  <si>
    <t>Turitempel</t>
  </si>
  <si>
    <t>Bulusari</t>
  </si>
  <si>
    <t>Dombo</t>
  </si>
  <si>
    <t>Jetaksari</t>
  </si>
  <si>
    <t>Kalisari</t>
  </si>
  <si>
    <t>Karangasem</t>
  </si>
  <si>
    <t>Prampelan</t>
  </si>
  <si>
    <t>Pilangsari</t>
  </si>
  <si>
    <t>Tambakroto</t>
  </si>
  <si>
    <t>Loireng</t>
  </si>
  <si>
    <t>Sayung</t>
  </si>
  <si>
    <t>Sriwulan</t>
  </si>
  <si>
    <t>Bedono</t>
  </si>
  <si>
    <t>Purwosari</t>
  </si>
  <si>
    <t>Sidogemah</t>
  </si>
  <si>
    <t>Gemulak</t>
  </si>
  <si>
    <t>Timbulsloko</t>
  </si>
  <si>
    <t>Surodadi</t>
  </si>
  <si>
    <t>Tugu</t>
  </si>
  <si>
    <t>Banjarsari</t>
  </si>
  <si>
    <t>Ploso</t>
  </si>
  <si>
    <t>Grogol</t>
  </si>
  <si>
    <t>Pulosari</t>
  </si>
  <si>
    <t>Donorejo</t>
  </si>
  <si>
    <t>Pidodo</t>
  </si>
  <si>
    <t>Klitih</t>
  </si>
  <si>
    <t>Sampang</t>
  </si>
  <si>
    <t>Kedunguter</t>
  </si>
  <si>
    <t>Dukun</t>
  </si>
  <si>
    <t>Karangsari</t>
  </si>
  <si>
    <t>Karangtowo</t>
  </si>
  <si>
    <t>Wonowoso</t>
  </si>
  <si>
    <t>Wonokerto</t>
  </si>
  <si>
    <t>Batu</t>
  </si>
  <si>
    <t>Wonoagung</t>
  </si>
  <si>
    <t>Tambakbulusan</t>
  </si>
  <si>
    <t>Doreng</t>
  </si>
  <si>
    <t>Kalianyar</t>
  </si>
  <si>
    <t>Tlogodowo</t>
  </si>
  <si>
    <t>Karangrowo</t>
  </si>
  <si>
    <t>Lempuyang</t>
  </si>
  <si>
    <t>Kendaldoyong</t>
  </si>
  <si>
    <t>Wonosalam</t>
  </si>
  <si>
    <t>Karangrejo</t>
  </si>
  <si>
    <t>Jogoloyo</t>
  </si>
  <si>
    <t>Botorejo</t>
  </si>
  <si>
    <t>Sidomulyo</t>
  </si>
  <si>
    <t>Pilangrejo</t>
  </si>
  <si>
    <t>Kerangkulon</t>
  </si>
  <si>
    <t>Bunderan</t>
  </si>
  <si>
    <t>Getas</t>
  </si>
  <si>
    <t>Mojodemak</t>
  </si>
  <si>
    <t>Kuncir</t>
  </si>
  <si>
    <t>Trengguli</t>
  </si>
  <si>
    <t>Mrisen</t>
  </si>
  <si>
    <t>Mranak</t>
  </si>
  <si>
    <t>Merak</t>
  </si>
  <si>
    <t>Botosengon</t>
  </si>
  <si>
    <t>Jerukgulung</t>
  </si>
  <si>
    <t>Kunir</t>
  </si>
  <si>
    <t>Brakas</t>
  </si>
  <si>
    <t>Balerejo</t>
  </si>
  <si>
    <t>Baleromo</t>
  </si>
  <si>
    <t>Kedungori</t>
  </si>
  <si>
    <t>Kuwu</t>
  </si>
  <si>
    <t>Kebonsari</t>
  </si>
  <si>
    <t>Gempoldenok</t>
  </si>
  <si>
    <t>Harjowinangun</t>
  </si>
  <si>
    <t>Kramat</t>
  </si>
  <si>
    <t>Dempet</t>
  </si>
  <si>
    <t>Jatisono</t>
  </si>
  <si>
    <t>Kedondong</t>
  </si>
  <si>
    <t>Gedangalas</t>
  </si>
  <si>
    <t>Sambiroto</t>
  </si>
  <si>
    <t>Tanjunganyar</t>
  </si>
  <si>
    <t>Wilalung</t>
  </si>
  <si>
    <t>Medini</t>
  </si>
  <si>
    <t>Mlatiharjo</t>
  </si>
  <si>
    <t>Tambirejo</t>
  </si>
  <si>
    <t>Boyolali</t>
  </si>
  <si>
    <t>Gajah</t>
  </si>
  <si>
    <t>Sari</t>
  </si>
  <si>
    <t>Mlekang</t>
  </si>
  <si>
    <t>Sambung</t>
  </si>
  <si>
    <t>Mojosimo</t>
  </si>
  <si>
    <t>Tlogopandogan</t>
  </si>
  <si>
    <t>Jatirejo</t>
  </si>
  <si>
    <t>Ngaluran</t>
  </si>
  <si>
    <t>Wonoketingal</t>
  </si>
  <si>
    <t>Cangkringrembang</t>
  </si>
  <si>
    <t>Cangkring</t>
  </si>
  <si>
    <t>Tuwang</t>
  </si>
  <si>
    <t>Undaan Kidul</t>
  </si>
  <si>
    <t>Undaan Lor</t>
  </si>
  <si>
    <t>Ketanjung</t>
  </si>
  <si>
    <t>Ngemplikwetan</t>
  </si>
  <si>
    <t>Karanganyar</t>
  </si>
  <si>
    <t>Kedungwaru Kidul</t>
  </si>
  <si>
    <t>Kedungwaru Lor</t>
  </si>
  <si>
    <t>Tugu Lor</t>
  </si>
  <si>
    <t>Kotakan</t>
  </si>
  <si>
    <t>Geneng</t>
  </si>
  <si>
    <t>Ngelowetan</t>
  </si>
  <si>
    <t>Mlaten</t>
  </si>
  <si>
    <t>Bantengmati</t>
  </si>
  <si>
    <t>Ngelokulon</t>
  </si>
  <si>
    <t>Pasir</t>
  </si>
  <si>
    <t>Ngegot</t>
  </si>
  <si>
    <t>Jleper</t>
  </si>
  <si>
    <t>Pecuk</t>
  </si>
  <si>
    <t>Tanggul</t>
  </si>
  <si>
    <t>Bakung</t>
  </si>
  <si>
    <t>Bremi</t>
  </si>
  <si>
    <t>Mijen</t>
  </si>
  <si>
    <t>Gempolsongo</t>
  </si>
  <si>
    <t>Bolo</t>
  </si>
  <si>
    <t>Bango</t>
  </si>
  <si>
    <t>Sedo</t>
  </si>
  <si>
    <t>Mulyorejo</t>
  </si>
  <si>
    <t>Turirejo</t>
  </si>
  <si>
    <t>Raji</t>
  </si>
  <si>
    <t>Cabean</t>
  </si>
  <si>
    <t>Tempuran</t>
  </si>
  <si>
    <t>Karangmlati</t>
  </si>
  <si>
    <t>Katonsari</t>
  </si>
  <si>
    <t>Kalikondang</t>
  </si>
  <si>
    <t>Donorojo</t>
  </si>
  <si>
    <t>Jatimulyo</t>
  </si>
  <si>
    <t>Krajanbogo</t>
  </si>
  <si>
    <t>Sukodono</t>
  </si>
  <si>
    <t>Kembangan</t>
  </si>
  <si>
    <t>Gebangarum</t>
  </si>
  <si>
    <t>Gebang</t>
  </si>
  <si>
    <t>Margolinduk</t>
  </si>
  <si>
    <t>Morodemak</t>
  </si>
  <si>
    <t>Purworejo</t>
  </si>
  <si>
    <t>Betahwalang</t>
  </si>
  <si>
    <t>Serangan</t>
  </si>
  <si>
    <t>Tridonorejo</t>
  </si>
  <si>
    <t>Tlogoboyo</t>
  </si>
  <si>
    <t>Jatirogo</t>
  </si>
  <si>
    <t>Bonangrejo</t>
  </si>
  <si>
    <t>Poncoharjo</t>
  </si>
  <si>
    <t>Wonosari</t>
  </si>
  <si>
    <t>Jali</t>
  </si>
  <si>
    <t>Weding</t>
  </si>
  <si>
    <t>Wedung</t>
  </si>
  <si>
    <t>Ngawen</t>
  </si>
  <si>
    <t>Ruwit</t>
  </si>
  <si>
    <t>Kenduren</t>
  </si>
  <si>
    <t>Buko</t>
  </si>
  <si>
    <t>Mandung</t>
  </si>
  <si>
    <t>Berahan Kulon</t>
  </si>
  <si>
    <t>Berahan Wetan</t>
  </si>
  <si>
    <t>Bungo</t>
  </si>
  <si>
    <t>Tempel</t>
  </si>
  <si>
    <t>Jetak</t>
  </si>
  <si>
    <t>Jungsemi</t>
  </si>
  <si>
    <t>Jungpasir</t>
  </si>
  <si>
    <t>Mutihwetan</t>
  </si>
  <si>
    <t>Babalan</t>
  </si>
  <si>
    <t>Mutihkulon</t>
  </si>
  <si>
    <t>Tedunan</t>
  </si>
  <si>
    <t>Kendalasem</t>
  </si>
  <si>
    <t>Kedungmutih</t>
  </si>
  <si>
    <t>Kedungkarang</t>
  </si>
  <si>
    <t>Pilangwetan</t>
  </si>
  <si>
    <t>Kebonagung</t>
  </si>
  <si>
    <t>Klampok Lor</t>
  </si>
  <si>
    <t>Werdoyo</t>
  </si>
  <si>
    <t>Mangunrejo</t>
  </si>
  <si>
    <t>Babat</t>
  </si>
  <si>
    <t>Mangunanlor</t>
  </si>
  <si>
    <t>Tlogosih</t>
  </si>
  <si>
    <t>Prigi</t>
  </si>
  <si>
    <t>Sarimulyo</t>
  </si>
  <si>
    <t>Solowire</t>
  </si>
  <si>
    <t>Sokokidul</t>
  </si>
  <si>
    <t>Megonten</t>
  </si>
  <si>
    <t>No</t>
  </si>
  <si>
    <t>Kecamatan</t>
  </si>
  <si>
    <t>Desa</t>
  </si>
  <si>
    <t>Pencairan ADD</t>
  </si>
  <si>
    <t>Jumlah</t>
  </si>
  <si>
    <t>1</t>
  </si>
  <si>
    <t>REGULER</t>
  </si>
  <si>
    <t>EARMARK</t>
  </si>
  <si>
    <t>Karangtengah</t>
  </si>
  <si>
    <t>Demak</t>
  </si>
  <si>
    <t>Bonang</t>
  </si>
  <si>
    <t>Tahap</t>
  </si>
  <si>
    <t>Jenis</t>
  </si>
  <si>
    <t>Pencairan DD</t>
  </si>
  <si>
    <t>Kotaan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</si>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</sst>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1" applyNumberFormat="1" applyFont="1" applyBorder="1" applyAlignment="1">
      <alignment vertical="center" wrapText="1"/>
    </xf>
    <xf numFmtId="0" fontId="3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1" applyNumberFormat="1" applyFont="1" applyAlignment="1">
      <alignment horizontal="centerContinuous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1" fillId="0" borderId="1" xfId="0" applyFont="1" applyBorder="1" applyAlignment="1">
      <alignment horizontal="centerContinuous" vertical="center" wrapText="1"/>
    </xf>
    <xf numFmtId="41" fontId="6" fillId="0" borderId="1" xfId="4" applyFont="1" applyBorder="1"/>
    <xf numFmtId="41" fontId="1" fillId="0" borderId="1" xfId="4" applyFont="1" applyBorder="1"/>
  </cellXfs>
  <cellStyles count="5">
    <cellStyle name="Comma" xfId="1" builtinId="3"/>
    <cellStyle name="Comma [0]" xfId="4" builtinId="6"/>
    <cellStyle name="Comma [0] 2" xfId="3" xr:uid="{00000000-0005-0000-0000-000002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2"/>
  <sheetViews>
    <sheetView tabSelected="1" zoomScale="90" zoomScaleNormal="90" workbookViewId="0">
      <pane ySplit="5" topLeftCell="A240" activePane="bottomLeft" state="frozen"/>
      <selection pane="bottomLeft" activeCell="C374" sqref="C374"/>
    </sheetView>
  </sheetViews>
  <sheetFormatPr defaultColWidth="9.1796875" defaultRowHeight="14" x14ac:dyDescent="0.35"/>
  <cols>
    <col min="1" max="1" width="4.26953125" style="3" bestFit="1" customWidth="1"/>
    <col min="2" max="2" width="18" style="4" bestFit="1" customWidth="1"/>
    <col min="3" max="3" width="19.453125" style="4" customWidth="1"/>
    <col min="4" max="4" width="16.26953125" style="5" bestFit="1" customWidth="1"/>
    <col min="5" max="5" width="9.1796875" style="4"/>
    <col min="6" max="6" width="4.26953125" style="3" bestFit="1" customWidth="1"/>
    <col min="7" max="7" width="13.453125" style="4" bestFit="1" customWidth="1"/>
    <col min="8" max="8" width="17.7265625" style="4" bestFit="1" customWidth="1"/>
    <col min="9" max="9" width="6.453125" style="3" bestFit="1" customWidth="1"/>
    <col min="10" max="10" width="10.81640625" style="4" bestFit="1" customWidth="1"/>
    <col min="11" max="11" width="17.7265625" style="4" customWidth="1"/>
    <col min="12" max="16384" width="9.1796875" style="4"/>
  </cols>
  <sheetData>
    <row r="1" spans="1:11" s="2" customFormat="1" ht="15" customHeight="1" x14ac:dyDescent="0.35">
      <c r="A1" s="10" t="s">
        <v>1</v>
      </c>
      <c r="B1" s="10"/>
      <c r="C1" s="11"/>
      <c r="D1" s="12"/>
      <c r="E1" s="11"/>
      <c r="F1" s="11"/>
      <c r="G1" s="11"/>
      <c r="H1" s="11"/>
      <c r="I1" s="11"/>
      <c r="J1" s="11"/>
      <c r="K1" s="11"/>
    </row>
    <row r="2" spans="1:11" s="2" customFormat="1" ht="15" customHeight="1" x14ac:dyDescent="0.35">
      <c r="A2" s="10" t="s">
        <v>245</v>
      </c>
      <c r="B2" s="10"/>
      <c r="C2" s="11"/>
      <c r="D2" s="12"/>
      <c r="E2" s="11"/>
      <c r="F2" s="11"/>
      <c r="G2" s="11"/>
      <c r="H2" s="11"/>
      <c r="I2" s="11"/>
      <c r="J2" s="11"/>
      <c r="K2" s="11"/>
    </row>
    <row r="3" spans="1:11" s="2" customFormat="1" ht="15" customHeight="1" x14ac:dyDescent="0.35">
      <c r="A3" s="10"/>
      <c r="B3" s="10"/>
      <c r="C3" s="11"/>
      <c r="D3" s="12"/>
      <c r="F3" s="1"/>
      <c r="I3" s="1"/>
    </row>
    <row r="4" spans="1:11" x14ac:dyDescent="0.35">
      <c r="A4" s="13" t="s">
        <v>233</v>
      </c>
      <c r="F4" s="13" t="s">
        <v>243</v>
      </c>
    </row>
    <row r="5" spans="1:11" x14ac:dyDescent="0.35">
      <c r="A5" s="6" t="s">
        <v>230</v>
      </c>
      <c r="B5" s="6" t="s">
        <v>231</v>
      </c>
      <c r="C5" s="6" t="s">
        <v>232</v>
      </c>
      <c r="D5" s="7" t="s">
        <v>0</v>
      </c>
      <c r="F5" s="14" t="s">
        <v>230</v>
      </c>
      <c r="G5" s="14" t="s">
        <v>231</v>
      </c>
      <c r="H5" s="14" t="s">
        <v>232</v>
      </c>
      <c r="I5" s="14" t="s">
        <v>241</v>
      </c>
      <c r="J5" s="14" t="s">
        <v>242</v>
      </c>
      <c r="K5" s="14" t="s">
        <v>0</v>
      </c>
    </row>
    <row r="6" spans="1:11" ht="15.5" x14ac:dyDescent="0.35">
      <c r="A6" s="6">
        <v>1</v>
      </c>
      <c r="B6" s="8" t="s">
        <v>7</v>
      </c>
      <c r="C6" s="8" t="s">
        <v>2</v>
      </c>
      <c r="D6" s="9">
        <v>357937707</v>
      </c>
      <c r="F6" s="14">
        <v>1</v>
      </c>
      <c r="G6" s="15" t="s">
        <v>240</v>
      </c>
      <c r="H6" s="15" t="s">
        <v>186</v>
      </c>
      <c r="I6" s="14" t="s">
        <v>235</v>
      </c>
      <c r="J6" s="15" t="s">
        <v>237</v>
      </c>
      <c r="K6" s="20">
        <v>381000000</v>
      </c>
    </row>
    <row r="7" spans="1:11" ht="15.5" x14ac:dyDescent="0.35">
      <c r="A7" s="6">
        <v>2</v>
      </c>
      <c r="B7" s="8" t="s">
        <v>7</v>
      </c>
      <c r="C7" s="8" t="s">
        <v>3</v>
      </c>
      <c r="D7" s="9">
        <v>397073858</v>
      </c>
      <c r="F7" s="14">
        <v>2</v>
      </c>
      <c r="G7" s="15" t="s">
        <v>240</v>
      </c>
      <c r="H7" s="15" t="s">
        <v>186</v>
      </c>
      <c r="I7" s="14" t="s">
        <v>235</v>
      </c>
      <c r="J7" s="15" t="s">
        <v>236</v>
      </c>
      <c r="K7" s="20">
        <v>391790000</v>
      </c>
    </row>
    <row r="8" spans="1:11" ht="15.5" x14ac:dyDescent="0.35">
      <c r="A8" s="6">
        <v>3</v>
      </c>
      <c r="B8" s="8" t="s">
        <v>7</v>
      </c>
      <c r="C8" s="8" t="s">
        <v>4</v>
      </c>
      <c r="D8" s="9">
        <v>317756370</v>
      </c>
      <c r="F8" s="14">
        <v>3</v>
      </c>
      <c r="G8" s="15" t="s">
        <v>239</v>
      </c>
      <c r="H8" s="15" t="s">
        <v>167</v>
      </c>
      <c r="I8" s="14" t="s">
        <v>235</v>
      </c>
      <c r="J8" s="15" t="s">
        <v>237</v>
      </c>
      <c r="K8" s="20">
        <v>483388800</v>
      </c>
    </row>
    <row r="9" spans="1:11" ht="15.5" x14ac:dyDescent="0.35">
      <c r="A9" s="6">
        <v>4</v>
      </c>
      <c r="B9" s="8" t="s">
        <v>7</v>
      </c>
      <c r="C9" s="8" t="s">
        <v>5</v>
      </c>
      <c r="D9" s="9">
        <v>293876370</v>
      </c>
      <c r="F9" s="14">
        <v>4</v>
      </c>
      <c r="G9" s="15" t="s">
        <v>239</v>
      </c>
      <c r="H9" s="15" t="s">
        <v>167</v>
      </c>
      <c r="I9" s="14" t="s">
        <v>235</v>
      </c>
      <c r="J9" s="15" t="s">
        <v>236</v>
      </c>
      <c r="K9" s="20">
        <v>123360000</v>
      </c>
    </row>
    <row r="10" spans="1:11" ht="15.5" x14ac:dyDescent="0.35">
      <c r="A10" s="6">
        <v>5</v>
      </c>
      <c r="B10" s="8" t="s">
        <v>7</v>
      </c>
      <c r="C10" s="8" t="s">
        <v>6</v>
      </c>
      <c r="D10" s="9">
        <v>330331079</v>
      </c>
      <c r="F10" s="14">
        <v>5</v>
      </c>
      <c r="G10" s="15" t="s">
        <v>239</v>
      </c>
      <c r="H10" s="15" t="s">
        <v>166</v>
      </c>
      <c r="I10" s="14" t="s">
        <v>235</v>
      </c>
      <c r="J10" s="15" t="s">
        <v>237</v>
      </c>
      <c r="K10" s="20">
        <v>293610000</v>
      </c>
    </row>
    <row r="11" spans="1:11" ht="15.5" x14ac:dyDescent="0.35">
      <c r="A11" s="6">
        <v>6</v>
      </c>
      <c r="B11" s="8" t="s">
        <v>7</v>
      </c>
      <c r="C11" s="8" t="s">
        <v>7</v>
      </c>
      <c r="D11" s="9">
        <v>254114232</v>
      </c>
      <c r="F11" s="14">
        <v>6</v>
      </c>
      <c r="G11" s="15" t="s">
        <v>239</v>
      </c>
      <c r="H11" s="15" t="s">
        <v>166</v>
      </c>
      <c r="I11" s="14" t="s">
        <v>235</v>
      </c>
      <c r="J11" s="15" t="s">
        <v>236</v>
      </c>
      <c r="K11" s="20">
        <v>164511600</v>
      </c>
    </row>
    <row r="12" spans="1:11" ht="15.5" x14ac:dyDescent="0.35">
      <c r="A12" s="6">
        <v>7</v>
      </c>
      <c r="B12" s="8" t="s">
        <v>7</v>
      </c>
      <c r="C12" s="8" t="s">
        <v>8</v>
      </c>
      <c r="D12" s="9">
        <v>481288707</v>
      </c>
      <c r="F12" s="14">
        <v>7</v>
      </c>
      <c r="G12" s="15" t="s">
        <v>239</v>
      </c>
      <c r="H12" s="15" t="s">
        <v>172</v>
      </c>
      <c r="I12" s="14" t="s">
        <v>235</v>
      </c>
      <c r="J12" s="15" t="s">
        <v>237</v>
      </c>
      <c r="K12" s="20">
        <v>372220200</v>
      </c>
    </row>
    <row r="13" spans="1:11" ht="15.5" x14ac:dyDescent="0.35">
      <c r="A13" s="6">
        <v>8</v>
      </c>
      <c r="B13" s="8" t="s">
        <v>7</v>
      </c>
      <c r="C13" s="8" t="s">
        <v>9</v>
      </c>
      <c r="D13" s="9">
        <v>306426348</v>
      </c>
      <c r="F13" s="14">
        <v>8</v>
      </c>
      <c r="G13" s="15" t="s">
        <v>239</v>
      </c>
      <c r="H13" s="15" t="s">
        <v>172</v>
      </c>
      <c r="I13" s="14" t="s">
        <v>235</v>
      </c>
      <c r="J13" s="15" t="s">
        <v>236</v>
      </c>
      <c r="K13" s="20">
        <v>203226400</v>
      </c>
    </row>
    <row r="14" spans="1:11" ht="15.5" x14ac:dyDescent="0.35">
      <c r="A14" s="6">
        <v>9</v>
      </c>
      <c r="B14" s="8" t="s">
        <v>7</v>
      </c>
      <c r="C14" s="8" t="s">
        <v>10</v>
      </c>
      <c r="D14" s="9">
        <v>229985685</v>
      </c>
      <c r="F14" s="14">
        <v>9</v>
      </c>
      <c r="G14" s="15" t="s">
        <v>239</v>
      </c>
      <c r="H14" s="15" t="s">
        <v>177</v>
      </c>
      <c r="I14" s="14" t="s">
        <v>235</v>
      </c>
      <c r="J14" s="15" t="s">
        <v>237</v>
      </c>
      <c r="K14" s="20">
        <v>442540200</v>
      </c>
    </row>
    <row r="15" spans="1:11" ht="15.5" x14ac:dyDescent="0.35">
      <c r="A15" s="6">
        <v>10</v>
      </c>
      <c r="B15" s="8" t="s">
        <v>7</v>
      </c>
      <c r="C15" s="8" t="s">
        <v>11</v>
      </c>
      <c r="D15" s="9">
        <v>342681416</v>
      </c>
      <c r="F15" s="14">
        <v>10</v>
      </c>
      <c r="G15" s="15" t="s">
        <v>239</v>
      </c>
      <c r="H15" s="15" t="s">
        <v>177</v>
      </c>
      <c r="I15" s="14" t="s">
        <v>235</v>
      </c>
      <c r="J15" s="15" t="s">
        <v>236</v>
      </c>
      <c r="K15" s="20">
        <v>124078800</v>
      </c>
    </row>
    <row r="16" spans="1:11" ht="15.5" x14ac:dyDescent="0.35">
      <c r="A16" s="6">
        <v>11</v>
      </c>
      <c r="B16" s="8" t="s">
        <v>7</v>
      </c>
      <c r="C16" s="8" t="s">
        <v>12</v>
      </c>
      <c r="D16" s="9">
        <v>363764718</v>
      </c>
      <c r="F16" s="14">
        <v>11</v>
      </c>
      <c r="G16" s="15" t="s">
        <v>239</v>
      </c>
      <c r="H16" s="15" t="s">
        <v>176</v>
      </c>
      <c r="I16" s="14" t="s">
        <v>235</v>
      </c>
      <c r="J16" s="15" t="s">
        <v>237</v>
      </c>
      <c r="K16" s="20">
        <v>389995200</v>
      </c>
    </row>
    <row r="17" spans="1:11" ht="15.5" x14ac:dyDescent="0.35">
      <c r="A17" s="6">
        <v>12</v>
      </c>
      <c r="B17" s="8" t="s">
        <v>7</v>
      </c>
      <c r="C17" s="8" t="s">
        <v>13</v>
      </c>
      <c r="D17" s="9">
        <v>289878033</v>
      </c>
      <c r="F17" s="14">
        <v>12</v>
      </c>
      <c r="G17" s="15" t="s">
        <v>239</v>
      </c>
      <c r="H17" s="15" t="s">
        <v>176</v>
      </c>
      <c r="I17" s="14" t="s">
        <v>235</v>
      </c>
      <c r="J17" s="15" t="s">
        <v>236</v>
      </c>
      <c r="K17" s="20">
        <v>164800000</v>
      </c>
    </row>
    <row r="18" spans="1:11" ht="15.5" x14ac:dyDescent="0.35">
      <c r="A18" s="6">
        <v>13</v>
      </c>
      <c r="B18" s="8" t="s">
        <v>7</v>
      </c>
      <c r="C18" s="8" t="s">
        <v>14</v>
      </c>
      <c r="D18" s="9">
        <v>226467173</v>
      </c>
      <c r="F18" s="14">
        <v>13</v>
      </c>
      <c r="G18" s="15" t="s">
        <v>239</v>
      </c>
      <c r="H18" s="15" t="s">
        <v>174</v>
      </c>
      <c r="I18" s="14" t="s">
        <v>235</v>
      </c>
      <c r="J18" s="15" t="s">
        <v>236</v>
      </c>
      <c r="K18" s="20">
        <v>319896000</v>
      </c>
    </row>
    <row r="19" spans="1:11" ht="15.5" x14ac:dyDescent="0.35">
      <c r="A19" s="6">
        <v>14</v>
      </c>
      <c r="B19" s="8" t="s">
        <v>7</v>
      </c>
      <c r="C19" s="8" t="s">
        <v>15</v>
      </c>
      <c r="D19" s="9">
        <v>330400114</v>
      </c>
      <c r="F19" s="14">
        <v>14</v>
      </c>
      <c r="G19" s="15" t="s">
        <v>239</v>
      </c>
      <c r="H19" s="15" t="s">
        <v>174</v>
      </c>
      <c r="I19" s="14" t="s">
        <v>235</v>
      </c>
      <c r="J19" s="15" t="s">
        <v>237</v>
      </c>
      <c r="K19" s="20">
        <v>169322000</v>
      </c>
    </row>
    <row r="20" spans="1:11" ht="15.5" x14ac:dyDescent="0.35">
      <c r="A20" s="6">
        <v>15</v>
      </c>
      <c r="B20" s="8" t="s">
        <v>7</v>
      </c>
      <c r="C20" s="8" t="s">
        <v>16</v>
      </c>
      <c r="D20" s="9">
        <v>389666125</v>
      </c>
      <c r="F20" s="14">
        <v>15</v>
      </c>
      <c r="G20" s="15" t="s">
        <v>239</v>
      </c>
      <c r="H20" s="15" t="s">
        <v>175</v>
      </c>
      <c r="I20" s="14" t="s">
        <v>235</v>
      </c>
      <c r="J20" s="15" t="s">
        <v>236</v>
      </c>
      <c r="K20" s="20">
        <v>454818600</v>
      </c>
    </row>
    <row r="21" spans="1:11" ht="15.5" x14ac:dyDescent="0.35">
      <c r="A21" s="6">
        <v>16</v>
      </c>
      <c r="B21" s="8" t="s">
        <v>7</v>
      </c>
      <c r="C21" s="8" t="s">
        <v>17</v>
      </c>
      <c r="D21" s="9">
        <v>322657707</v>
      </c>
      <c r="F21" s="14">
        <v>16</v>
      </c>
      <c r="G21" s="15" t="s">
        <v>239</v>
      </c>
      <c r="H21" s="15" t="s">
        <v>175</v>
      </c>
      <c r="I21" s="14" t="s">
        <v>235</v>
      </c>
      <c r="J21" s="15" t="s">
        <v>237</v>
      </c>
      <c r="K21" s="20">
        <v>108772000</v>
      </c>
    </row>
    <row r="22" spans="1:11" ht="15.5" x14ac:dyDescent="0.35">
      <c r="A22" s="6">
        <v>17</v>
      </c>
      <c r="B22" s="8" t="s">
        <v>7</v>
      </c>
      <c r="C22" s="8" t="s">
        <v>18</v>
      </c>
      <c r="D22" s="9">
        <v>299908359</v>
      </c>
      <c r="F22" s="14">
        <v>17</v>
      </c>
      <c r="G22" s="15" t="s">
        <v>239</v>
      </c>
      <c r="H22" s="15" t="s">
        <v>122</v>
      </c>
      <c r="I22" s="14" t="s">
        <v>235</v>
      </c>
      <c r="J22" s="15" t="s">
        <v>237</v>
      </c>
      <c r="K22" s="20">
        <v>279222000</v>
      </c>
    </row>
    <row r="23" spans="1:11" ht="15.5" x14ac:dyDescent="0.35">
      <c r="A23" s="6">
        <v>18</v>
      </c>
      <c r="B23" s="8" t="s">
        <v>7</v>
      </c>
      <c r="C23" s="8" t="s">
        <v>19</v>
      </c>
      <c r="D23" s="9">
        <v>333035370</v>
      </c>
      <c r="F23" s="14">
        <v>18</v>
      </c>
      <c r="G23" s="15" t="s">
        <v>239</v>
      </c>
      <c r="H23" s="15" t="s">
        <v>122</v>
      </c>
      <c r="I23" s="14" t="s">
        <v>235</v>
      </c>
      <c r="J23" s="15" t="s">
        <v>236</v>
      </c>
      <c r="K23" s="20">
        <v>240819600</v>
      </c>
    </row>
    <row r="24" spans="1:11" ht="15.5" x14ac:dyDescent="0.35">
      <c r="A24" s="6">
        <v>19</v>
      </c>
      <c r="B24" s="8" t="s">
        <v>7</v>
      </c>
      <c r="C24" s="8" t="s">
        <v>20</v>
      </c>
      <c r="D24" s="9">
        <v>331016858</v>
      </c>
      <c r="F24" s="14">
        <v>19</v>
      </c>
      <c r="G24" s="15" t="s">
        <v>239</v>
      </c>
      <c r="H24" s="15" t="s">
        <v>169</v>
      </c>
      <c r="I24" s="14" t="s">
        <v>235</v>
      </c>
      <c r="J24" s="15" t="s">
        <v>237</v>
      </c>
      <c r="K24" s="20">
        <v>384168000</v>
      </c>
    </row>
    <row r="25" spans="1:11" ht="15.5" x14ac:dyDescent="0.35">
      <c r="A25" s="6">
        <v>20</v>
      </c>
      <c r="B25" s="8" t="s">
        <v>27</v>
      </c>
      <c r="C25" s="8" t="s">
        <v>21</v>
      </c>
      <c r="D25" s="9">
        <v>568037403</v>
      </c>
      <c r="F25" s="14">
        <v>20</v>
      </c>
      <c r="G25" s="15" t="s">
        <v>239</v>
      </c>
      <c r="H25" s="15" t="s">
        <v>169</v>
      </c>
      <c r="I25" s="14" t="s">
        <v>235</v>
      </c>
      <c r="J25" s="15" t="s">
        <v>236</v>
      </c>
      <c r="K25" s="20">
        <v>142920000</v>
      </c>
    </row>
    <row r="26" spans="1:11" ht="15.5" x14ac:dyDescent="0.35">
      <c r="A26" s="6">
        <v>21</v>
      </c>
      <c r="B26" s="8" t="s">
        <v>27</v>
      </c>
      <c r="C26" s="8" t="s">
        <v>22</v>
      </c>
      <c r="D26" s="9">
        <v>492423416</v>
      </c>
      <c r="F26" s="14">
        <v>21</v>
      </c>
      <c r="G26" s="15" t="s">
        <v>239</v>
      </c>
      <c r="H26" s="15" t="s">
        <v>171</v>
      </c>
      <c r="I26" s="14" t="s">
        <v>235</v>
      </c>
      <c r="J26" s="15" t="s">
        <v>236</v>
      </c>
      <c r="K26" s="20">
        <v>371596200</v>
      </c>
    </row>
    <row r="27" spans="1:11" ht="15.5" x14ac:dyDescent="0.35">
      <c r="A27" s="6">
        <v>22</v>
      </c>
      <c r="B27" s="8" t="s">
        <v>27</v>
      </c>
      <c r="C27" s="8" t="s">
        <v>23</v>
      </c>
      <c r="D27" s="9">
        <v>346823405</v>
      </c>
      <c r="F27" s="14">
        <v>22</v>
      </c>
      <c r="G27" s="15" t="s">
        <v>239</v>
      </c>
      <c r="H27" s="15" t="s">
        <v>171</v>
      </c>
      <c r="I27" s="14" t="s">
        <v>235</v>
      </c>
      <c r="J27" s="15" t="s">
        <v>237</v>
      </c>
      <c r="K27" s="20">
        <v>166000000</v>
      </c>
    </row>
    <row r="28" spans="1:11" ht="15.5" x14ac:dyDescent="0.35">
      <c r="A28" s="6">
        <v>23</v>
      </c>
      <c r="B28" s="8" t="s">
        <v>27</v>
      </c>
      <c r="C28" s="8" t="s">
        <v>24</v>
      </c>
      <c r="D28" s="9">
        <v>341739173</v>
      </c>
      <c r="F28" s="14">
        <v>23</v>
      </c>
      <c r="G28" s="15" t="s">
        <v>239</v>
      </c>
      <c r="H28" s="15" t="s">
        <v>168</v>
      </c>
      <c r="I28" s="14" t="s">
        <v>235</v>
      </c>
      <c r="J28" s="15" t="s">
        <v>237</v>
      </c>
      <c r="K28" s="20">
        <v>302473200</v>
      </c>
    </row>
    <row r="29" spans="1:11" ht="15.5" x14ac:dyDescent="0.35">
      <c r="A29" s="6">
        <v>24</v>
      </c>
      <c r="B29" s="8" t="s">
        <v>27</v>
      </c>
      <c r="C29" s="8" t="s">
        <v>25</v>
      </c>
      <c r="D29" s="9">
        <v>372322044</v>
      </c>
      <c r="F29" s="14">
        <v>24</v>
      </c>
      <c r="G29" s="15" t="s">
        <v>239</v>
      </c>
      <c r="H29" s="15" t="s">
        <v>168</v>
      </c>
      <c r="I29" s="14" t="s">
        <v>235</v>
      </c>
      <c r="J29" s="15" t="s">
        <v>236</v>
      </c>
      <c r="K29" s="20">
        <v>150360000</v>
      </c>
    </row>
    <row r="30" spans="1:11" ht="15.5" x14ac:dyDescent="0.35">
      <c r="A30" s="6">
        <v>25</v>
      </c>
      <c r="B30" s="8" t="s">
        <v>27</v>
      </c>
      <c r="C30" s="8" t="s">
        <v>26</v>
      </c>
      <c r="D30" s="9">
        <v>587066403</v>
      </c>
      <c r="F30" s="14">
        <v>25</v>
      </c>
      <c r="G30" s="15" t="s">
        <v>239</v>
      </c>
      <c r="H30" s="15" t="s">
        <v>173</v>
      </c>
      <c r="I30" s="14" t="s">
        <v>235</v>
      </c>
      <c r="J30" s="15" t="s">
        <v>236</v>
      </c>
      <c r="K30" s="20">
        <v>312600300</v>
      </c>
    </row>
    <row r="31" spans="1:11" ht="15.5" x14ac:dyDescent="0.35">
      <c r="A31" s="6">
        <v>26</v>
      </c>
      <c r="B31" s="8" t="s">
        <v>27</v>
      </c>
      <c r="C31" s="8" t="s">
        <v>27</v>
      </c>
      <c r="D31" s="9">
        <v>445878729</v>
      </c>
      <c r="F31" s="14">
        <v>26</v>
      </c>
      <c r="G31" s="15" t="s">
        <v>239</v>
      </c>
      <c r="H31" s="15" t="s">
        <v>173</v>
      </c>
      <c r="I31" s="14" t="s">
        <v>235</v>
      </c>
      <c r="J31" s="15" t="s">
        <v>237</v>
      </c>
      <c r="K31" s="20">
        <v>162701800</v>
      </c>
    </row>
    <row r="32" spans="1:11" ht="15.5" x14ac:dyDescent="0.35">
      <c r="A32" s="6">
        <v>27</v>
      </c>
      <c r="B32" s="8" t="s">
        <v>27</v>
      </c>
      <c r="C32" s="8" t="s">
        <v>28</v>
      </c>
      <c r="D32" s="9">
        <v>374316696</v>
      </c>
      <c r="F32" s="14">
        <v>27</v>
      </c>
      <c r="G32" s="15" t="s">
        <v>239</v>
      </c>
      <c r="H32" s="15" t="s">
        <v>170</v>
      </c>
      <c r="I32" s="14" t="s">
        <v>235</v>
      </c>
      <c r="J32" s="15" t="s">
        <v>237</v>
      </c>
      <c r="K32" s="20">
        <v>472920000</v>
      </c>
    </row>
    <row r="33" spans="1:11" ht="15.5" x14ac:dyDescent="0.35">
      <c r="A33" s="6">
        <v>28</v>
      </c>
      <c r="B33" s="8" t="s">
        <v>27</v>
      </c>
      <c r="C33" s="8" t="s">
        <v>29</v>
      </c>
      <c r="D33" s="9">
        <v>388916440</v>
      </c>
      <c r="F33" s="14">
        <v>28</v>
      </c>
      <c r="G33" s="15" t="s">
        <v>239</v>
      </c>
      <c r="H33" s="15" t="s">
        <v>170</v>
      </c>
      <c r="I33" s="14" t="s">
        <v>235</v>
      </c>
      <c r="J33" s="15" t="s">
        <v>236</v>
      </c>
      <c r="K33" s="20">
        <v>225174000</v>
      </c>
    </row>
    <row r="34" spans="1:11" ht="15.5" x14ac:dyDescent="0.35">
      <c r="A34" s="6">
        <v>29</v>
      </c>
      <c r="B34" s="8" t="s">
        <v>27</v>
      </c>
      <c r="C34" s="8" t="s">
        <v>30</v>
      </c>
      <c r="D34" s="9">
        <v>493038729</v>
      </c>
      <c r="F34" s="14">
        <v>29</v>
      </c>
      <c r="G34" s="15" t="s">
        <v>120</v>
      </c>
      <c r="H34" s="15" t="s">
        <v>112</v>
      </c>
      <c r="I34" s="14" t="s">
        <v>235</v>
      </c>
      <c r="J34" s="15" t="s">
        <v>237</v>
      </c>
      <c r="K34" s="20">
        <v>261916200</v>
      </c>
    </row>
    <row r="35" spans="1:11" ht="15.5" x14ac:dyDescent="0.35">
      <c r="A35" s="6">
        <v>30</v>
      </c>
      <c r="B35" s="8" t="s">
        <v>27</v>
      </c>
      <c r="C35" s="8" t="s">
        <v>31</v>
      </c>
      <c r="D35" s="9">
        <v>469857101</v>
      </c>
      <c r="F35" s="14">
        <v>30</v>
      </c>
      <c r="G35" s="15" t="s">
        <v>120</v>
      </c>
      <c r="H35" s="15" t="s">
        <v>112</v>
      </c>
      <c r="I35" s="14" t="s">
        <v>235</v>
      </c>
      <c r="J35" s="15" t="s">
        <v>236</v>
      </c>
      <c r="K35" s="20">
        <v>279843200</v>
      </c>
    </row>
    <row r="36" spans="1:11" ht="15.5" x14ac:dyDescent="0.35">
      <c r="A36" s="6">
        <v>31</v>
      </c>
      <c r="B36" s="8" t="s">
        <v>27</v>
      </c>
      <c r="C36" s="8" t="s">
        <v>32</v>
      </c>
      <c r="D36" s="9">
        <v>330904707</v>
      </c>
      <c r="F36" s="14">
        <v>31</v>
      </c>
      <c r="G36" s="15" t="s">
        <v>120</v>
      </c>
      <c r="H36" s="15" t="s">
        <v>113</v>
      </c>
      <c r="I36" s="14" t="s">
        <v>235</v>
      </c>
      <c r="J36" s="15" t="s">
        <v>237</v>
      </c>
      <c r="K36" s="20">
        <v>292452000</v>
      </c>
    </row>
    <row r="37" spans="1:11" ht="15.5" x14ac:dyDescent="0.35">
      <c r="A37" s="6">
        <v>32</v>
      </c>
      <c r="B37" s="8" t="s">
        <v>47</v>
      </c>
      <c r="C37" s="8" t="s">
        <v>33</v>
      </c>
      <c r="D37" s="9">
        <v>392226939</v>
      </c>
      <c r="F37" s="14">
        <v>32</v>
      </c>
      <c r="G37" s="15" t="s">
        <v>120</v>
      </c>
      <c r="H37" s="15" t="s">
        <v>113</v>
      </c>
      <c r="I37" s="14" t="s">
        <v>235</v>
      </c>
      <c r="J37" s="15" t="s">
        <v>236</v>
      </c>
      <c r="K37" s="20">
        <v>186515200</v>
      </c>
    </row>
    <row r="38" spans="1:11" ht="15.5" x14ac:dyDescent="0.35">
      <c r="A38" s="6">
        <v>33</v>
      </c>
      <c r="B38" s="8" t="s">
        <v>47</v>
      </c>
      <c r="C38" s="8" t="s">
        <v>34</v>
      </c>
      <c r="D38" s="9">
        <v>290630370</v>
      </c>
      <c r="F38" s="14">
        <v>33</v>
      </c>
      <c r="G38" s="15" t="s">
        <v>120</v>
      </c>
      <c r="H38" s="15" t="s">
        <v>108</v>
      </c>
      <c r="I38" s="14" t="s">
        <v>235</v>
      </c>
      <c r="J38" s="15" t="s">
        <v>236</v>
      </c>
      <c r="K38" s="20">
        <v>218756040</v>
      </c>
    </row>
    <row r="39" spans="1:11" ht="15.5" x14ac:dyDescent="0.35">
      <c r="A39" s="6">
        <v>34</v>
      </c>
      <c r="B39" s="8" t="s">
        <v>47</v>
      </c>
      <c r="C39" s="8" t="s">
        <v>35</v>
      </c>
      <c r="D39" s="9">
        <v>320572149</v>
      </c>
      <c r="F39" s="14">
        <v>34</v>
      </c>
      <c r="G39" s="15" t="s">
        <v>120</v>
      </c>
      <c r="H39" s="15" t="s">
        <v>108</v>
      </c>
      <c r="I39" s="14" t="s">
        <v>235</v>
      </c>
      <c r="J39" s="15" t="s">
        <v>237</v>
      </c>
      <c r="K39" s="20">
        <v>250574160</v>
      </c>
    </row>
    <row r="40" spans="1:11" ht="15.5" x14ac:dyDescent="0.35">
      <c r="A40" s="6">
        <v>35</v>
      </c>
      <c r="B40" s="8" t="s">
        <v>47</v>
      </c>
      <c r="C40" s="8" t="s">
        <v>36</v>
      </c>
      <c r="D40" s="9">
        <v>260069022</v>
      </c>
      <c r="F40" s="14">
        <v>35</v>
      </c>
      <c r="G40" s="15" t="s">
        <v>120</v>
      </c>
      <c r="H40" s="15" t="s">
        <v>111</v>
      </c>
      <c r="I40" s="14" t="s">
        <v>235</v>
      </c>
      <c r="J40" s="15" t="s">
        <v>236</v>
      </c>
      <c r="K40" s="20">
        <v>255730200</v>
      </c>
    </row>
    <row r="41" spans="1:11" ht="15.5" x14ac:dyDescent="0.35">
      <c r="A41" s="6">
        <v>36</v>
      </c>
      <c r="B41" s="8" t="s">
        <v>47</v>
      </c>
      <c r="C41" s="8" t="s">
        <v>37</v>
      </c>
      <c r="D41" s="9">
        <v>306409707</v>
      </c>
      <c r="F41" s="14">
        <v>36</v>
      </c>
      <c r="G41" s="15" t="s">
        <v>120</v>
      </c>
      <c r="H41" s="15" t="s">
        <v>111</v>
      </c>
      <c r="I41" s="14" t="s">
        <v>235</v>
      </c>
      <c r="J41" s="15" t="s">
        <v>237</v>
      </c>
      <c r="K41" s="20">
        <v>253126000</v>
      </c>
    </row>
    <row r="42" spans="1:11" ht="15.5" x14ac:dyDescent="0.35">
      <c r="A42" s="6">
        <v>37</v>
      </c>
      <c r="B42" s="8" t="s">
        <v>47</v>
      </c>
      <c r="C42" s="8" t="s">
        <v>38</v>
      </c>
      <c r="D42" s="9">
        <v>306126521</v>
      </c>
      <c r="F42" s="14">
        <v>37</v>
      </c>
      <c r="G42" s="15" t="s">
        <v>120</v>
      </c>
      <c r="H42" s="15" t="s">
        <v>120</v>
      </c>
      <c r="I42" s="14" t="s">
        <v>235</v>
      </c>
      <c r="J42" s="15" t="s">
        <v>237</v>
      </c>
      <c r="K42" s="20">
        <v>465138000</v>
      </c>
    </row>
    <row r="43" spans="1:11" ht="15.5" x14ac:dyDescent="0.35">
      <c r="A43" s="6">
        <v>38</v>
      </c>
      <c r="B43" s="8" t="s">
        <v>47</v>
      </c>
      <c r="C43" s="8" t="s">
        <v>39</v>
      </c>
      <c r="D43" s="9">
        <v>416103939</v>
      </c>
      <c r="F43" s="14">
        <v>38</v>
      </c>
      <c r="G43" s="15" t="s">
        <v>120</v>
      </c>
      <c r="H43" s="15" t="s">
        <v>120</v>
      </c>
      <c r="I43" s="14" t="s">
        <v>235</v>
      </c>
      <c r="J43" s="15" t="s">
        <v>236</v>
      </c>
      <c r="K43" s="20">
        <v>469575600</v>
      </c>
    </row>
    <row r="44" spans="1:11" ht="15.5" x14ac:dyDescent="0.35">
      <c r="A44" s="6">
        <v>39</v>
      </c>
      <c r="B44" s="8" t="s">
        <v>47</v>
      </c>
      <c r="C44" s="8" t="s">
        <v>40</v>
      </c>
      <c r="D44" s="9">
        <v>253352510</v>
      </c>
      <c r="F44" s="14">
        <v>39</v>
      </c>
      <c r="G44" s="15" t="s">
        <v>120</v>
      </c>
      <c r="H44" s="15" t="s">
        <v>117</v>
      </c>
      <c r="I44" s="14" t="s">
        <v>235</v>
      </c>
      <c r="J44" s="15" t="s">
        <v>237</v>
      </c>
      <c r="K44" s="20">
        <v>238181118</v>
      </c>
    </row>
    <row r="45" spans="1:11" ht="15.5" x14ac:dyDescent="0.35">
      <c r="A45" s="6">
        <v>40</v>
      </c>
      <c r="B45" s="8" t="s">
        <v>47</v>
      </c>
      <c r="C45" s="8" t="s">
        <v>41</v>
      </c>
      <c r="D45" s="9">
        <v>323869184</v>
      </c>
      <c r="F45" s="14">
        <v>40</v>
      </c>
      <c r="G45" s="15" t="s">
        <v>120</v>
      </c>
      <c r="H45" s="15" t="s">
        <v>117</v>
      </c>
      <c r="I45" s="14" t="s">
        <v>235</v>
      </c>
      <c r="J45" s="15" t="s">
        <v>236</v>
      </c>
      <c r="K45" s="20">
        <v>151752188</v>
      </c>
    </row>
    <row r="46" spans="1:11" ht="15.5" x14ac:dyDescent="0.35">
      <c r="A46" s="6">
        <v>41</v>
      </c>
      <c r="B46" s="8" t="s">
        <v>47</v>
      </c>
      <c r="C46" s="8" t="s">
        <v>42</v>
      </c>
      <c r="D46" s="9">
        <v>261070011</v>
      </c>
      <c r="F46" s="14">
        <v>41</v>
      </c>
      <c r="G46" s="15" t="s">
        <v>120</v>
      </c>
      <c r="H46" s="15" t="s">
        <v>118</v>
      </c>
      <c r="I46" s="14" t="s">
        <v>235</v>
      </c>
      <c r="J46" s="15" t="s">
        <v>236</v>
      </c>
      <c r="K46" s="20">
        <v>224378400</v>
      </c>
    </row>
    <row r="47" spans="1:11" ht="15.5" x14ac:dyDescent="0.35">
      <c r="A47" s="6">
        <v>42</v>
      </c>
      <c r="B47" s="8" t="s">
        <v>47</v>
      </c>
      <c r="C47" s="8" t="s">
        <v>43</v>
      </c>
      <c r="D47" s="9">
        <v>235988685</v>
      </c>
      <c r="F47" s="14">
        <v>42</v>
      </c>
      <c r="G47" s="15" t="s">
        <v>120</v>
      </c>
      <c r="H47" s="15" t="s">
        <v>118</v>
      </c>
      <c r="I47" s="14" t="s">
        <v>235</v>
      </c>
      <c r="J47" s="15" t="s">
        <v>237</v>
      </c>
      <c r="K47" s="20">
        <v>400549800</v>
      </c>
    </row>
    <row r="48" spans="1:11" ht="15.5" x14ac:dyDescent="0.35">
      <c r="A48" s="6">
        <v>43</v>
      </c>
      <c r="B48" s="8" t="s">
        <v>47</v>
      </c>
      <c r="C48" s="8" t="s">
        <v>44</v>
      </c>
      <c r="D48" s="9">
        <v>254417650</v>
      </c>
      <c r="F48" s="14">
        <v>43</v>
      </c>
      <c r="G48" s="15" t="s">
        <v>120</v>
      </c>
      <c r="H48" s="15" t="s">
        <v>109</v>
      </c>
      <c r="I48" s="14" t="s">
        <v>235</v>
      </c>
      <c r="J48" s="15" t="s">
        <v>236</v>
      </c>
      <c r="K48" s="20">
        <v>215522118</v>
      </c>
    </row>
    <row r="49" spans="1:11" ht="15.5" x14ac:dyDescent="0.35">
      <c r="A49" s="6">
        <v>44</v>
      </c>
      <c r="B49" s="8" t="s">
        <v>47</v>
      </c>
      <c r="C49" s="8" t="s">
        <v>45</v>
      </c>
      <c r="D49" s="9">
        <v>409097718</v>
      </c>
      <c r="F49" s="14">
        <v>44</v>
      </c>
      <c r="G49" s="15" t="s">
        <v>120</v>
      </c>
      <c r="H49" s="15" t="s">
        <v>109</v>
      </c>
      <c r="I49" s="14" t="s">
        <v>235</v>
      </c>
      <c r="J49" s="15" t="s">
        <v>237</v>
      </c>
      <c r="K49" s="20">
        <v>177058188</v>
      </c>
    </row>
    <row r="50" spans="1:11" ht="15.5" x14ac:dyDescent="0.35">
      <c r="A50" s="6">
        <v>45</v>
      </c>
      <c r="B50" s="8" t="s">
        <v>47</v>
      </c>
      <c r="C50" s="8" t="s">
        <v>46</v>
      </c>
      <c r="D50" s="9">
        <v>380042160</v>
      </c>
      <c r="F50" s="14">
        <v>45</v>
      </c>
      <c r="G50" s="15" t="s">
        <v>120</v>
      </c>
      <c r="H50" s="15" t="s">
        <v>94</v>
      </c>
      <c r="I50" s="14" t="s">
        <v>235</v>
      </c>
      <c r="J50" s="15" t="s">
        <v>237</v>
      </c>
      <c r="K50" s="20">
        <v>161577480</v>
      </c>
    </row>
    <row r="51" spans="1:11" ht="15.5" x14ac:dyDescent="0.35">
      <c r="A51" s="6">
        <v>46</v>
      </c>
      <c r="B51" s="8" t="s">
        <v>47</v>
      </c>
      <c r="C51" s="8" t="s">
        <v>47</v>
      </c>
      <c r="D51" s="9">
        <v>372797370</v>
      </c>
      <c r="F51" s="14">
        <v>46</v>
      </c>
      <c r="G51" s="15" t="s">
        <v>120</v>
      </c>
      <c r="H51" s="15" t="s">
        <v>94</v>
      </c>
      <c r="I51" s="14" t="s">
        <v>235</v>
      </c>
      <c r="J51" s="15" t="s">
        <v>236</v>
      </c>
      <c r="K51" s="20">
        <v>208041280</v>
      </c>
    </row>
    <row r="52" spans="1:11" ht="15.5" x14ac:dyDescent="0.35">
      <c r="A52" s="6">
        <v>47</v>
      </c>
      <c r="B52" s="8" t="s">
        <v>47</v>
      </c>
      <c r="C52" s="8" t="s">
        <v>48</v>
      </c>
      <c r="D52" s="9">
        <v>356771230</v>
      </c>
      <c r="F52" s="14">
        <v>47</v>
      </c>
      <c r="G52" s="15" t="s">
        <v>120</v>
      </c>
      <c r="H52" s="15" t="s">
        <v>116</v>
      </c>
      <c r="I52" s="14" t="s">
        <v>235</v>
      </c>
      <c r="J52" s="15" t="s">
        <v>237</v>
      </c>
      <c r="K52" s="20">
        <v>329472000</v>
      </c>
    </row>
    <row r="53" spans="1:11" ht="15.5" x14ac:dyDescent="0.35">
      <c r="A53" s="6">
        <v>48</v>
      </c>
      <c r="B53" s="8" t="s">
        <v>47</v>
      </c>
      <c r="C53" s="8" t="s">
        <v>25</v>
      </c>
      <c r="D53" s="9">
        <v>285915033</v>
      </c>
      <c r="F53" s="14">
        <v>48</v>
      </c>
      <c r="G53" s="15" t="s">
        <v>120</v>
      </c>
      <c r="H53" s="15" t="s">
        <v>116</v>
      </c>
      <c r="I53" s="14" t="s">
        <v>235</v>
      </c>
      <c r="J53" s="15" t="s">
        <v>236</v>
      </c>
      <c r="K53" s="20">
        <v>108829200</v>
      </c>
    </row>
    <row r="54" spans="1:11" ht="15.5" x14ac:dyDescent="0.35">
      <c r="A54" s="6">
        <v>49</v>
      </c>
      <c r="B54" s="8" t="s">
        <v>47</v>
      </c>
      <c r="C54" s="8" t="s">
        <v>49</v>
      </c>
      <c r="D54" s="9">
        <v>344824044</v>
      </c>
      <c r="F54" s="14">
        <v>49</v>
      </c>
      <c r="G54" s="15" t="s">
        <v>120</v>
      </c>
      <c r="H54" s="15" t="s">
        <v>114</v>
      </c>
      <c r="I54" s="14" t="s">
        <v>235</v>
      </c>
      <c r="J54" s="15" t="s">
        <v>237</v>
      </c>
      <c r="K54" s="20">
        <v>291428520</v>
      </c>
    </row>
    <row r="55" spans="1:11" ht="15.5" x14ac:dyDescent="0.35">
      <c r="A55" s="6">
        <v>50</v>
      </c>
      <c r="B55" s="8" t="s">
        <v>47</v>
      </c>
      <c r="C55" s="8" t="s">
        <v>50</v>
      </c>
      <c r="D55" s="9">
        <v>313265998</v>
      </c>
      <c r="F55" s="14">
        <v>50</v>
      </c>
      <c r="G55" s="15" t="s">
        <v>120</v>
      </c>
      <c r="H55" s="15" t="s">
        <v>114</v>
      </c>
      <c r="I55" s="14" t="s">
        <v>235</v>
      </c>
      <c r="J55" s="15" t="s">
        <v>236</v>
      </c>
      <c r="K55" s="20">
        <v>179602720</v>
      </c>
    </row>
    <row r="56" spans="1:11" ht="15.5" x14ac:dyDescent="0.35">
      <c r="A56" s="6">
        <v>51</v>
      </c>
      <c r="B56" s="8" t="s">
        <v>47</v>
      </c>
      <c r="C56" s="8" t="s">
        <v>51</v>
      </c>
      <c r="D56" s="9">
        <v>291138591</v>
      </c>
      <c r="F56" s="14">
        <v>51</v>
      </c>
      <c r="G56" s="15" t="s">
        <v>120</v>
      </c>
      <c r="H56" s="15" t="s">
        <v>119</v>
      </c>
      <c r="I56" s="14" t="s">
        <v>235</v>
      </c>
      <c r="J56" s="15" t="s">
        <v>237</v>
      </c>
      <c r="K56" s="20">
        <v>322419000</v>
      </c>
    </row>
    <row r="57" spans="1:11" ht="15.5" x14ac:dyDescent="0.35">
      <c r="A57" s="6">
        <v>52</v>
      </c>
      <c r="B57" s="8" t="s">
        <v>61</v>
      </c>
      <c r="C57" s="8" t="s">
        <v>52</v>
      </c>
      <c r="D57" s="9">
        <v>340111707</v>
      </c>
      <c r="F57" s="14">
        <v>52</v>
      </c>
      <c r="G57" s="15" t="s">
        <v>120</v>
      </c>
      <c r="H57" s="15" t="s">
        <v>119</v>
      </c>
      <c r="I57" s="14" t="s">
        <v>235</v>
      </c>
      <c r="J57" s="15" t="s">
        <v>236</v>
      </c>
      <c r="K57" s="20">
        <v>169183200</v>
      </c>
    </row>
    <row r="58" spans="1:11" ht="15.5" x14ac:dyDescent="0.35">
      <c r="A58" s="6">
        <v>53</v>
      </c>
      <c r="B58" s="8" t="s">
        <v>61</v>
      </c>
      <c r="C58" s="8" t="s">
        <v>53</v>
      </c>
      <c r="D58" s="9">
        <v>263253348</v>
      </c>
      <c r="F58" s="14">
        <v>53</v>
      </c>
      <c r="G58" s="15" t="s">
        <v>120</v>
      </c>
      <c r="H58" s="15" t="s">
        <v>110</v>
      </c>
      <c r="I58" s="14" t="s">
        <v>235</v>
      </c>
      <c r="J58" s="15" t="s">
        <v>236</v>
      </c>
      <c r="K58" s="20">
        <v>209333400</v>
      </c>
    </row>
    <row r="59" spans="1:11" ht="15.5" x14ac:dyDescent="0.35">
      <c r="A59" s="6">
        <v>54</v>
      </c>
      <c r="B59" s="8" t="s">
        <v>61</v>
      </c>
      <c r="C59" s="8" t="s">
        <v>54</v>
      </c>
      <c r="D59" s="9">
        <v>329789022</v>
      </c>
      <c r="F59" s="14">
        <v>54</v>
      </c>
      <c r="G59" s="15" t="s">
        <v>120</v>
      </c>
      <c r="H59" s="15" t="s">
        <v>110</v>
      </c>
      <c r="I59" s="14" t="s">
        <v>235</v>
      </c>
      <c r="J59" s="15" t="s">
        <v>237</v>
      </c>
      <c r="K59" s="20">
        <v>402406800</v>
      </c>
    </row>
    <row r="60" spans="1:11" ht="15.5" x14ac:dyDescent="0.35">
      <c r="A60" s="6">
        <v>55</v>
      </c>
      <c r="B60" s="8" t="s">
        <v>61</v>
      </c>
      <c r="C60" s="8" t="s">
        <v>55</v>
      </c>
      <c r="D60" s="9">
        <v>423625044</v>
      </c>
      <c r="F60" s="14">
        <v>55</v>
      </c>
      <c r="G60" s="15" t="s">
        <v>120</v>
      </c>
      <c r="H60" s="15" t="s">
        <v>115</v>
      </c>
      <c r="I60" s="14" t="s">
        <v>235</v>
      </c>
      <c r="J60" s="15" t="s">
        <v>237</v>
      </c>
      <c r="K60" s="20">
        <v>341541000</v>
      </c>
    </row>
    <row r="61" spans="1:11" ht="15.5" x14ac:dyDescent="0.35">
      <c r="A61" s="6">
        <v>56</v>
      </c>
      <c r="B61" s="8" t="s">
        <v>61</v>
      </c>
      <c r="C61" s="8" t="s">
        <v>56</v>
      </c>
      <c r="D61" s="9">
        <v>287952033</v>
      </c>
      <c r="F61" s="14">
        <v>56</v>
      </c>
      <c r="G61" s="15" t="s">
        <v>120</v>
      </c>
      <c r="H61" s="15" t="s">
        <v>115</v>
      </c>
      <c r="I61" s="14" t="s">
        <v>235</v>
      </c>
      <c r="J61" s="15" t="s">
        <v>236</v>
      </c>
      <c r="K61" s="20">
        <v>139074800</v>
      </c>
    </row>
    <row r="62" spans="1:11" ht="15.5" x14ac:dyDescent="0.35">
      <c r="A62" s="6">
        <v>57</v>
      </c>
      <c r="B62" s="8" t="s">
        <v>61</v>
      </c>
      <c r="C62" s="8" t="s">
        <v>57</v>
      </c>
      <c r="D62" s="9">
        <v>306564696</v>
      </c>
      <c r="F62" s="14">
        <v>57</v>
      </c>
      <c r="G62" s="15" t="s">
        <v>120</v>
      </c>
      <c r="H62" s="15" t="s">
        <v>107</v>
      </c>
      <c r="I62" s="14" t="s">
        <v>235</v>
      </c>
      <c r="J62" s="15" t="s">
        <v>236</v>
      </c>
      <c r="K62" s="20">
        <v>166344546</v>
      </c>
    </row>
    <row r="63" spans="1:11" ht="15.5" x14ac:dyDescent="0.35">
      <c r="A63" s="6">
        <v>58</v>
      </c>
      <c r="B63" s="8" t="s">
        <v>61</v>
      </c>
      <c r="C63" s="8" t="s">
        <v>58</v>
      </c>
      <c r="D63" s="9">
        <v>286422103</v>
      </c>
      <c r="F63" s="14">
        <v>58</v>
      </c>
      <c r="G63" s="15" t="s">
        <v>120</v>
      </c>
      <c r="H63" s="15" t="s">
        <v>107</v>
      </c>
      <c r="I63" s="14" t="s">
        <v>235</v>
      </c>
      <c r="J63" s="15" t="s">
        <v>237</v>
      </c>
      <c r="K63" s="20">
        <v>271264836</v>
      </c>
    </row>
    <row r="64" spans="1:11" ht="15.5" x14ac:dyDescent="0.35">
      <c r="A64" s="6">
        <v>59</v>
      </c>
      <c r="B64" s="8" t="s">
        <v>61</v>
      </c>
      <c r="C64" s="8" t="s">
        <v>59</v>
      </c>
      <c r="D64" s="9">
        <v>328168359</v>
      </c>
      <c r="F64" s="14">
        <v>59</v>
      </c>
      <c r="G64" s="15" t="s">
        <v>120</v>
      </c>
      <c r="H64" s="15" t="s">
        <v>97</v>
      </c>
      <c r="I64" s="14" t="s">
        <v>235</v>
      </c>
      <c r="J64" s="15" t="s">
        <v>237</v>
      </c>
      <c r="K64" s="20">
        <v>319845000</v>
      </c>
    </row>
    <row r="65" spans="1:11" ht="15.5" x14ac:dyDescent="0.35">
      <c r="A65" s="6">
        <v>60</v>
      </c>
      <c r="B65" s="8" t="s">
        <v>61</v>
      </c>
      <c r="C65" s="8" t="s">
        <v>60</v>
      </c>
      <c r="D65" s="9">
        <v>337815381</v>
      </c>
      <c r="F65" s="14">
        <v>60</v>
      </c>
      <c r="G65" s="15" t="s">
        <v>120</v>
      </c>
      <c r="H65" s="15" t="s">
        <v>97</v>
      </c>
      <c r="I65" s="14" t="s">
        <v>235</v>
      </c>
      <c r="J65" s="15" t="s">
        <v>236</v>
      </c>
      <c r="K65" s="20">
        <v>225596000</v>
      </c>
    </row>
    <row r="66" spans="1:11" ht="15.5" x14ac:dyDescent="0.35">
      <c r="A66" s="6">
        <v>61</v>
      </c>
      <c r="B66" s="8" t="s">
        <v>61</v>
      </c>
      <c r="C66" s="8" t="s">
        <v>61</v>
      </c>
      <c r="D66" s="9">
        <v>424604370</v>
      </c>
      <c r="F66" s="14">
        <v>61</v>
      </c>
      <c r="G66" s="15" t="s">
        <v>131</v>
      </c>
      <c r="H66" s="15" t="s">
        <v>70</v>
      </c>
      <c r="I66" s="14" t="s">
        <v>235</v>
      </c>
      <c r="J66" s="15" t="s">
        <v>236</v>
      </c>
      <c r="K66" s="20">
        <f>488574600+527697000</f>
        <v>1016271600</v>
      </c>
    </row>
    <row r="67" spans="1:11" ht="15.5" x14ac:dyDescent="0.35">
      <c r="A67" s="6">
        <v>62</v>
      </c>
      <c r="B67" s="8" t="s">
        <v>61</v>
      </c>
      <c r="C67" s="8" t="s">
        <v>62</v>
      </c>
      <c r="D67" s="9">
        <v>297784359</v>
      </c>
      <c r="F67" s="14">
        <v>62</v>
      </c>
      <c r="G67" s="15" t="s">
        <v>131</v>
      </c>
      <c r="H67" s="15" t="s">
        <v>70</v>
      </c>
      <c r="I67" s="14" t="s">
        <v>235</v>
      </c>
      <c r="J67" s="15" t="s">
        <v>237</v>
      </c>
      <c r="K67" s="20">
        <f>158910400+166281600</f>
        <v>325192000</v>
      </c>
    </row>
    <row r="68" spans="1:11" ht="15.5" x14ac:dyDescent="0.35">
      <c r="A68" s="6">
        <v>63</v>
      </c>
      <c r="B68" s="8" t="s">
        <v>61</v>
      </c>
      <c r="C68" s="8" t="s">
        <v>63</v>
      </c>
      <c r="D68" s="9">
        <v>433841125</v>
      </c>
      <c r="F68" s="14">
        <v>63</v>
      </c>
      <c r="G68" s="15" t="s">
        <v>131</v>
      </c>
      <c r="H68" s="15" t="s">
        <v>130</v>
      </c>
      <c r="I68" s="14" t="s">
        <v>235</v>
      </c>
      <c r="J68" s="15" t="s">
        <v>237</v>
      </c>
      <c r="K68" s="20">
        <v>417942900</v>
      </c>
    </row>
    <row r="69" spans="1:11" ht="15.5" x14ac:dyDescent="0.35">
      <c r="A69" s="6">
        <v>64</v>
      </c>
      <c r="B69" s="8" t="s">
        <v>61</v>
      </c>
      <c r="C69" s="8" t="s">
        <v>64</v>
      </c>
      <c r="D69" s="9">
        <v>338376033</v>
      </c>
      <c r="F69" s="14">
        <v>64</v>
      </c>
      <c r="G69" s="15" t="s">
        <v>131</v>
      </c>
      <c r="H69" s="15" t="s">
        <v>130</v>
      </c>
      <c r="I69" s="14" t="s">
        <v>235</v>
      </c>
      <c r="J69" s="15" t="s">
        <v>236</v>
      </c>
      <c r="K69" s="20">
        <v>129028200</v>
      </c>
    </row>
    <row r="70" spans="1:11" ht="15.5" x14ac:dyDescent="0.35">
      <c r="A70" s="6">
        <v>65</v>
      </c>
      <c r="B70" s="8" t="s">
        <v>61</v>
      </c>
      <c r="C70" s="8" t="s">
        <v>65</v>
      </c>
      <c r="D70" s="9">
        <v>419556381</v>
      </c>
      <c r="F70" s="14">
        <v>65</v>
      </c>
      <c r="G70" s="15" t="s">
        <v>131</v>
      </c>
      <c r="H70" s="15" t="s">
        <v>131</v>
      </c>
      <c r="I70" s="14" t="s">
        <v>235</v>
      </c>
      <c r="J70" s="15" t="s">
        <v>237</v>
      </c>
      <c r="K70" s="20">
        <v>476688480</v>
      </c>
    </row>
    <row r="71" spans="1:11" ht="15.5" x14ac:dyDescent="0.35">
      <c r="A71" s="6">
        <v>66</v>
      </c>
      <c r="B71" s="8" t="s">
        <v>61</v>
      </c>
      <c r="C71" s="8" t="s">
        <v>66</v>
      </c>
      <c r="D71" s="9">
        <v>418097160</v>
      </c>
      <c r="F71" s="14">
        <v>66</v>
      </c>
      <c r="G71" s="15" t="s">
        <v>131</v>
      </c>
      <c r="H71" s="15" t="s">
        <v>131</v>
      </c>
      <c r="I71" s="14" t="s">
        <v>235</v>
      </c>
      <c r="J71" s="15" t="s">
        <v>236</v>
      </c>
      <c r="K71" s="20">
        <v>30721920</v>
      </c>
    </row>
    <row r="72" spans="1:11" ht="15.5" x14ac:dyDescent="0.35">
      <c r="A72" s="6">
        <v>67</v>
      </c>
      <c r="B72" s="8" t="s">
        <v>61</v>
      </c>
      <c r="C72" s="8" t="s">
        <v>67</v>
      </c>
      <c r="D72" s="9">
        <v>348393556</v>
      </c>
      <c r="F72" s="14">
        <v>67</v>
      </c>
      <c r="G72" s="15" t="s">
        <v>131</v>
      </c>
      <c r="H72" s="15" t="s">
        <v>121</v>
      </c>
      <c r="I72" s="14" t="s">
        <v>235</v>
      </c>
      <c r="J72" s="15" t="s">
        <v>236</v>
      </c>
      <c r="K72" s="20">
        <f>570042900+95393000</f>
        <v>665435900</v>
      </c>
    </row>
    <row r="73" spans="1:11" ht="15.5" x14ac:dyDescent="0.35">
      <c r="A73" s="6">
        <v>68</v>
      </c>
      <c r="B73" s="8" t="s">
        <v>61</v>
      </c>
      <c r="C73" s="8" t="s">
        <v>68</v>
      </c>
      <c r="D73" s="9">
        <v>335183370</v>
      </c>
      <c r="F73" s="14">
        <v>68</v>
      </c>
      <c r="G73" s="15" t="s">
        <v>131</v>
      </c>
      <c r="H73" s="15" t="s">
        <v>121</v>
      </c>
      <c r="I73" s="14" t="s">
        <v>235</v>
      </c>
      <c r="J73" s="15" t="s">
        <v>237</v>
      </c>
      <c r="K73" s="20">
        <f>143089500+380028600</f>
        <v>523118100</v>
      </c>
    </row>
    <row r="74" spans="1:11" ht="15.5" x14ac:dyDescent="0.35">
      <c r="A74" s="6">
        <v>69</v>
      </c>
      <c r="B74" s="8" t="s">
        <v>61</v>
      </c>
      <c r="C74" s="8" t="s">
        <v>69</v>
      </c>
      <c r="D74" s="9">
        <v>364633707</v>
      </c>
      <c r="F74" s="14">
        <v>69</v>
      </c>
      <c r="G74" s="15" t="s">
        <v>131</v>
      </c>
      <c r="H74" s="15" t="s">
        <v>122</v>
      </c>
      <c r="I74" s="14" t="s">
        <v>235</v>
      </c>
      <c r="J74" s="15" t="s">
        <v>237</v>
      </c>
      <c r="K74" s="20">
        <v>298666500</v>
      </c>
    </row>
    <row r="75" spans="1:11" ht="15.5" x14ac:dyDescent="0.35">
      <c r="A75" s="6">
        <v>70</v>
      </c>
      <c r="B75" s="8" t="s">
        <v>61</v>
      </c>
      <c r="C75" s="8" t="s">
        <v>31</v>
      </c>
      <c r="D75" s="9">
        <v>465869613</v>
      </c>
      <c r="F75" s="14">
        <v>70</v>
      </c>
      <c r="G75" s="15" t="s">
        <v>131</v>
      </c>
      <c r="H75" s="15" t="s">
        <v>122</v>
      </c>
      <c r="I75" s="14" t="s">
        <v>235</v>
      </c>
      <c r="J75" s="15" t="s">
        <v>236</v>
      </c>
      <c r="K75" s="20">
        <v>247884600</v>
      </c>
    </row>
    <row r="76" spans="1:11" ht="15.5" x14ac:dyDescent="0.35">
      <c r="A76" s="6">
        <v>71</v>
      </c>
      <c r="B76" s="8" t="s">
        <v>61</v>
      </c>
      <c r="C76" s="8" t="s">
        <v>70</v>
      </c>
      <c r="D76" s="9">
        <v>418882392</v>
      </c>
      <c r="F76" s="14">
        <v>71</v>
      </c>
      <c r="G76" s="15" t="s">
        <v>131</v>
      </c>
      <c r="H76" s="15" t="s">
        <v>128</v>
      </c>
      <c r="I76" s="14" t="s">
        <v>235</v>
      </c>
      <c r="J76" s="15" t="s">
        <v>236</v>
      </c>
      <c r="K76" s="20">
        <v>422912580</v>
      </c>
    </row>
    <row r="77" spans="1:11" ht="15.5" x14ac:dyDescent="0.35">
      <c r="A77" s="6">
        <v>72</v>
      </c>
      <c r="B77" s="8" t="s">
        <v>238</v>
      </c>
      <c r="C77" s="8" t="s">
        <v>71</v>
      </c>
      <c r="D77" s="9">
        <v>259464033</v>
      </c>
      <c r="F77" s="14">
        <v>72</v>
      </c>
      <c r="G77" s="15" t="s">
        <v>131</v>
      </c>
      <c r="H77" s="15" t="s">
        <v>128</v>
      </c>
      <c r="I77" s="14" t="s">
        <v>235</v>
      </c>
      <c r="J77" s="15" t="s">
        <v>237</v>
      </c>
      <c r="K77" s="20">
        <v>47928680</v>
      </c>
    </row>
    <row r="78" spans="1:11" ht="15.5" x14ac:dyDescent="0.35">
      <c r="A78" s="6">
        <v>73</v>
      </c>
      <c r="B78" s="8" t="s">
        <v>238</v>
      </c>
      <c r="C78" s="8" t="s">
        <v>72</v>
      </c>
      <c r="D78" s="9">
        <v>315004707</v>
      </c>
      <c r="F78" s="14">
        <v>73</v>
      </c>
      <c r="G78" s="15" t="s">
        <v>131</v>
      </c>
      <c r="H78" s="15" t="s">
        <v>133</v>
      </c>
      <c r="I78" s="14" t="s">
        <v>235</v>
      </c>
      <c r="J78" s="15" t="s">
        <v>236</v>
      </c>
      <c r="K78" s="20">
        <v>179424000</v>
      </c>
    </row>
    <row r="79" spans="1:11" ht="15.5" x14ac:dyDescent="0.35">
      <c r="A79" s="6">
        <v>74</v>
      </c>
      <c r="B79" s="8" t="s">
        <v>238</v>
      </c>
      <c r="C79" s="8" t="s">
        <v>73</v>
      </c>
      <c r="D79" s="9">
        <v>232245696</v>
      </c>
      <c r="F79" s="14">
        <v>74</v>
      </c>
      <c r="G79" s="15" t="s">
        <v>131</v>
      </c>
      <c r="H79" s="15" t="s">
        <v>133</v>
      </c>
      <c r="I79" s="14" t="s">
        <v>235</v>
      </c>
      <c r="J79" s="15" t="s">
        <v>237</v>
      </c>
      <c r="K79" s="20">
        <v>229569600</v>
      </c>
    </row>
    <row r="80" spans="1:11" ht="15.5" x14ac:dyDescent="0.35">
      <c r="A80" s="6">
        <v>75</v>
      </c>
      <c r="B80" s="8" t="s">
        <v>238</v>
      </c>
      <c r="C80" s="8" t="s">
        <v>74</v>
      </c>
      <c r="D80" s="9">
        <v>394507044</v>
      </c>
      <c r="F80" s="14">
        <v>75</v>
      </c>
      <c r="G80" s="15" t="s">
        <v>131</v>
      </c>
      <c r="H80" s="15" t="s">
        <v>135</v>
      </c>
      <c r="I80" s="14" t="s">
        <v>235</v>
      </c>
      <c r="J80" s="15" t="s">
        <v>237</v>
      </c>
      <c r="K80" s="20">
        <v>266772000</v>
      </c>
    </row>
    <row r="81" spans="1:11" ht="15.5" x14ac:dyDescent="0.35">
      <c r="A81" s="6">
        <v>76</v>
      </c>
      <c r="B81" s="8" t="s">
        <v>238</v>
      </c>
      <c r="C81" s="8" t="s">
        <v>75</v>
      </c>
      <c r="D81" s="9">
        <v>306512370</v>
      </c>
      <c r="F81" s="14">
        <v>76</v>
      </c>
      <c r="G81" s="15" t="s">
        <v>131</v>
      </c>
      <c r="H81" s="15" t="s">
        <v>135</v>
      </c>
      <c r="I81" s="14" t="s">
        <v>235</v>
      </c>
      <c r="J81" s="15" t="s">
        <v>236</v>
      </c>
      <c r="K81" s="20">
        <v>153520000</v>
      </c>
    </row>
    <row r="82" spans="1:11" ht="15.5" x14ac:dyDescent="0.35">
      <c r="A82" s="6">
        <v>77</v>
      </c>
      <c r="B82" s="8" t="s">
        <v>238</v>
      </c>
      <c r="C82" s="8" t="s">
        <v>76</v>
      </c>
      <c r="D82" s="9">
        <v>249896022</v>
      </c>
      <c r="F82" s="14">
        <v>77</v>
      </c>
      <c r="G82" s="15" t="s">
        <v>131</v>
      </c>
      <c r="H82" s="15" t="s">
        <v>124</v>
      </c>
      <c r="I82" s="14" t="s">
        <v>235</v>
      </c>
      <c r="J82" s="15" t="s">
        <v>236</v>
      </c>
      <c r="K82" s="20">
        <v>220621500</v>
      </c>
    </row>
    <row r="83" spans="1:11" ht="15.5" x14ac:dyDescent="0.35">
      <c r="A83" s="6">
        <v>78</v>
      </c>
      <c r="B83" s="8" t="s">
        <v>238</v>
      </c>
      <c r="C83" s="8" t="s">
        <v>77</v>
      </c>
      <c r="D83" s="9">
        <v>381646462</v>
      </c>
      <c r="F83" s="14">
        <v>78</v>
      </c>
      <c r="G83" s="15" t="s">
        <v>131</v>
      </c>
      <c r="H83" s="15" t="s">
        <v>124</v>
      </c>
      <c r="I83" s="14" t="s">
        <v>235</v>
      </c>
      <c r="J83" s="15" t="s">
        <v>237</v>
      </c>
      <c r="K83" s="20">
        <v>165828600</v>
      </c>
    </row>
    <row r="84" spans="1:11" ht="15.5" x14ac:dyDescent="0.35">
      <c r="A84" s="6">
        <v>79</v>
      </c>
      <c r="B84" s="8" t="s">
        <v>238</v>
      </c>
      <c r="C84" s="8" t="s">
        <v>78</v>
      </c>
      <c r="D84" s="9">
        <v>294206022</v>
      </c>
      <c r="F84" s="14">
        <v>79</v>
      </c>
      <c r="G84" s="15" t="s">
        <v>131</v>
      </c>
      <c r="H84" s="15" t="s">
        <v>134</v>
      </c>
      <c r="I84" s="14" t="s">
        <v>235</v>
      </c>
      <c r="J84" s="15" t="s">
        <v>237</v>
      </c>
      <c r="K84" s="20">
        <f>386976600+257984400</f>
        <v>644961000</v>
      </c>
    </row>
    <row r="85" spans="1:11" ht="15.5" x14ac:dyDescent="0.35">
      <c r="A85" s="6">
        <v>80</v>
      </c>
      <c r="B85" s="8" t="s">
        <v>238</v>
      </c>
      <c r="C85" s="8" t="s">
        <v>79</v>
      </c>
      <c r="D85" s="9">
        <v>234303696</v>
      </c>
      <c r="F85" s="14">
        <v>80</v>
      </c>
      <c r="G85" s="15" t="s">
        <v>131</v>
      </c>
      <c r="H85" s="15" t="s">
        <v>134</v>
      </c>
      <c r="I85" s="14" t="s">
        <v>235</v>
      </c>
      <c r="J85" s="15" t="s">
        <v>236</v>
      </c>
      <c r="K85" s="20">
        <f>70824000+106236000</f>
        <v>177060000</v>
      </c>
    </row>
    <row r="86" spans="1:11" ht="15.5" x14ac:dyDescent="0.35">
      <c r="A86" s="6">
        <v>81</v>
      </c>
      <c r="B86" s="8" t="s">
        <v>238</v>
      </c>
      <c r="C86" s="8" t="s">
        <v>80</v>
      </c>
      <c r="D86" s="9">
        <v>286559370</v>
      </c>
      <c r="F86" s="14">
        <v>81</v>
      </c>
      <c r="G86" s="15" t="s">
        <v>131</v>
      </c>
      <c r="H86" s="15" t="s">
        <v>132</v>
      </c>
      <c r="I86" s="14" t="s">
        <v>235</v>
      </c>
      <c r="J86" s="15" t="s">
        <v>237</v>
      </c>
      <c r="K86" s="20">
        <v>322027800</v>
      </c>
    </row>
    <row r="87" spans="1:11" ht="15.5" x14ac:dyDescent="0.35">
      <c r="A87" s="6">
        <v>82</v>
      </c>
      <c r="B87" s="8" t="s">
        <v>238</v>
      </c>
      <c r="C87" s="8" t="s">
        <v>81</v>
      </c>
      <c r="D87" s="9">
        <v>279777033</v>
      </c>
      <c r="F87" s="14">
        <v>82</v>
      </c>
      <c r="G87" s="15" t="s">
        <v>131</v>
      </c>
      <c r="H87" s="15" t="s">
        <v>132</v>
      </c>
      <c r="I87" s="14" t="s">
        <v>235</v>
      </c>
      <c r="J87" s="15" t="s">
        <v>236</v>
      </c>
      <c r="K87" s="20">
        <v>171613600</v>
      </c>
    </row>
    <row r="88" spans="1:11" ht="15.5" x14ac:dyDescent="0.35">
      <c r="A88" s="6">
        <v>83</v>
      </c>
      <c r="B88" s="8" t="s">
        <v>238</v>
      </c>
      <c r="C88" s="8" t="s">
        <v>82</v>
      </c>
      <c r="D88" s="9">
        <v>341227044</v>
      </c>
      <c r="F88" s="14">
        <v>83</v>
      </c>
      <c r="G88" s="15" t="s">
        <v>131</v>
      </c>
      <c r="H88" s="15" t="s">
        <v>129</v>
      </c>
      <c r="I88" s="14" t="s">
        <v>235</v>
      </c>
      <c r="J88" s="15" t="s">
        <v>236</v>
      </c>
      <c r="K88" s="20">
        <v>212581800</v>
      </c>
    </row>
    <row r="89" spans="1:11" ht="15.5" x14ac:dyDescent="0.35">
      <c r="A89" s="6">
        <v>84</v>
      </c>
      <c r="B89" s="8" t="s">
        <v>238</v>
      </c>
      <c r="C89" s="8" t="s">
        <v>83</v>
      </c>
      <c r="D89" s="9">
        <v>264492033</v>
      </c>
      <c r="F89" s="14">
        <v>84</v>
      </c>
      <c r="G89" s="15" t="s">
        <v>131</v>
      </c>
      <c r="H89" s="15" t="s">
        <v>129</v>
      </c>
      <c r="I89" s="14" t="s">
        <v>235</v>
      </c>
      <c r="J89" s="15" t="s">
        <v>237</v>
      </c>
      <c r="K89" s="20">
        <v>197941200</v>
      </c>
    </row>
    <row r="90" spans="1:11" ht="15.5" x14ac:dyDescent="0.35">
      <c r="A90" s="6">
        <v>85</v>
      </c>
      <c r="B90" s="8" t="s">
        <v>238</v>
      </c>
      <c r="C90" s="8" t="s">
        <v>84</v>
      </c>
      <c r="D90" s="9">
        <v>396731195</v>
      </c>
      <c r="F90" s="14">
        <v>85</v>
      </c>
      <c r="G90" s="15" t="s">
        <v>131</v>
      </c>
      <c r="H90" s="15" t="s">
        <v>125</v>
      </c>
      <c r="I90" s="14" t="s">
        <v>235</v>
      </c>
      <c r="J90" s="15" t="s">
        <v>237</v>
      </c>
      <c r="K90" s="20">
        <v>396318300</v>
      </c>
    </row>
    <row r="91" spans="1:11" ht="15.5" x14ac:dyDescent="0.35">
      <c r="A91" s="6">
        <v>86</v>
      </c>
      <c r="B91" s="8" t="s">
        <v>238</v>
      </c>
      <c r="C91" s="8" t="s">
        <v>26</v>
      </c>
      <c r="D91" s="9">
        <v>318752370</v>
      </c>
      <c r="F91" s="14">
        <v>86</v>
      </c>
      <c r="G91" s="15" t="s">
        <v>131</v>
      </c>
      <c r="H91" s="15" t="s">
        <v>125</v>
      </c>
      <c r="I91" s="14" t="s">
        <v>235</v>
      </c>
      <c r="J91" s="15" t="s">
        <v>236</v>
      </c>
      <c r="K91" s="20">
        <v>128709400</v>
      </c>
    </row>
    <row r="92" spans="1:11" ht="15.5" x14ac:dyDescent="0.35">
      <c r="A92" s="6">
        <v>87</v>
      </c>
      <c r="B92" s="8" t="s">
        <v>238</v>
      </c>
      <c r="C92" s="8" t="s">
        <v>85</v>
      </c>
      <c r="D92" s="9">
        <v>356059044</v>
      </c>
      <c r="F92" s="14">
        <v>87</v>
      </c>
      <c r="G92" s="15" t="s">
        <v>131</v>
      </c>
      <c r="H92" s="15" t="s">
        <v>136</v>
      </c>
      <c r="I92" s="14" t="s">
        <v>235</v>
      </c>
      <c r="J92" s="15" t="s">
        <v>237</v>
      </c>
      <c r="K92" s="20">
        <v>439389600</v>
      </c>
    </row>
    <row r="93" spans="1:11" ht="15.5" x14ac:dyDescent="0.35">
      <c r="A93" s="6">
        <v>88</v>
      </c>
      <c r="B93" s="8" t="s">
        <v>238</v>
      </c>
      <c r="C93" s="8" t="s">
        <v>86</v>
      </c>
      <c r="D93" s="9">
        <v>292635033</v>
      </c>
      <c r="F93" s="14">
        <v>88</v>
      </c>
      <c r="G93" s="15" t="s">
        <v>131</v>
      </c>
      <c r="H93" s="15" t="s">
        <v>136</v>
      </c>
      <c r="I93" s="14" t="s">
        <v>235</v>
      </c>
      <c r="J93" s="15" t="s">
        <v>236</v>
      </c>
      <c r="K93" s="20">
        <v>28400000</v>
      </c>
    </row>
    <row r="94" spans="1:11" ht="15.5" x14ac:dyDescent="0.35">
      <c r="A94" s="6">
        <v>89</v>
      </c>
      <c r="B94" s="8" t="s">
        <v>93</v>
      </c>
      <c r="C94" s="8" t="s">
        <v>87</v>
      </c>
      <c r="D94" s="9">
        <v>273552696</v>
      </c>
      <c r="F94" s="14">
        <v>89</v>
      </c>
      <c r="G94" s="15" t="s">
        <v>131</v>
      </c>
      <c r="H94" s="15" t="s">
        <v>126</v>
      </c>
      <c r="I94" s="14" t="s">
        <v>235</v>
      </c>
      <c r="J94" s="15" t="s">
        <v>236</v>
      </c>
      <c r="K94" s="20">
        <v>107616960</v>
      </c>
    </row>
    <row r="95" spans="1:11" ht="15.5" x14ac:dyDescent="0.35">
      <c r="A95" s="6">
        <v>90</v>
      </c>
      <c r="B95" s="8" t="s">
        <v>93</v>
      </c>
      <c r="C95" s="8" t="s">
        <v>88</v>
      </c>
      <c r="D95" s="9">
        <v>272218917</v>
      </c>
      <c r="F95" s="14">
        <v>90</v>
      </c>
      <c r="G95" s="15" t="s">
        <v>131</v>
      </c>
      <c r="H95" s="15" t="s">
        <v>126</v>
      </c>
      <c r="I95" s="14" t="s">
        <v>235</v>
      </c>
      <c r="J95" s="15" t="s">
        <v>237</v>
      </c>
      <c r="K95" s="20">
        <v>362143560</v>
      </c>
    </row>
    <row r="96" spans="1:11" ht="15.5" x14ac:dyDescent="0.35">
      <c r="A96" s="6">
        <v>91</v>
      </c>
      <c r="B96" s="8" t="s">
        <v>93</v>
      </c>
      <c r="C96" s="8" t="s">
        <v>89</v>
      </c>
      <c r="D96" s="9">
        <v>203060022</v>
      </c>
      <c r="F96" s="14">
        <v>91</v>
      </c>
      <c r="G96" s="15" t="s">
        <v>47</v>
      </c>
      <c r="H96" s="15" t="s">
        <v>46</v>
      </c>
      <c r="I96" s="14" t="s">
        <v>235</v>
      </c>
      <c r="J96" s="15" t="s">
        <v>236</v>
      </c>
      <c r="K96" s="20">
        <v>227121600</v>
      </c>
    </row>
    <row r="97" spans="1:11" ht="15.5" x14ac:dyDescent="0.35">
      <c r="A97" s="6">
        <v>92</v>
      </c>
      <c r="B97" s="8" t="s">
        <v>93</v>
      </c>
      <c r="C97" s="8" t="s">
        <v>90</v>
      </c>
      <c r="D97" s="9">
        <v>322278033</v>
      </c>
      <c r="F97" s="14">
        <v>92</v>
      </c>
      <c r="G97" s="15" t="s">
        <v>47</v>
      </c>
      <c r="H97" s="15" t="s">
        <v>46</v>
      </c>
      <c r="I97" s="14" t="s">
        <v>235</v>
      </c>
      <c r="J97" s="15" t="s">
        <v>237</v>
      </c>
      <c r="K97" s="20">
        <v>334258800</v>
      </c>
    </row>
    <row r="98" spans="1:11" ht="15.5" x14ac:dyDescent="0.35">
      <c r="A98" s="6">
        <v>93</v>
      </c>
      <c r="B98" s="8" t="s">
        <v>93</v>
      </c>
      <c r="C98" s="8" t="s">
        <v>91</v>
      </c>
      <c r="D98" s="9">
        <v>265894882</v>
      </c>
      <c r="F98" s="14">
        <v>93</v>
      </c>
      <c r="G98" s="15" t="s">
        <v>47</v>
      </c>
      <c r="H98" s="15" t="s">
        <v>34</v>
      </c>
      <c r="I98" s="14" t="s">
        <v>235</v>
      </c>
      <c r="J98" s="15" t="s">
        <v>236</v>
      </c>
      <c r="K98" s="20">
        <v>199175680</v>
      </c>
    </row>
    <row r="99" spans="1:11" ht="15.5" x14ac:dyDescent="0.35">
      <c r="A99" s="6">
        <v>94</v>
      </c>
      <c r="B99" s="8" t="s">
        <v>93</v>
      </c>
      <c r="C99" s="8" t="s">
        <v>92</v>
      </c>
      <c r="D99" s="9">
        <v>313145370</v>
      </c>
      <c r="F99" s="14">
        <v>94</v>
      </c>
      <c r="G99" s="15" t="s">
        <v>47</v>
      </c>
      <c r="H99" s="15" t="s">
        <v>34</v>
      </c>
      <c r="I99" s="14" t="s">
        <v>235</v>
      </c>
      <c r="J99" s="15" t="s">
        <v>237</v>
      </c>
      <c r="K99" s="20">
        <v>294715680</v>
      </c>
    </row>
    <row r="100" spans="1:11" ht="15.5" x14ac:dyDescent="0.35">
      <c r="A100" s="6">
        <v>95</v>
      </c>
      <c r="B100" s="8" t="s">
        <v>93</v>
      </c>
      <c r="C100" s="8" t="s">
        <v>93</v>
      </c>
      <c r="D100" s="9">
        <v>228621348</v>
      </c>
      <c r="F100" s="14">
        <v>95</v>
      </c>
      <c r="G100" s="15" t="s">
        <v>47</v>
      </c>
      <c r="H100" s="15" t="s">
        <v>33</v>
      </c>
      <c r="I100" s="14" t="s">
        <v>235</v>
      </c>
      <c r="J100" s="15" t="s">
        <v>237</v>
      </c>
      <c r="K100" s="20">
        <v>310322010</v>
      </c>
    </row>
    <row r="101" spans="1:11" ht="15.5" x14ac:dyDescent="0.35">
      <c r="A101" s="6">
        <v>96</v>
      </c>
      <c r="B101" s="8" t="s">
        <v>93</v>
      </c>
      <c r="C101" s="8" t="s">
        <v>94</v>
      </c>
      <c r="D101" s="9">
        <v>289047033</v>
      </c>
      <c r="F101" s="14">
        <v>96</v>
      </c>
      <c r="G101" s="15" t="s">
        <v>47</v>
      </c>
      <c r="H101" s="15" t="s">
        <v>33</v>
      </c>
      <c r="I101" s="14" t="s">
        <v>235</v>
      </c>
      <c r="J101" s="15" t="s">
        <v>236</v>
      </c>
      <c r="K101" s="20">
        <v>325049060</v>
      </c>
    </row>
    <row r="102" spans="1:11" ht="15.5" x14ac:dyDescent="0.35">
      <c r="A102" s="6">
        <v>97</v>
      </c>
      <c r="B102" s="8" t="s">
        <v>93</v>
      </c>
      <c r="C102" s="8" t="s">
        <v>95</v>
      </c>
      <c r="D102" s="9">
        <v>271374696</v>
      </c>
      <c r="F102" s="14">
        <v>97</v>
      </c>
      <c r="G102" s="15" t="s">
        <v>47</v>
      </c>
      <c r="H102" s="15" t="s">
        <v>39</v>
      </c>
      <c r="I102" s="14" t="s">
        <v>235</v>
      </c>
      <c r="J102" s="15" t="s">
        <v>237</v>
      </c>
      <c r="K102" s="20">
        <v>420031200</v>
      </c>
    </row>
    <row r="103" spans="1:11" ht="15.5" x14ac:dyDescent="0.35">
      <c r="A103" s="6">
        <v>98</v>
      </c>
      <c r="B103" s="8" t="s">
        <v>93</v>
      </c>
      <c r="C103" s="8" t="s">
        <v>96</v>
      </c>
      <c r="D103" s="9">
        <v>304505370</v>
      </c>
      <c r="F103" s="14">
        <v>98</v>
      </c>
      <c r="G103" s="15" t="s">
        <v>47</v>
      </c>
      <c r="H103" s="15" t="s">
        <v>39</v>
      </c>
      <c r="I103" s="14" t="s">
        <v>235</v>
      </c>
      <c r="J103" s="15" t="s">
        <v>236</v>
      </c>
      <c r="K103" s="20">
        <v>220700000</v>
      </c>
    </row>
    <row r="104" spans="1:11" ht="15.5" x14ac:dyDescent="0.35">
      <c r="A104" s="6">
        <v>99</v>
      </c>
      <c r="B104" s="8" t="s">
        <v>93</v>
      </c>
      <c r="C104" s="8" t="s">
        <v>97</v>
      </c>
      <c r="D104" s="9">
        <v>291213591</v>
      </c>
      <c r="F104" s="14">
        <v>99</v>
      </c>
      <c r="G104" s="15" t="s">
        <v>47</v>
      </c>
      <c r="H104" s="15" t="s">
        <v>48</v>
      </c>
      <c r="I104" s="14" t="s">
        <v>235</v>
      </c>
      <c r="J104" s="15" t="s">
        <v>236</v>
      </c>
      <c r="K104" s="20">
        <v>256380600</v>
      </c>
    </row>
    <row r="105" spans="1:11" ht="15.5" x14ac:dyDescent="0.35">
      <c r="A105" s="6">
        <v>100</v>
      </c>
      <c r="B105" s="8" t="s">
        <v>93</v>
      </c>
      <c r="C105" s="8" t="s">
        <v>98</v>
      </c>
      <c r="D105" s="9">
        <v>354456381</v>
      </c>
      <c r="F105" s="14">
        <v>100</v>
      </c>
      <c r="G105" s="15" t="s">
        <v>47</v>
      </c>
      <c r="H105" s="15" t="s">
        <v>48</v>
      </c>
      <c r="I105" s="14" t="s">
        <v>235</v>
      </c>
      <c r="J105" s="15" t="s">
        <v>237</v>
      </c>
      <c r="K105" s="20">
        <v>201659700</v>
      </c>
    </row>
    <row r="106" spans="1:11" ht="15.5" x14ac:dyDescent="0.35">
      <c r="A106" s="6">
        <v>101</v>
      </c>
      <c r="B106" s="8" t="s">
        <v>93</v>
      </c>
      <c r="C106" s="8" t="s">
        <v>25</v>
      </c>
      <c r="D106" s="9">
        <v>334557556</v>
      </c>
      <c r="F106" s="14">
        <v>101</v>
      </c>
      <c r="G106" s="15" t="s">
        <v>47</v>
      </c>
      <c r="H106" s="15" t="s">
        <v>42</v>
      </c>
      <c r="I106" s="14" t="s">
        <v>235</v>
      </c>
      <c r="J106" s="15" t="s">
        <v>236</v>
      </c>
      <c r="K106" s="20">
        <v>167640000</v>
      </c>
    </row>
    <row r="107" spans="1:11" ht="15.5" x14ac:dyDescent="0.35">
      <c r="A107" s="6">
        <v>102</v>
      </c>
      <c r="B107" s="8" t="s">
        <v>93</v>
      </c>
      <c r="C107" s="8" t="s">
        <v>99</v>
      </c>
      <c r="D107" s="9">
        <v>350392707</v>
      </c>
      <c r="F107" s="14">
        <v>102</v>
      </c>
      <c r="G107" s="15" t="s">
        <v>47</v>
      </c>
      <c r="H107" s="15" t="s">
        <v>42</v>
      </c>
      <c r="I107" s="14" t="s">
        <v>235</v>
      </c>
      <c r="J107" s="15" t="s">
        <v>237</v>
      </c>
      <c r="K107" s="20">
        <v>343925400</v>
      </c>
    </row>
    <row r="108" spans="1:11" ht="15.5" x14ac:dyDescent="0.35">
      <c r="A108" s="6">
        <v>103</v>
      </c>
      <c r="B108" s="8" t="s">
        <v>93</v>
      </c>
      <c r="C108" s="8" t="s">
        <v>100</v>
      </c>
      <c r="D108" s="9">
        <v>224137359</v>
      </c>
      <c r="F108" s="14">
        <v>103</v>
      </c>
      <c r="G108" s="15" t="s">
        <v>47</v>
      </c>
      <c r="H108" s="15" t="s">
        <v>47</v>
      </c>
      <c r="I108" s="14" t="s">
        <v>235</v>
      </c>
      <c r="J108" s="15" t="s">
        <v>236</v>
      </c>
      <c r="K108" s="20">
        <v>198080000</v>
      </c>
    </row>
    <row r="109" spans="1:11" ht="15.5" x14ac:dyDescent="0.35">
      <c r="A109" s="6">
        <v>104</v>
      </c>
      <c r="B109" s="8" t="s">
        <v>93</v>
      </c>
      <c r="C109" s="8" t="s">
        <v>101</v>
      </c>
      <c r="D109" s="9">
        <v>308213370</v>
      </c>
      <c r="F109" s="14">
        <v>104</v>
      </c>
      <c r="G109" s="15" t="s">
        <v>47</v>
      </c>
      <c r="H109" s="15" t="s">
        <v>47</v>
      </c>
      <c r="I109" s="14" t="s">
        <v>235</v>
      </c>
      <c r="J109" s="15" t="s">
        <v>237</v>
      </c>
      <c r="K109" s="20">
        <v>373494000</v>
      </c>
    </row>
    <row r="110" spans="1:11" ht="15.5" x14ac:dyDescent="0.35">
      <c r="A110" s="6">
        <v>105</v>
      </c>
      <c r="B110" s="8" t="s">
        <v>93</v>
      </c>
      <c r="C110" s="8" t="s">
        <v>102</v>
      </c>
      <c r="D110" s="9">
        <v>288777033</v>
      </c>
      <c r="F110" s="14">
        <v>105</v>
      </c>
      <c r="G110" s="15" t="s">
        <v>47</v>
      </c>
      <c r="H110" s="15" t="s">
        <v>43</v>
      </c>
      <c r="I110" s="14" t="s">
        <v>235</v>
      </c>
      <c r="J110" s="15" t="s">
        <v>236</v>
      </c>
      <c r="K110" s="20">
        <v>51762800</v>
      </c>
    </row>
    <row r="111" spans="1:11" ht="15.5" x14ac:dyDescent="0.35">
      <c r="A111" s="6">
        <v>106</v>
      </c>
      <c r="B111" s="8" t="s">
        <v>93</v>
      </c>
      <c r="C111" s="8" t="s">
        <v>103</v>
      </c>
      <c r="D111" s="9">
        <v>330906521</v>
      </c>
      <c r="F111" s="14">
        <v>106</v>
      </c>
      <c r="G111" s="15" t="s">
        <v>47</v>
      </c>
      <c r="H111" s="15" t="s">
        <v>43</v>
      </c>
      <c r="I111" s="14" t="s">
        <v>235</v>
      </c>
      <c r="J111" s="15" t="s">
        <v>237</v>
      </c>
      <c r="K111" s="20">
        <v>452911200</v>
      </c>
    </row>
    <row r="112" spans="1:11" ht="15.5" x14ac:dyDescent="0.35">
      <c r="A112" s="6">
        <v>107</v>
      </c>
      <c r="B112" s="8" t="s">
        <v>93</v>
      </c>
      <c r="C112" s="8" t="s">
        <v>104</v>
      </c>
      <c r="D112" s="9">
        <v>278681545</v>
      </c>
      <c r="F112" s="14">
        <v>107</v>
      </c>
      <c r="G112" s="15" t="s">
        <v>47</v>
      </c>
      <c r="H112" s="15" t="s">
        <v>37</v>
      </c>
      <c r="I112" s="14" t="s">
        <v>235</v>
      </c>
      <c r="J112" s="15" t="s">
        <v>237</v>
      </c>
      <c r="K112" s="20">
        <v>270097200</v>
      </c>
    </row>
    <row r="113" spans="1:11" ht="15.5" x14ac:dyDescent="0.35">
      <c r="A113" s="6">
        <v>108</v>
      </c>
      <c r="B113" s="8" t="s">
        <v>93</v>
      </c>
      <c r="C113" s="8" t="s">
        <v>105</v>
      </c>
      <c r="D113" s="9">
        <v>293472661</v>
      </c>
      <c r="F113" s="14">
        <v>108</v>
      </c>
      <c r="G113" s="15" t="s">
        <v>47</v>
      </c>
      <c r="H113" s="15" t="s">
        <v>37</v>
      </c>
      <c r="I113" s="14" t="s">
        <v>235</v>
      </c>
      <c r="J113" s="15" t="s">
        <v>236</v>
      </c>
      <c r="K113" s="20">
        <v>190434800</v>
      </c>
    </row>
    <row r="114" spans="1:11" ht="15.5" x14ac:dyDescent="0.35">
      <c r="A114" s="6">
        <v>109</v>
      </c>
      <c r="B114" s="8" t="s">
        <v>93</v>
      </c>
      <c r="C114" s="8" t="s">
        <v>106</v>
      </c>
      <c r="D114" s="9">
        <v>314903370</v>
      </c>
      <c r="F114" s="14">
        <v>109</v>
      </c>
      <c r="G114" s="15" t="s">
        <v>47</v>
      </c>
      <c r="H114" s="15" t="s">
        <v>36</v>
      </c>
      <c r="I114" s="14" t="s">
        <v>235</v>
      </c>
      <c r="J114" s="15" t="s">
        <v>236</v>
      </c>
      <c r="K114" s="20">
        <v>195200000</v>
      </c>
    </row>
    <row r="115" spans="1:11" ht="15.5" x14ac:dyDescent="0.35">
      <c r="A115" s="6">
        <v>110</v>
      </c>
      <c r="B115" s="8" t="s">
        <v>120</v>
      </c>
      <c r="C115" s="8" t="s">
        <v>107</v>
      </c>
      <c r="D115" s="9">
        <v>343079788</v>
      </c>
      <c r="F115" s="14">
        <v>110</v>
      </c>
      <c r="G115" s="15" t="s">
        <v>47</v>
      </c>
      <c r="H115" s="15" t="s">
        <v>36</v>
      </c>
      <c r="I115" s="14" t="s">
        <v>235</v>
      </c>
      <c r="J115" s="15" t="s">
        <v>237</v>
      </c>
      <c r="K115" s="20">
        <v>297770400</v>
      </c>
    </row>
    <row r="116" spans="1:11" ht="15.5" x14ac:dyDescent="0.35">
      <c r="A116" s="6">
        <v>111</v>
      </c>
      <c r="B116" s="8" t="s">
        <v>120</v>
      </c>
      <c r="C116" s="8" t="s">
        <v>94</v>
      </c>
      <c r="D116" s="9">
        <v>318875580</v>
      </c>
      <c r="F116" s="14">
        <v>111</v>
      </c>
      <c r="G116" s="15" t="s">
        <v>47</v>
      </c>
      <c r="H116" s="15" t="s">
        <v>50</v>
      </c>
      <c r="I116" s="14" t="s">
        <v>235</v>
      </c>
      <c r="J116" s="15" t="s">
        <v>236</v>
      </c>
      <c r="K116" s="20">
        <v>192540000</v>
      </c>
    </row>
    <row r="117" spans="1:11" ht="15.5" x14ac:dyDescent="0.35">
      <c r="A117" s="6">
        <v>112</v>
      </c>
      <c r="B117" s="8" t="s">
        <v>120</v>
      </c>
      <c r="C117" s="8" t="s">
        <v>97</v>
      </c>
      <c r="D117" s="9">
        <v>385673718</v>
      </c>
      <c r="F117" s="14">
        <v>112</v>
      </c>
      <c r="G117" s="15" t="s">
        <v>47</v>
      </c>
      <c r="H117" s="15" t="s">
        <v>50</v>
      </c>
      <c r="I117" s="14" t="s">
        <v>235</v>
      </c>
      <c r="J117" s="15" t="s">
        <v>237</v>
      </c>
      <c r="K117" s="20">
        <v>311562000</v>
      </c>
    </row>
    <row r="118" spans="1:11" ht="15.5" x14ac:dyDescent="0.35">
      <c r="A118" s="6">
        <v>113</v>
      </c>
      <c r="B118" s="8" t="s">
        <v>120</v>
      </c>
      <c r="C118" s="8" t="s">
        <v>108</v>
      </c>
      <c r="D118" s="9">
        <v>252640359</v>
      </c>
      <c r="F118" s="14">
        <v>113</v>
      </c>
      <c r="G118" s="15" t="s">
        <v>47</v>
      </c>
      <c r="H118" s="15" t="s">
        <v>41</v>
      </c>
      <c r="I118" s="14" t="s">
        <v>235</v>
      </c>
      <c r="J118" s="15" t="s">
        <v>236</v>
      </c>
      <c r="K118" s="20">
        <v>215520000</v>
      </c>
    </row>
    <row r="119" spans="1:11" ht="15.5" x14ac:dyDescent="0.35">
      <c r="A119" s="6">
        <v>114</v>
      </c>
      <c r="B119" s="8" t="s">
        <v>120</v>
      </c>
      <c r="C119" s="8" t="s">
        <v>109</v>
      </c>
      <c r="D119" s="9">
        <v>284430033</v>
      </c>
      <c r="F119" s="14">
        <v>114</v>
      </c>
      <c r="G119" s="15" t="s">
        <v>47</v>
      </c>
      <c r="H119" s="15" t="s">
        <v>41</v>
      </c>
      <c r="I119" s="14" t="s">
        <v>235</v>
      </c>
      <c r="J119" s="15" t="s">
        <v>237</v>
      </c>
      <c r="K119" s="20">
        <v>497860800</v>
      </c>
    </row>
    <row r="120" spans="1:11" ht="15.5" x14ac:dyDescent="0.35">
      <c r="A120" s="6">
        <v>115</v>
      </c>
      <c r="B120" s="8" t="s">
        <v>120</v>
      </c>
      <c r="C120" s="8" t="s">
        <v>110</v>
      </c>
      <c r="D120" s="9">
        <v>428616729</v>
      </c>
      <c r="F120" s="14">
        <v>115</v>
      </c>
      <c r="G120" s="15" t="s">
        <v>47</v>
      </c>
      <c r="H120" s="15" t="s">
        <v>40</v>
      </c>
      <c r="I120" s="14" t="s">
        <v>235</v>
      </c>
      <c r="J120" s="15" t="s">
        <v>237</v>
      </c>
      <c r="K120" s="20">
        <v>627348000</v>
      </c>
    </row>
    <row r="121" spans="1:11" ht="15.5" x14ac:dyDescent="0.35">
      <c r="A121" s="6">
        <v>116</v>
      </c>
      <c r="B121" s="8" t="s">
        <v>120</v>
      </c>
      <c r="C121" s="8" t="s">
        <v>111</v>
      </c>
      <c r="D121" s="9">
        <v>315643289</v>
      </c>
      <c r="F121" s="14">
        <v>116</v>
      </c>
      <c r="G121" s="15" t="s">
        <v>47</v>
      </c>
      <c r="H121" s="15" t="s">
        <v>40</v>
      </c>
      <c r="I121" s="14" t="s">
        <v>235</v>
      </c>
      <c r="J121" s="15" t="s">
        <v>236</v>
      </c>
      <c r="K121" s="20">
        <v>152749800</v>
      </c>
    </row>
    <row r="122" spans="1:11" ht="15.5" x14ac:dyDescent="0.35">
      <c r="A122" s="6">
        <v>117</v>
      </c>
      <c r="B122" s="8" t="s">
        <v>120</v>
      </c>
      <c r="C122" s="8" t="s">
        <v>112</v>
      </c>
      <c r="D122" s="9">
        <v>396488718</v>
      </c>
      <c r="F122" s="14">
        <v>117</v>
      </c>
      <c r="G122" s="15" t="s">
        <v>47</v>
      </c>
      <c r="H122" s="15" t="s">
        <v>44</v>
      </c>
      <c r="I122" s="14" t="s">
        <v>235</v>
      </c>
      <c r="J122" s="15" t="s">
        <v>237</v>
      </c>
      <c r="K122" s="20">
        <v>235725600</v>
      </c>
    </row>
    <row r="123" spans="1:11" ht="15.5" x14ac:dyDescent="0.35">
      <c r="A123" s="6">
        <v>118</v>
      </c>
      <c r="B123" s="8" t="s">
        <v>120</v>
      </c>
      <c r="C123" s="8" t="s">
        <v>113</v>
      </c>
      <c r="D123" s="9">
        <v>326470707</v>
      </c>
      <c r="F123" s="14">
        <v>118</v>
      </c>
      <c r="G123" s="15" t="s">
        <v>47</v>
      </c>
      <c r="H123" s="15" t="s">
        <v>44</v>
      </c>
      <c r="I123" s="14" t="s">
        <v>235</v>
      </c>
      <c r="J123" s="15" t="s">
        <v>236</v>
      </c>
      <c r="K123" s="20">
        <v>196920000</v>
      </c>
    </row>
    <row r="124" spans="1:11" ht="15.5" x14ac:dyDescent="0.35">
      <c r="A124" s="6">
        <v>119</v>
      </c>
      <c r="B124" s="8" t="s">
        <v>120</v>
      </c>
      <c r="C124" s="8" t="s">
        <v>114</v>
      </c>
      <c r="D124" s="9">
        <v>310630184</v>
      </c>
      <c r="F124" s="14">
        <v>119</v>
      </c>
      <c r="G124" s="15" t="s">
        <v>47</v>
      </c>
      <c r="H124" s="15" t="s">
        <v>45</v>
      </c>
      <c r="I124" s="14" t="s">
        <v>235</v>
      </c>
      <c r="J124" s="15" t="s">
        <v>236</v>
      </c>
      <c r="K124" s="20">
        <v>194616000</v>
      </c>
    </row>
    <row r="125" spans="1:11" ht="15.5" x14ac:dyDescent="0.35">
      <c r="A125" s="6">
        <v>120</v>
      </c>
      <c r="B125" s="8" t="s">
        <v>120</v>
      </c>
      <c r="C125" s="8" t="s">
        <v>115</v>
      </c>
      <c r="D125" s="9">
        <v>293250033</v>
      </c>
      <c r="F125" s="14">
        <v>120</v>
      </c>
      <c r="G125" s="15" t="s">
        <v>47</v>
      </c>
      <c r="H125" s="15" t="s">
        <v>45</v>
      </c>
      <c r="I125" s="14" t="s">
        <v>235</v>
      </c>
      <c r="J125" s="15" t="s">
        <v>237</v>
      </c>
      <c r="K125" s="20">
        <v>523788000</v>
      </c>
    </row>
    <row r="126" spans="1:11" ht="15.5" x14ac:dyDescent="0.35">
      <c r="A126" s="6">
        <v>121</v>
      </c>
      <c r="B126" s="8" t="s">
        <v>120</v>
      </c>
      <c r="C126" s="8" t="s">
        <v>116</v>
      </c>
      <c r="D126" s="9">
        <v>290240510</v>
      </c>
      <c r="F126" s="14">
        <v>121</v>
      </c>
      <c r="G126" s="15" t="s">
        <v>47</v>
      </c>
      <c r="H126" s="15" t="s">
        <v>25</v>
      </c>
      <c r="I126" s="14" t="s">
        <v>235</v>
      </c>
      <c r="J126" s="15" t="s">
        <v>236</v>
      </c>
      <c r="K126" s="20">
        <v>163840000</v>
      </c>
    </row>
    <row r="127" spans="1:11" ht="15.5" x14ac:dyDescent="0.35">
      <c r="A127" s="6">
        <v>122</v>
      </c>
      <c r="B127" s="8" t="s">
        <v>120</v>
      </c>
      <c r="C127" s="8" t="s">
        <v>117</v>
      </c>
      <c r="D127" s="9">
        <v>264889359</v>
      </c>
      <c r="F127" s="14">
        <v>122</v>
      </c>
      <c r="G127" s="15" t="s">
        <v>47</v>
      </c>
      <c r="H127" s="15" t="s">
        <v>25</v>
      </c>
      <c r="I127" s="14" t="s">
        <v>235</v>
      </c>
      <c r="J127" s="15" t="s">
        <v>237</v>
      </c>
      <c r="K127" s="20">
        <v>580756800</v>
      </c>
    </row>
    <row r="128" spans="1:11" ht="15.5" x14ac:dyDescent="0.35">
      <c r="A128" s="6">
        <v>123</v>
      </c>
      <c r="B128" s="8" t="s">
        <v>120</v>
      </c>
      <c r="C128" s="8" t="s">
        <v>118</v>
      </c>
      <c r="D128" s="9">
        <v>461807438</v>
      </c>
      <c r="F128" s="14">
        <v>123</v>
      </c>
      <c r="G128" s="15" t="s">
        <v>47</v>
      </c>
      <c r="H128" s="15" t="s">
        <v>38</v>
      </c>
      <c r="I128" s="14" t="s">
        <v>235</v>
      </c>
      <c r="J128" s="15" t="s">
        <v>236</v>
      </c>
      <c r="K128" s="20">
        <v>191440000</v>
      </c>
    </row>
    <row r="129" spans="1:11" ht="15.5" x14ac:dyDescent="0.35">
      <c r="A129" s="6">
        <v>124</v>
      </c>
      <c r="B129" s="8" t="s">
        <v>120</v>
      </c>
      <c r="C129" s="8" t="s">
        <v>119</v>
      </c>
      <c r="D129" s="9">
        <v>412852392</v>
      </c>
      <c r="F129" s="14">
        <v>124</v>
      </c>
      <c r="G129" s="15" t="s">
        <v>47</v>
      </c>
      <c r="H129" s="15" t="s">
        <v>38</v>
      </c>
      <c r="I129" s="14" t="s">
        <v>235</v>
      </c>
      <c r="J129" s="15" t="s">
        <v>237</v>
      </c>
      <c r="K129" s="20">
        <v>203520000</v>
      </c>
    </row>
    <row r="130" spans="1:11" ht="15.5" x14ac:dyDescent="0.35">
      <c r="A130" s="6">
        <v>125</v>
      </c>
      <c r="B130" s="8" t="s">
        <v>120</v>
      </c>
      <c r="C130" s="8" t="s">
        <v>120</v>
      </c>
      <c r="D130" s="9">
        <v>334932381</v>
      </c>
      <c r="F130" s="14">
        <v>125</v>
      </c>
      <c r="G130" s="15" t="s">
        <v>47</v>
      </c>
      <c r="H130" s="15" t="s">
        <v>49</v>
      </c>
      <c r="I130" s="14" t="s">
        <v>235</v>
      </c>
      <c r="J130" s="15" t="s">
        <v>236</v>
      </c>
      <c r="K130" s="20">
        <v>239961800</v>
      </c>
    </row>
    <row r="131" spans="1:11" ht="15.5" x14ac:dyDescent="0.35">
      <c r="A131" s="6">
        <v>126</v>
      </c>
      <c r="B131" s="8" t="s">
        <v>131</v>
      </c>
      <c r="C131" s="8" t="s">
        <v>68</v>
      </c>
      <c r="D131" s="9">
        <v>246687696</v>
      </c>
      <c r="F131" s="14">
        <v>126</v>
      </c>
      <c r="G131" s="15" t="s">
        <v>47</v>
      </c>
      <c r="H131" s="15" t="s">
        <v>49</v>
      </c>
      <c r="I131" s="14" t="s">
        <v>235</v>
      </c>
      <c r="J131" s="15" t="s">
        <v>237</v>
      </c>
      <c r="K131" s="20">
        <v>262037700</v>
      </c>
    </row>
    <row r="132" spans="1:11" ht="15.5" x14ac:dyDescent="0.35">
      <c r="A132" s="6">
        <v>127</v>
      </c>
      <c r="B132" s="8" t="s">
        <v>131</v>
      </c>
      <c r="C132" s="8" t="s">
        <v>121</v>
      </c>
      <c r="D132" s="9">
        <v>256272801</v>
      </c>
      <c r="F132" s="14">
        <v>127</v>
      </c>
      <c r="G132" s="15" t="s">
        <v>47</v>
      </c>
      <c r="H132" s="15" t="s">
        <v>51</v>
      </c>
      <c r="I132" s="14" t="s">
        <v>235</v>
      </c>
      <c r="J132" s="15" t="s">
        <v>237</v>
      </c>
      <c r="K132" s="20">
        <v>327790320</v>
      </c>
    </row>
    <row r="133" spans="1:11" ht="15.5" x14ac:dyDescent="0.35">
      <c r="A133" s="6">
        <v>128</v>
      </c>
      <c r="B133" s="8" t="s">
        <v>131</v>
      </c>
      <c r="C133" s="8" t="s">
        <v>122</v>
      </c>
      <c r="D133" s="9">
        <v>325918219</v>
      </c>
      <c r="F133" s="14">
        <v>128</v>
      </c>
      <c r="G133" s="15" t="s">
        <v>47</v>
      </c>
      <c r="H133" s="15" t="s">
        <v>51</v>
      </c>
      <c r="I133" s="14" t="s">
        <v>235</v>
      </c>
      <c r="J133" s="15" t="s">
        <v>236</v>
      </c>
      <c r="K133" s="20">
        <v>159260320</v>
      </c>
    </row>
    <row r="134" spans="1:11" ht="15.5" x14ac:dyDescent="0.35">
      <c r="A134" s="6">
        <v>129</v>
      </c>
      <c r="B134" s="8" t="s">
        <v>131</v>
      </c>
      <c r="C134" s="8" t="s">
        <v>123</v>
      </c>
      <c r="D134" s="9">
        <v>290091626</v>
      </c>
      <c r="F134" s="14">
        <v>129</v>
      </c>
      <c r="G134" s="15" t="s">
        <v>47</v>
      </c>
      <c r="H134" s="15" t="s">
        <v>35</v>
      </c>
      <c r="I134" s="14" t="s">
        <v>235</v>
      </c>
      <c r="J134" s="15" t="s">
        <v>237</v>
      </c>
      <c r="K134" s="20">
        <v>314718648</v>
      </c>
    </row>
    <row r="135" spans="1:11" ht="15.5" x14ac:dyDescent="0.35">
      <c r="A135" s="6">
        <v>130</v>
      </c>
      <c r="B135" s="8" t="s">
        <v>131</v>
      </c>
      <c r="C135" s="8" t="s">
        <v>124</v>
      </c>
      <c r="D135" s="9">
        <v>266574033</v>
      </c>
      <c r="F135" s="14">
        <v>130</v>
      </c>
      <c r="G135" s="15" t="s">
        <v>47</v>
      </c>
      <c r="H135" s="15" t="s">
        <v>35</v>
      </c>
      <c r="I135" s="14" t="s">
        <v>235</v>
      </c>
      <c r="J135" s="15" t="s">
        <v>236</v>
      </c>
      <c r="K135" s="20">
        <v>253293168</v>
      </c>
    </row>
    <row r="136" spans="1:11" ht="15.5" x14ac:dyDescent="0.35">
      <c r="A136" s="6">
        <v>131</v>
      </c>
      <c r="B136" s="8" t="s">
        <v>131</v>
      </c>
      <c r="C136" s="8" t="s">
        <v>125</v>
      </c>
      <c r="D136" s="9">
        <v>273392545</v>
      </c>
      <c r="F136" s="14">
        <v>131</v>
      </c>
      <c r="G136" s="15" t="s">
        <v>147</v>
      </c>
      <c r="H136" s="15" t="s">
        <v>9</v>
      </c>
      <c r="I136" s="14" t="s">
        <v>235</v>
      </c>
      <c r="J136" s="15" t="s">
        <v>236</v>
      </c>
      <c r="K136" s="20">
        <v>135220000</v>
      </c>
    </row>
    <row r="137" spans="1:11" ht="15.5" x14ac:dyDescent="0.35">
      <c r="A137" s="6">
        <v>132</v>
      </c>
      <c r="B137" s="8" t="s">
        <v>131</v>
      </c>
      <c r="C137" s="8" t="s">
        <v>126</v>
      </c>
      <c r="D137" s="9">
        <v>252535882</v>
      </c>
      <c r="F137" s="14">
        <v>132</v>
      </c>
      <c r="G137" s="15" t="s">
        <v>147</v>
      </c>
      <c r="H137" s="15" t="s">
        <v>9</v>
      </c>
      <c r="I137" s="14" t="s">
        <v>235</v>
      </c>
      <c r="J137" s="15" t="s">
        <v>237</v>
      </c>
      <c r="K137" s="20">
        <v>368430000</v>
      </c>
    </row>
    <row r="138" spans="1:11" ht="15.5" x14ac:dyDescent="0.35">
      <c r="A138" s="6">
        <v>133</v>
      </c>
      <c r="B138" s="8" t="s">
        <v>131</v>
      </c>
      <c r="C138" s="8" t="s">
        <v>127</v>
      </c>
      <c r="D138" s="9">
        <v>271432359</v>
      </c>
      <c r="F138" s="14">
        <v>133</v>
      </c>
      <c r="G138" s="15" t="s">
        <v>147</v>
      </c>
      <c r="H138" s="15" t="s">
        <v>141</v>
      </c>
      <c r="I138" s="14" t="s">
        <v>235</v>
      </c>
      <c r="J138" s="15" t="s">
        <v>236</v>
      </c>
      <c r="K138" s="20">
        <v>340649436</v>
      </c>
    </row>
    <row r="139" spans="1:11" ht="15.5" x14ac:dyDescent="0.35">
      <c r="A139" s="6">
        <v>134</v>
      </c>
      <c r="B139" s="8" t="s">
        <v>131</v>
      </c>
      <c r="C139" s="8" t="s">
        <v>128</v>
      </c>
      <c r="D139" s="9">
        <v>330987521</v>
      </c>
      <c r="F139" s="14">
        <v>134</v>
      </c>
      <c r="G139" s="15" t="s">
        <v>147</v>
      </c>
      <c r="H139" s="15" t="s">
        <v>141</v>
      </c>
      <c r="I139" s="14" t="s">
        <v>235</v>
      </c>
      <c r="J139" s="15" t="s">
        <v>237</v>
      </c>
      <c r="K139" s="20">
        <v>271831764</v>
      </c>
    </row>
    <row r="140" spans="1:11" ht="15.5" x14ac:dyDescent="0.35">
      <c r="A140" s="6">
        <v>135</v>
      </c>
      <c r="B140" s="8" t="s">
        <v>131</v>
      </c>
      <c r="C140" s="8" t="s">
        <v>129</v>
      </c>
      <c r="D140" s="9">
        <v>286518068</v>
      </c>
      <c r="F140" s="14">
        <v>135</v>
      </c>
      <c r="G140" s="15" t="s">
        <v>147</v>
      </c>
      <c r="H140" s="15" t="s">
        <v>140</v>
      </c>
      <c r="I140" s="14" t="s">
        <v>235</v>
      </c>
      <c r="J140" s="15" t="s">
        <v>237</v>
      </c>
      <c r="K140" s="20">
        <v>236064000</v>
      </c>
    </row>
    <row r="141" spans="1:11" ht="15.5" x14ac:dyDescent="0.35">
      <c r="A141" s="6">
        <v>136</v>
      </c>
      <c r="B141" s="8" t="s">
        <v>131</v>
      </c>
      <c r="C141" s="8" t="s">
        <v>70</v>
      </c>
      <c r="D141" s="9">
        <v>303893370</v>
      </c>
      <c r="F141" s="14">
        <v>136</v>
      </c>
      <c r="G141" s="15" t="s">
        <v>147</v>
      </c>
      <c r="H141" s="15" t="s">
        <v>140</v>
      </c>
      <c r="I141" s="14" t="s">
        <v>235</v>
      </c>
      <c r="J141" s="15" t="s">
        <v>236</v>
      </c>
      <c r="K141" s="20">
        <v>412130400</v>
      </c>
    </row>
    <row r="142" spans="1:11" ht="15.5" x14ac:dyDescent="0.35">
      <c r="A142" s="6">
        <v>137</v>
      </c>
      <c r="B142" s="8" t="s">
        <v>131</v>
      </c>
      <c r="C142" s="8" t="s">
        <v>130</v>
      </c>
      <c r="D142" s="9">
        <v>222822348</v>
      </c>
      <c r="F142" s="14">
        <v>137</v>
      </c>
      <c r="G142" s="15" t="s">
        <v>147</v>
      </c>
      <c r="H142" s="15" t="s">
        <v>137</v>
      </c>
      <c r="I142" s="14" t="s">
        <v>235</v>
      </c>
      <c r="J142" s="15" t="s">
        <v>237</v>
      </c>
      <c r="K142" s="20">
        <v>301581600</v>
      </c>
    </row>
    <row r="143" spans="1:11" ht="15.5" x14ac:dyDescent="0.35">
      <c r="A143" s="6">
        <v>138</v>
      </c>
      <c r="B143" s="8" t="s">
        <v>131</v>
      </c>
      <c r="C143" s="8" t="s">
        <v>131</v>
      </c>
      <c r="D143" s="9">
        <v>275033370</v>
      </c>
      <c r="F143" s="14">
        <v>138</v>
      </c>
      <c r="G143" s="15" t="s">
        <v>147</v>
      </c>
      <c r="H143" s="15" t="s">
        <v>137</v>
      </c>
      <c r="I143" s="14" t="s">
        <v>235</v>
      </c>
      <c r="J143" s="15" t="s">
        <v>236</v>
      </c>
      <c r="K143" s="20">
        <v>218617600</v>
      </c>
    </row>
    <row r="144" spans="1:11" ht="15.5" x14ac:dyDescent="0.35">
      <c r="A144" s="6">
        <v>139</v>
      </c>
      <c r="B144" s="8" t="s">
        <v>131</v>
      </c>
      <c r="C144" s="8" t="s">
        <v>132</v>
      </c>
      <c r="D144" s="9">
        <v>354933451</v>
      </c>
      <c r="F144" s="14">
        <v>139</v>
      </c>
      <c r="G144" s="15" t="s">
        <v>147</v>
      </c>
      <c r="H144" s="15" t="s">
        <v>147</v>
      </c>
      <c r="I144" s="14" t="s">
        <v>235</v>
      </c>
      <c r="J144" s="15" t="s">
        <v>236</v>
      </c>
      <c r="K144" s="20">
        <v>383844000</v>
      </c>
    </row>
    <row r="145" spans="1:11" ht="15.5" x14ac:dyDescent="0.35">
      <c r="A145" s="6">
        <v>140</v>
      </c>
      <c r="B145" s="8" t="s">
        <v>131</v>
      </c>
      <c r="C145" s="8" t="s">
        <v>133</v>
      </c>
      <c r="D145" s="9">
        <v>327579556</v>
      </c>
      <c r="F145" s="14">
        <v>140</v>
      </c>
      <c r="G145" s="15" t="s">
        <v>147</v>
      </c>
      <c r="H145" s="15" t="s">
        <v>147</v>
      </c>
      <c r="I145" s="14" t="s">
        <v>235</v>
      </c>
      <c r="J145" s="15" t="s">
        <v>237</v>
      </c>
      <c r="K145" s="20">
        <v>237180000</v>
      </c>
    </row>
    <row r="146" spans="1:11" ht="15.5" x14ac:dyDescent="0.35">
      <c r="A146" s="6">
        <v>141</v>
      </c>
      <c r="B146" s="8" t="s">
        <v>131</v>
      </c>
      <c r="C146" s="8" t="s">
        <v>134</v>
      </c>
      <c r="D146" s="9">
        <v>286059033</v>
      </c>
      <c r="F146" s="14">
        <v>141</v>
      </c>
      <c r="G146" s="15" t="s">
        <v>147</v>
      </c>
      <c r="H146" s="15" t="s">
        <v>148</v>
      </c>
      <c r="I146" s="14" t="s">
        <v>235</v>
      </c>
      <c r="J146" s="15" t="s">
        <v>236</v>
      </c>
      <c r="K146" s="20">
        <v>490926822</v>
      </c>
    </row>
    <row r="147" spans="1:11" ht="15.5" x14ac:dyDescent="0.35">
      <c r="A147" s="6">
        <v>142</v>
      </c>
      <c r="B147" s="8" t="s">
        <v>131</v>
      </c>
      <c r="C147" s="8" t="s">
        <v>135</v>
      </c>
      <c r="D147" s="9">
        <v>229492359</v>
      </c>
      <c r="F147" s="14">
        <v>142</v>
      </c>
      <c r="G147" s="15" t="s">
        <v>147</v>
      </c>
      <c r="H147" s="15" t="s">
        <v>148</v>
      </c>
      <c r="I147" s="14" t="s">
        <v>235</v>
      </c>
      <c r="J147" s="15" t="s">
        <v>237</v>
      </c>
      <c r="K147" s="20">
        <v>394407378</v>
      </c>
    </row>
    <row r="148" spans="1:11" ht="15.5" x14ac:dyDescent="0.35">
      <c r="A148" s="6">
        <v>143</v>
      </c>
      <c r="B148" s="8" t="s">
        <v>131</v>
      </c>
      <c r="C148" s="8" t="s">
        <v>136</v>
      </c>
      <c r="D148" s="9">
        <v>286944696</v>
      </c>
      <c r="F148" s="14">
        <v>143</v>
      </c>
      <c r="G148" s="15" t="s">
        <v>147</v>
      </c>
      <c r="H148" s="15" t="s">
        <v>149</v>
      </c>
      <c r="I148" s="14" t="s">
        <v>235</v>
      </c>
      <c r="J148" s="15" t="s">
        <v>236</v>
      </c>
      <c r="K148" s="20">
        <v>462556200</v>
      </c>
    </row>
    <row r="149" spans="1:11" ht="15.5" x14ac:dyDescent="0.35">
      <c r="A149" s="6">
        <v>144</v>
      </c>
      <c r="B149" s="8" t="s">
        <v>147</v>
      </c>
      <c r="C149" s="8" t="s">
        <v>137</v>
      </c>
      <c r="D149" s="9">
        <v>312277707</v>
      </c>
      <c r="F149" s="14">
        <v>144</v>
      </c>
      <c r="G149" s="15" t="s">
        <v>147</v>
      </c>
      <c r="H149" s="15" t="s">
        <v>149</v>
      </c>
      <c r="I149" s="14" t="s">
        <v>235</v>
      </c>
      <c r="J149" s="15" t="s">
        <v>237</v>
      </c>
      <c r="K149" s="20">
        <v>408640800</v>
      </c>
    </row>
    <row r="150" spans="1:11" ht="15.5" x14ac:dyDescent="0.35">
      <c r="A150" s="6">
        <v>145</v>
      </c>
      <c r="B150" s="8" t="s">
        <v>147</v>
      </c>
      <c r="C150" s="8" t="s">
        <v>138</v>
      </c>
      <c r="D150" s="9">
        <v>341110044</v>
      </c>
      <c r="F150" s="14">
        <v>145</v>
      </c>
      <c r="G150" s="15" t="s">
        <v>147</v>
      </c>
      <c r="H150" s="15" t="s">
        <v>145</v>
      </c>
      <c r="I150" s="14" t="s">
        <v>235</v>
      </c>
      <c r="J150" s="15" t="s">
        <v>236</v>
      </c>
      <c r="K150" s="20">
        <v>223786000</v>
      </c>
    </row>
    <row r="151" spans="1:11" ht="15.5" x14ac:dyDescent="0.35">
      <c r="A151" s="6">
        <v>146</v>
      </c>
      <c r="B151" s="8" t="s">
        <v>147</v>
      </c>
      <c r="C151" s="8" t="s">
        <v>139</v>
      </c>
      <c r="D151" s="9">
        <v>370167381</v>
      </c>
      <c r="F151" s="14">
        <v>146</v>
      </c>
      <c r="G151" s="15" t="s">
        <v>147</v>
      </c>
      <c r="H151" s="15" t="s">
        <v>145</v>
      </c>
      <c r="I151" s="14" t="s">
        <v>235</v>
      </c>
      <c r="J151" s="15" t="s">
        <v>237</v>
      </c>
      <c r="K151" s="20">
        <v>234420000</v>
      </c>
    </row>
    <row r="152" spans="1:11" ht="15.5" x14ac:dyDescent="0.35">
      <c r="A152" s="6">
        <v>147</v>
      </c>
      <c r="B152" s="8" t="s">
        <v>147</v>
      </c>
      <c r="C152" s="8" t="s">
        <v>140</v>
      </c>
      <c r="D152" s="9">
        <v>322142963</v>
      </c>
      <c r="F152" s="14">
        <v>147</v>
      </c>
      <c r="G152" s="15" t="s">
        <v>147</v>
      </c>
      <c r="H152" s="15" t="s">
        <v>151</v>
      </c>
      <c r="I152" s="14" t="s">
        <v>235</v>
      </c>
      <c r="J152" s="15" t="s">
        <v>236</v>
      </c>
      <c r="K152" s="20">
        <v>223923200</v>
      </c>
    </row>
    <row r="153" spans="1:11" ht="15.5" x14ac:dyDescent="0.35">
      <c r="A153" s="6">
        <v>148</v>
      </c>
      <c r="B153" s="8" t="s">
        <v>147</v>
      </c>
      <c r="C153" s="8" t="s">
        <v>141</v>
      </c>
      <c r="D153" s="9">
        <v>328352858</v>
      </c>
      <c r="F153" s="14">
        <v>148</v>
      </c>
      <c r="G153" s="15" t="s">
        <v>147</v>
      </c>
      <c r="H153" s="15" t="s">
        <v>151</v>
      </c>
      <c r="I153" s="14" t="s">
        <v>235</v>
      </c>
      <c r="J153" s="15" t="s">
        <v>237</v>
      </c>
      <c r="K153" s="20">
        <v>275760000</v>
      </c>
    </row>
    <row r="154" spans="1:11" ht="15.5" x14ac:dyDescent="0.35">
      <c r="A154" s="6">
        <v>149</v>
      </c>
      <c r="B154" s="8" t="s">
        <v>147</v>
      </c>
      <c r="C154" s="8" t="s">
        <v>142</v>
      </c>
      <c r="D154" s="9">
        <v>359649521</v>
      </c>
      <c r="F154" s="14">
        <v>149</v>
      </c>
      <c r="G154" s="15" t="s">
        <v>147</v>
      </c>
      <c r="H154" s="15" t="s">
        <v>138</v>
      </c>
      <c r="I154" s="14" t="s">
        <v>235</v>
      </c>
      <c r="J154" s="15" t="s">
        <v>237</v>
      </c>
      <c r="K154" s="20">
        <v>217080000</v>
      </c>
    </row>
    <row r="155" spans="1:11" ht="15.5" x14ac:dyDescent="0.35">
      <c r="A155" s="6">
        <v>150</v>
      </c>
      <c r="B155" s="8" t="s">
        <v>147</v>
      </c>
      <c r="C155" s="8" t="s">
        <v>143</v>
      </c>
      <c r="D155" s="9">
        <v>284463661</v>
      </c>
      <c r="F155" s="14">
        <v>150</v>
      </c>
      <c r="G155" s="15" t="s">
        <v>147</v>
      </c>
      <c r="H155" s="15" t="s">
        <v>138</v>
      </c>
      <c r="I155" s="14" t="s">
        <v>235</v>
      </c>
      <c r="J155" s="15" t="s">
        <v>236</v>
      </c>
      <c r="K155" s="20">
        <v>343766800</v>
      </c>
    </row>
    <row r="156" spans="1:11" ht="15.5" x14ac:dyDescent="0.35">
      <c r="A156" s="6">
        <v>151</v>
      </c>
      <c r="B156" s="8" t="s">
        <v>147</v>
      </c>
      <c r="C156" s="8" t="s">
        <v>144</v>
      </c>
      <c r="D156" s="9">
        <v>265748545</v>
      </c>
      <c r="F156" s="14">
        <v>151</v>
      </c>
      <c r="G156" s="15" t="s">
        <v>147</v>
      </c>
      <c r="H156" s="15" t="s">
        <v>146</v>
      </c>
      <c r="I156" s="14" t="s">
        <v>235</v>
      </c>
      <c r="J156" s="15" t="s">
        <v>236</v>
      </c>
      <c r="K156" s="20">
        <v>190682400</v>
      </c>
    </row>
    <row r="157" spans="1:11" ht="15.5" x14ac:dyDescent="0.35">
      <c r="A157" s="6">
        <v>152</v>
      </c>
      <c r="B157" s="8" t="s">
        <v>147</v>
      </c>
      <c r="C157" s="8" t="s">
        <v>145</v>
      </c>
      <c r="D157" s="9">
        <v>326818044</v>
      </c>
      <c r="F157" s="14">
        <v>152</v>
      </c>
      <c r="G157" s="15" t="s">
        <v>147</v>
      </c>
      <c r="H157" s="15" t="s">
        <v>146</v>
      </c>
      <c r="I157" s="14" t="s">
        <v>235</v>
      </c>
      <c r="J157" s="15" t="s">
        <v>237</v>
      </c>
      <c r="K157" s="20">
        <v>210060000</v>
      </c>
    </row>
    <row r="158" spans="1:11" ht="15.5" x14ac:dyDescent="0.35">
      <c r="A158" s="6">
        <v>153</v>
      </c>
      <c r="B158" s="8" t="s">
        <v>147</v>
      </c>
      <c r="C158" s="8" t="s">
        <v>146</v>
      </c>
      <c r="D158" s="9">
        <v>266244033</v>
      </c>
      <c r="F158" s="14">
        <v>153</v>
      </c>
      <c r="G158" s="15" t="s">
        <v>147</v>
      </c>
      <c r="H158" s="15" t="s">
        <v>150</v>
      </c>
      <c r="I158" s="14" t="s">
        <v>235</v>
      </c>
      <c r="J158" s="15" t="s">
        <v>236</v>
      </c>
      <c r="K158" s="20">
        <v>262218948</v>
      </c>
    </row>
    <row r="159" spans="1:11" ht="15.5" x14ac:dyDescent="0.35">
      <c r="A159" s="6">
        <v>154</v>
      </c>
      <c r="B159" s="8" t="s">
        <v>147</v>
      </c>
      <c r="C159" s="8" t="s">
        <v>35</v>
      </c>
      <c r="D159" s="9">
        <v>365163451</v>
      </c>
      <c r="F159" s="14">
        <v>154</v>
      </c>
      <c r="G159" s="15" t="s">
        <v>147</v>
      </c>
      <c r="H159" s="15" t="s">
        <v>150</v>
      </c>
      <c r="I159" s="14" t="s">
        <v>235</v>
      </c>
      <c r="J159" s="15" t="s">
        <v>237</v>
      </c>
      <c r="K159" s="20">
        <v>490412652</v>
      </c>
    </row>
    <row r="160" spans="1:11" ht="15.5" x14ac:dyDescent="0.35">
      <c r="A160" s="6">
        <v>155</v>
      </c>
      <c r="B160" s="8" t="s">
        <v>147</v>
      </c>
      <c r="C160" s="8" t="s">
        <v>147</v>
      </c>
      <c r="D160" s="9">
        <v>350129160</v>
      </c>
      <c r="F160" s="14">
        <v>155</v>
      </c>
      <c r="G160" s="15" t="s">
        <v>147</v>
      </c>
      <c r="H160" s="15" t="s">
        <v>142</v>
      </c>
      <c r="I160" s="14" t="s">
        <v>235</v>
      </c>
      <c r="J160" s="15" t="s">
        <v>236</v>
      </c>
      <c r="K160" s="20">
        <v>166023000</v>
      </c>
    </row>
    <row r="161" spans="1:11" ht="15.5" x14ac:dyDescent="0.35">
      <c r="A161" s="6">
        <v>156</v>
      </c>
      <c r="B161" s="8" t="s">
        <v>147</v>
      </c>
      <c r="C161" s="8" t="s">
        <v>148</v>
      </c>
      <c r="D161" s="9">
        <v>293630370</v>
      </c>
      <c r="F161" s="14">
        <v>156</v>
      </c>
      <c r="G161" s="15" t="s">
        <v>147</v>
      </c>
      <c r="H161" s="15" t="s">
        <v>142</v>
      </c>
      <c r="I161" s="14" t="s">
        <v>235</v>
      </c>
      <c r="J161" s="15" t="s">
        <v>237</v>
      </c>
      <c r="K161" s="20">
        <v>379945200</v>
      </c>
    </row>
    <row r="162" spans="1:11" ht="15.5" x14ac:dyDescent="0.35">
      <c r="A162" s="6">
        <v>157</v>
      </c>
      <c r="B162" s="8" t="s">
        <v>147</v>
      </c>
      <c r="C162" s="8" t="s">
        <v>149</v>
      </c>
      <c r="D162" s="9">
        <v>360593230</v>
      </c>
      <c r="F162" s="14">
        <v>157</v>
      </c>
      <c r="G162" s="15" t="s">
        <v>147</v>
      </c>
      <c r="H162" s="15" t="s">
        <v>143</v>
      </c>
      <c r="I162" s="14" t="s">
        <v>235</v>
      </c>
      <c r="J162" s="15" t="s">
        <v>236</v>
      </c>
      <c r="K162" s="20">
        <v>179752000</v>
      </c>
    </row>
    <row r="163" spans="1:11" ht="15.5" x14ac:dyDescent="0.35">
      <c r="A163" s="6">
        <v>158</v>
      </c>
      <c r="B163" s="8" t="s">
        <v>147</v>
      </c>
      <c r="C163" s="8" t="s">
        <v>9</v>
      </c>
      <c r="D163" s="9">
        <v>286420219</v>
      </c>
      <c r="F163" s="14">
        <v>158</v>
      </c>
      <c r="G163" s="15" t="s">
        <v>147</v>
      </c>
      <c r="H163" s="15" t="s">
        <v>143</v>
      </c>
      <c r="I163" s="14" t="s">
        <v>235</v>
      </c>
      <c r="J163" s="15" t="s">
        <v>237</v>
      </c>
      <c r="K163" s="20">
        <v>212701800</v>
      </c>
    </row>
    <row r="164" spans="1:11" ht="15.5" x14ac:dyDescent="0.35">
      <c r="A164" s="6">
        <v>159</v>
      </c>
      <c r="B164" s="8" t="s">
        <v>147</v>
      </c>
      <c r="C164" s="8" t="s">
        <v>150</v>
      </c>
      <c r="D164" s="9">
        <v>266019696</v>
      </c>
      <c r="F164" s="14">
        <v>159</v>
      </c>
      <c r="G164" s="15" t="s">
        <v>147</v>
      </c>
      <c r="H164" s="15" t="s">
        <v>144</v>
      </c>
      <c r="I164" s="14" t="s">
        <v>235</v>
      </c>
      <c r="J164" s="15" t="s">
        <v>236</v>
      </c>
      <c r="K164" s="20">
        <v>208932000</v>
      </c>
    </row>
    <row r="165" spans="1:11" ht="15.5" x14ac:dyDescent="0.35">
      <c r="A165" s="6">
        <v>160</v>
      </c>
      <c r="B165" s="8" t="s">
        <v>147</v>
      </c>
      <c r="C165" s="8" t="s">
        <v>244</v>
      </c>
      <c r="D165" s="9">
        <v>298864847</v>
      </c>
      <c r="F165" s="14">
        <v>160</v>
      </c>
      <c r="G165" s="15" t="s">
        <v>147</v>
      </c>
      <c r="H165" s="15" t="s">
        <v>144</v>
      </c>
      <c r="I165" s="14" t="s">
        <v>235</v>
      </c>
      <c r="J165" s="15" t="s">
        <v>237</v>
      </c>
      <c r="K165" s="20">
        <v>281794800</v>
      </c>
    </row>
    <row r="166" spans="1:11" ht="15.5" x14ac:dyDescent="0.35">
      <c r="A166" s="6">
        <v>161</v>
      </c>
      <c r="B166" s="8" t="s">
        <v>164</v>
      </c>
      <c r="C166" s="8" t="s">
        <v>152</v>
      </c>
      <c r="D166" s="9">
        <v>239361696</v>
      </c>
      <c r="F166" s="14">
        <v>161</v>
      </c>
      <c r="G166" s="15" t="s">
        <v>147</v>
      </c>
      <c r="H166" s="15" t="s">
        <v>139</v>
      </c>
      <c r="I166" s="14" t="s">
        <v>235</v>
      </c>
      <c r="J166" s="15" t="s">
        <v>237</v>
      </c>
      <c r="K166" s="20">
        <v>480519888</v>
      </c>
    </row>
    <row r="167" spans="1:11" ht="15.5" x14ac:dyDescent="0.35">
      <c r="A167" s="6">
        <v>162</v>
      </c>
      <c r="B167" s="8" t="s">
        <v>164</v>
      </c>
      <c r="C167" s="8" t="s">
        <v>153</v>
      </c>
      <c r="D167" s="9">
        <v>259777359</v>
      </c>
      <c r="F167" s="14">
        <v>162</v>
      </c>
      <c r="G167" s="15" t="s">
        <v>147</v>
      </c>
      <c r="H167" s="15" t="s">
        <v>139</v>
      </c>
      <c r="I167" s="14" t="s">
        <v>235</v>
      </c>
      <c r="J167" s="15" t="s">
        <v>236</v>
      </c>
      <c r="K167" s="20">
        <v>351190512</v>
      </c>
    </row>
    <row r="168" spans="1:11" ht="15.5" x14ac:dyDescent="0.35">
      <c r="A168" s="6">
        <v>163</v>
      </c>
      <c r="B168" s="8" t="s">
        <v>164</v>
      </c>
      <c r="C168" s="8" t="s">
        <v>154</v>
      </c>
      <c r="D168" s="9">
        <v>254049696</v>
      </c>
      <c r="F168" s="14">
        <v>163</v>
      </c>
      <c r="G168" s="15" t="s">
        <v>147</v>
      </c>
      <c r="H168" s="15" t="s">
        <v>35</v>
      </c>
      <c r="I168" s="14" t="s">
        <v>235</v>
      </c>
      <c r="J168" s="15" t="s">
        <v>237</v>
      </c>
      <c r="K168" s="20">
        <v>434280000</v>
      </c>
    </row>
    <row r="169" spans="1:11" ht="15.5" x14ac:dyDescent="0.35">
      <c r="A169" s="6">
        <v>164</v>
      </c>
      <c r="B169" s="8" t="s">
        <v>164</v>
      </c>
      <c r="C169" s="8" t="s">
        <v>155</v>
      </c>
      <c r="D169" s="9">
        <v>374076381</v>
      </c>
      <c r="F169" s="14">
        <v>164</v>
      </c>
      <c r="G169" s="15" t="s">
        <v>147</v>
      </c>
      <c r="H169" s="15" t="s">
        <v>35</v>
      </c>
      <c r="I169" s="14" t="s">
        <v>235</v>
      </c>
      <c r="J169" s="15" t="s">
        <v>236</v>
      </c>
      <c r="K169" s="20">
        <v>157755200</v>
      </c>
    </row>
    <row r="170" spans="1:11" ht="15.5" x14ac:dyDescent="0.35">
      <c r="A170" s="6">
        <v>165</v>
      </c>
      <c r="B170" s="8" t="s">
        <v>164</v>
      </c>
      <c r="C170" s="8" t="s">
        <v>156</v>
      </c>
      <c r="D170" s="9">
        <v>308650707</v>
      </c>
      <c r="F170" s="14">
        <v>165</v>
      </c>
      <c r="G170" s="15" t="s">
        <v>27</v>
      </c>
      <c r="H170" s="15" t="s">
        <v>30</v>
      </c>
      <c r="I170" s="14" t="s">
        <v>235</v>
      </c>
      <c r="J170" s="15" t="s">
        <v>237</v>
      </c>
      <c r="K170" s="20">
        <f>510000000+340000000</f>
        <v>850000000</v>
      </c>
    </row>
    <row r="171" spans="1:11" ht="15.5" x14ac:dyDescent="0.35">
      <c r="A171" s="6">
        <v>166</v>
      </c>
      <c r="B171" s="8" t="s">
        <v>164</v>
      </c>
      <c r="C171" s="8" t="s">
        <v>157</v>
      </c>
      <c r="D171" s="9">
        <v>387504381</v>
      </c>
      <c r="F171" s="14">
        <v>166</v>
      </c>
      <c r="G171" s="15" t="s">
        <v>27</v>
      </c>
      <c r="H171" s="15" t="s">
        <v>30</v>
      </c>
      <c r="I171" s="14" t="s">
        <v>235</v>
      </c>
      <c r="J171" s="15" t="s">
        <v>236</v>
      </c>
      <c r="K171" s="20">
        <f>158525600+237788400</f>
        <v>396314000</v>
      </c>
    </row>
    <row r="172" spans="1:11" ht="15.5" x14ac:dyDescent="0.35">
      <c r="A172" s="6">
        <v>167</v>
      </c>
      <c r="B172" s="8" t="s">
        <v>164</v>
      </c>
      <c r="C172" s="8" t="s">
        <v>26</v>
      </c>
      <c r="D172" s="9">
        <v>335260044</v>
      </c>
      <c r="F172" s="14">
        <v>167</v>
      </c>
      <c r="G172" s="15" t="s">
        <v>27</v>
      </c>
      <c r="H172" s="15" t="s">
        <v>29</v>
      </c>
      <c r="I172" s="14" t="s">
        <v>235</v>
      </c>
      <c r="J172" s="15" t="s">
        <v>236</v>
      </c>
      <c r="K172" s="20">
        <v>296732000</v>
      </c>
    </row>
    <row r="173" spans="1:11" ht="15.5" x14ac:dyDescent="0.35">
      <c r="A173" s="6">
        <v>168</v>
      </c>
      <c r="B173" s="8" t="s">
        <v>164</v>
      </c>
      <c r="C173" s="8" t="s">
        <v>158</v>
      </c>
      <c r="D173" s="9">
        <v>268314696</v>
      </c>
      <c r="F173" s="14">
        <v>168</v>
      </c>
      <c r="G173" s="15" t="s">
        <v>27</v>
      </c>
      <c r="H173" s="15" t="s">
        <v>29</v>
      </c>
      <c r="I173" s="14" t="s">
        <v>235</v>
      </c>
      <c r="J173" s="15" t="s">
        <v>237</v>
      </c>
      <c r="K173" s="20">
        <v>400620000</v>
      </c>
    </row>
    <row r="174" spans="1:11" ht="15.5" x14ac:dyDescent="0.35">
      <c r="A174" s="6">
        <v>169</v>
      </c>
      <c r="B174" s="8" t="s">
        <v>164</v>
      </c>
      <c r="C174" s="8" t="s">
        <v>159</v>
      </c>
      <c r="D174" s="9">
        <v>371739033</v>
      </c>
      <c r="F174" s="14">
        <v>169</v>
      </c>
      <c r="G174" s="15" t="s">
        <v>27</v>
      </c>
      <c r="H174" s="15" t="s">
        <v>21</v>
      </c>
      <c r="I174" s="14" t="s">
        <v>235</v>
      </c>
      <c r="J174" s="15" t="s">
        <v>237</v>
      </c>
      <c r="K174" s="20">
        <v>672285000</v>
      </c>
    </row>
    <row r="175" spans="1:11" ht="15.5" x14ac:dyDescent="0.35">
      <c r="A175" s="6">
        <v>170</v>
      </c>
      <c r="B175" s="8" t="s">
        <v>164</v>
      </c>
      <c r="C175" s="8" t="s">
        <v>160</v>
      </c>
      <c r="D175" s="9">
        <v>298995033</v>
      </c>
      <c r="F175" s="14">
        <v>170</v>
      </c>
      <c r="G175" s="15" t="s">
        <v>27</v>
      </c>
      <c r="H175" s="15" t="s">
        <v>21</v>
      </c>
      <c r="I175" s="14" t="s">
        <v>235</v>
      </c>
      <c r="J175" s="15" t="s">
        <v>236</v>
      </c>
      <c r="K175" s="20">
        <v>184079200</v>
      </c>
    </row>
    <row r="176" spans="1:11" ht="15.5" x14ac:dyDescent="0.35">
      <c r="A176" s="6">
        <v>171</v>
      </c>
      <c r="B176" s="8" t="s">
        <v>164</v>
      </c>
      <c r="C176" s="8" t="s">
        <v>161</v>
      </c>
      <c r="D176" s="9">
        <v>270339696</v>
      </c>
      <c r="F176" s="14">
        <v>171</v>
      </c>
      <c r="G176" s="15" t="s">
        <v>27</v>
      </c>
      <c r="H176" s="15" t="s">
        <v>27</v>
      </c>
      <c r="I176" s="14" t="s">
        <v>235</v>
      </c>
      <c r="J176" s="15" t="s">
        <v>237</v>
      </c>
      <c r="K176" s="20">
        <v>497203200</v>
      </c>
    </row>
    <row r="177" spans="1:11" ht="15.5" x14ac:dyDescent="0.35">
      <c r="A177" s="6">
        <v>172</v>
      </c>
      <c r="B177" s="8" t="s">
        <v>164</v>
      </c>
      <c r="C177" s="8" t="s">
        <v>162</v>
      </c>
      <c r="D177" s="9">
        <v>289992033</v>
      </c>
      <c r="F177" s="14">
        <v>172</v>
      </c>
      <c r="G177" s="15" t="s">
        <v>27</v>
      </c>
      <c r="H177" s="15" t="s">
        <v>27</v>
      </c>
      <c r="I177" s="14" t="s">
        <v>235</v>
      </c>
      <c r="J177" s="15" t="s">
        <v>236</v>
      </c>
      <c r="K177" s="20">
        <v>146512000</v>
      </c>
    </row>
    <row r="178" spans="1:11" ht="15.5" x14ac:dyDescent="0.35">
      <c r="A178" s="6">
        <v>173</v>
      </c>
      <c r="B178" s="8" t="s">
        <v>164</v>
      </c>
      <c r="C178" s="8" t="s">
        <v>163</v>
      </c>
      <c r="D178" s="9">
        <v>224506359</v>
      </c>
      <c r="F178" s="14">
        <v>173</v>
      </c>
      <c r="G178" s="15" t="s">
        <v>27</v>
      </c>
      <c r="H178" s="15" t="s">
        <v>28</v>
      </c>
      <c r="I178" s="14" t="s">
        <v>235</v>
      </c>
      <c r="J178" s="15" t="s">
        <v>236</v>
      </c>
      <c r="K178" s="20">
        <v>196920000</v>
      </c>
    </row>
    <row r="179" spans="1:11" ht="15.5" x14ac:dyDescent="0.35">
      <c r="A179" s="6">
        <v>174</v>
      </c>
      <c r="B179" s="8" t="s">
        <v>164</v>
      </c>
      <c r="C179" s="8" t="s">
        <v>164</v>
      </c>
      <c r="D179" s="9">
        <v>304566033</v>
      </c>
      <c r="F179" s="14">
        <v>174</v>
      </c>
      <c r="G179" s="15" t="s">
        <v>27</v>
      </c>
      <c r="H179" s="15" t="s">
        <v>28</v>
      </c>
      <c r="I179" s="14" t="s">
        <v>235</v>
      </c>
      <c r="J179" s="15" t="s">
        <v>237</v>
      </c>
      <c r="K179" s="20">
        <v>297186000</v>
      </c>
    </row>
    <row r="180" spans="1:11" ht="15.5" x14ac:dyDescent="0.35">
      <c r="A180" s="6">
        <v>175</v>
      </c>
      <c r="B180" s="8" t="s">
        <v>164</v>
      </c>
      <c r="C180" s="8" t="s">
        <v>165</v>
      </c>
      <c r="D180" s="9">
        <v>240539022</v>
      </c>
      <c r="F180" s="14">
        <v>175</v>
      </c>
      <c r="G180" s="15" t="s">
        <v>27</v>
      </c>
      <c r="H180" s="15" t="s">
        <v>23</v>
      </c>
      <c r="I180" s="14" t="s">
        <v>235</v>
      </c>
      <c r="J180" s="15" t="s">
        <v>237</v>
      </c>
      <c r="K180" s="20">
        <v>354955200</v>
      </c>
    </row>
    <row r="181" spans="1:11" ht="15.5" x14ac:dyDescent="0.35">
      <c r="A181" s="6">
        <v>176</v>
      </c>
      <c r="B181" s="8" t="s">
        <v>239</v>
      </c>
      <c r="C181" s="8" t="s">
        <v>166</v>
      </c>
      <c r="D181" s="9">
        <v>295391370</v>
      </c>
      <c r="F181" s="14">
        <v>176</v>
      </c>
      <c r="G181" s="15" t="s">
        <v>27</v>
      </c>
      <c r="H181" s="15" t="s">
        <v>23</v>
      </c>
      <c r="I181" s="14" t="s">
        <v>235</v>
      </c>
      <c r="J181" s="15" t="s">
        <v>236</v>
      </c>
      <c r="K181" s="20">
        <v>192877200</v>
      </c>
    </row>
    <row r="182" spans="1:11" ht="15.5" x14ac:dyDescent="0.35">
      <c r="A182" s="6">
        <v>177</v>
      </c>
      <c r="B182" s="8" t="s">
        <v>239</v>
      </c>
      <c r="C182" s="8" t="s">
        <v>167</v>
      </c>
      <c r="D182" s="9">
        <v>362883381</v>
      </c>
      <c r="F182" s="14">
        <v>177</v>
      </c>
      <c r="G182" s="15" t="s">
        <v>27</v>
      </c>
      <c r="H182" s="15" t="s">
        <v>32</v>
      </c>
      <c r="I182" s="14" t="s">
        <v>235</v>
      </c>
      <c r="J182" s="15" t="s">
        <v>236</v>
      </c>
      <c r="K182" s="20">
        <v>215988000</v>
      </c>
    </row>
    <row r="183" spans="1:11" ht="15.5" x14ac:dyDescent="0.35">
      <c r="A183" s="6">
        <v>178</v>
      </c>
      <c r="B183" s="8" t="s">
        <v>239</v>
      </c>
      <c r="C183" s="8" t="s">
        <v>122</v>
      </c>
      <c r="D183" s="9">
        <v>295475022</v>
      </c>
      <c r="F183" s="14">
        <v>178</v>
      </c>
      <c r="G183" s="15" t="s">
        <v>27</v>
      </c>
      <c r="H183" s="15" t="s">
        <v>32</v>
      </c>
      <c r="I183" s="14" t="s">
        <v>235</v>
      </c>
      <c r="J183" s="15" t="s">
        <v>237</v>
      </c>
      <c r="K183" s="20">
        <v>379372200</v>
      </c>
    </row>
    <row r="184" spans="1:11" ht="15.5" x14ac:dyDescent="0.35">
      <c r="A184" s="6">
        <v>179</v>
      </c>
      <c r="B184" s="8" t="s">
        <v>239</v>
      </c>
      <c r="C184" s="8" t="s">
        <v>168</v>
      </c>
      <c r="D184" s="9">
        <v>295087707</v>
      </c>
      <c r="F184" s="14">
        <v>179</v>
      </c>
      <c r="G184" s="15" t="s">
        <v>27</v>
      </c>
      <c r="H184" s="15" t="s">
        <v>26</v>
      </c>
      <c r="I184" s="14" t="s">
        <v>235</v>
      </c>
      <c r="J184" s="15" t="s">
        <v>237</v>
      </c>
      <c r="K184" s="20">
        <v>615102000</v>
      </c>
    </row>
    <row r="185" spans="1:11" ht="15.5" x14ac:dyDescent="0.35">
      <c r="A185" s="6">
        <v>180</v>
      </c>
      <c r="B185" s="8" t="s">
        <v>239</v>
      </c>
      <c r="C185" s="8" t="s">
        <v>169</v>
      </c>
      <c r="D185" s="9">
        <v>342562602</v>
      </c>
      <c r="F185" s="14">
        <v>180</v>
      </c>
      <c r="G185" s="15" t="s">
        <v>27</v>
      </c>
      <c r="H185" s="15" t="s">
        <v>26</v>
      </c>
      <c r="I185" s="14" t="s">
        <v>235</v>
      </c>
      <c r="J185" s="15" t="s">
        <v>236</v>
      </c>
      <c r="K185" s="20">
        <v>238298000</v>
      </c>
    </row>
    <row r="186" spans="1:11" ht="15.5" x14ac:dyDescent="0.35">
      <c r="A186" s="6">
        <v>181</v>
      </c>
      <c r="B186" s="8" t="s">
        <v>239</v>
      </c>
      <c r="C186" s="8" t="s">
        <v>170</v>
      </c>
      <c r="D186" s="9">
        <v>396661707</v>
      </c>
      <c r="F186" s="14">
        <v>181</v>
      </c>
      <c r="G186" s="15" t="s">
        <v>27</v>
      </c>
      <c r="H186" s="15" t="s">
        <v>31</v>
      </c>
      <c r="I186" s="14" t="s">
        <v>235</v>
      </c>
      <c r="J186" s="15" t="s">
        <v>236</v>
      </c>
      <c r="K186" s="20">
        <v>246952400</v>
      </c>
    </row>
    <row r="187" spans="1:11" ht="15.5" x14ac:dyDescent="0.35">
      <c r="A187" s="6">
        <v>182</v>
      </c>
      <c r="B187" s="8" t="s">
        <v>239</v>
      </c>
      <c r="C187" s="8" t="s">
        <v>171</v>
      </c>
      <c r="D187" s="9">
        <v>348819381</v>
      </c>
      <c r="F187" s="14">
        <v>182</v>
      </c>
      <c r="G187" s="15" t="s">
        <v>27</v>
      </c>
      <c r="H187" s="15" t="s">
        <v>31</v>
      </c>
      <c r="I187" s="14" t="s">
        <v>235</v>
      </c>
      <c r="J187" s="15" t="s">
        <v>237</v>
      </c>
      <c r="K187" s="20">
        <v>376320000</v>
      </c>
    </row>
    <row r="188" spans="1:11" ht="15.5" x14ac:dyDescent="0.35">
      <c r="A188" s="6">
        <v>183</v>
      </c>
      <c r="B188" s="8" t="s">
        <v>239</v>
      </c>
      <c r="C188" s="8" t="s">
        <v>172</v>
      </c>
      <c r="D188" s="9">
        <v>290299847</v>
      </c>
      <c r="F188" s="14">
        <v>183</v>
      </c>
      <c r="G188" s="15" t="s">
        <v>27</v>
      </c>
      <c r="H188" s="15" t="s">
        <v>24</v>
      </c>
      <c r="I188" s="14" t="s">
        <v>235</v>
      </c>
      <c r="J188" s="15" t="s">
        <v>236</v>
      </c>
      <c r="K188" s="20">
        <v>133795200</v>
      </c>
    </row>
    <row r="189" spans="1:11" ht="15.5" x14ac:dyDescent="0.35">
      <c r="A189" s="6">
        <v>184</v>
      </c>
      <c r="B189" s="8" t="s">
        <v>239</v>
      </c>
      <c r="C189" s="8" t="s">
        <v>173</v>
      </c>
      <c r="D189" s="9">
        <v>291774033</v>
      </c>
      <c r="F189" s="14">
        <v>184</v>
      </c>
      <c r="G189" s="15" t="s">
        <v>27</v>
      </c>
      <c r="H189" s="15" t="s">
        <v>24</v>
      </c>
      <c r="I189" s="14" t="s">
        <v>235</v>
      </c>
      <c r="J189" s="15" t="s">
        <v>237</v>
      </c>
      <c r="K189" s="20">
        <v>418740000</v>
      </c>
    </row>
    <row r="190" spans="1:11" ht="15.5" x14ac:dyDescent="0.35">
      <c r="A190" s="6">
        <v>185</v>
      </c>
      <c r="B190" s="8" t="s">
        <v>239</v>
      </c>
      <c r="C190" s="8" t="s">
        <v>174</v>
      </c>
      <c r="D190" s="9">
        <v>356453718</v>
      </c>
      <c r="F190" s="14">
        <v>185</v>
      </c>
      <c r="G190" s="15" t="s">
        <v>27</v>
      </c>
      <c r="H190" s="15" t="s">
        <v>25</v>
      </c>
      <c r="I190" s="14" t="s">
        <v>235</v>
      </c>
      <c r="J190" s="15" t="s">
        <v>236</v>
      </c>
      <c r="K190" s="20">
        <v>163840000</v>
      </c>
    </row>
    <row r="191" spans="1:11" ht="15.5" x14ac:dyDescent="0.35">
      <c r="A191" s="6">
        <v>186</v>
      </c>
      <c r="B191" s="8" t="s">
        <v>239</v>
      </c>
      <c r="C191" s="8" t="s">
        <v>175</v>
      </c>
      <c r="D191" s="9">
        <v>282219696</v>
      </c>
      <c r="F191" s="14">
        <v>186</v>
      </c>
      <c r="G191" s="15" t="s">
        <v>27</v>
      </c>
      <c r="H191" s="15" t="s">
        <v>25</v>
      </c>
      <c r="I191" s="14" t="s">
        <v>235</v>
      </c>
      <c r="J191" s="15" t="s">
        <v>237</v>
      </c>
      <c r="K191" s="20">
        <v>580756800</v>
      </c>
    </row>
    <row r="192" spans="1:11" ht="15.5" x14ac:dyDescent="0.35">
      <c r="A192" s="6">
        <v>187</v>
      </c>
      <c r="B192" s="8" t="s">
        <v>239</v>
      </c>
      <c r="C192" s="8" t="s">
        <v>176</v>
      </c>
      <c r="D192" s="9">
        <v>327943777</v>
      </c>
      <c r="F192" s="14">
        <v>187</v>
      </c>
      <c r="G192" s="15" t="s">
        <v>27</v>
      </c>
      <c r="H192" s="15" t="s">
        <v>22</v>
      </c>
      <c r="I192" s="14" t="s">
        <v>235</v>
      </c>
      <c r="J192" s="15" t="s">
        <v>236</v>
      </c>
      <c r="K192" s="20">
        <v>244600000</v>
      </c>
    </row>
    <row r="193" spans="1:11" ht="15.5" x14ac:dyDescent="0.35">
      <c r="A193" s="6">
        <v>188</v>
      </c>
      <c r="B193" s="8" t="s">
        <v>239</v>
      </c>
      <c r="C193" s="8" t="s">
        <v>177</v>
      </c>
      <c r="D193" s="9">
        <v>314291370</v>
      </c>
      <c r="F193" s="14">
        <v>188</v>
      </c>
      <c r="G193" s="15" t="s">
        <v>27</v>
      </c>
      <c r="H193" s="15" t="s">
        <v>22</v>
      </c>
      <c r="I193" s="14" t="s">
        <v>235</v>
      </c>
      <c r="J193" s="15" t="s">
        <v>237</v>
      </c>
      <c r="K193" s="20">
        <v>380570400</v>
      </c>
    </row>
    <row r="194" spans="1:11" ht="15.5" x14ac:dyDescent="0.35">
      <c r="A194" s="6">
        <v>189</v>
      </c>
      <c r="B194" s="8" t="s">
        <v>240</v>
      </c>
      <c r="C194" s="8" t="s">
        <v>178</v>
      </c>
      <c r="D194" s="9">
        <v>363152718</v>
      </c>
      <c r="F194" s="14">
        <v>189</v>
      </c>
      <c r="G194" s="15" t="s">
        <v>238</v>
      </c>
      <c r="H194" s="15" t="s">
        <v>84</v>
      </c>
      <c r="I194" s="14" t="s">
        <v>235</v>
      </c>
      <c r="J194" s="15" t="s">
        <v>236</v>
      </c>
      <c r="K194" s="20">
        <v>124108648</v>
      </c>
    </row>
    <row r="195" spans="1:11" ht="15.5" x14ac:dyDescent="0.35">
      <c r="A195" s="6">
        <v>190</v>
      </c>
      <c r="B195" s="8" t="s">
        <v>240</v>
      </c>
      <c r="C195" s="8" t="s">
        <v>179</v>
      </c>
      <c r="D195" s="9">
        <v>412005974</v>
      </c>
      <c r="F195" s="14">
        <v>190</v>
      </c>
      <c r="G195" s="15" t="s">
        <v>238</v>
      </c>
      <c r="H195" s="15" t="s">
        <v>84</v>
      </c>
      <c r="I195" s="14" t="s">
        <v>235</v>
      </c>
      <c r="J195" s="15" t="s">
        <v>237</v>
      </c>
      <c r="K195" s="20">
        <v>389269428</v>
      </c>
    </row>
    <row r="196" spans="1:11" ht="15.5" x14ac:dyDescent="0.35">
      <c r="A196" s="6">
        <v>191</v>
      </c>
      <c r="B196" s="8" t="s">
        <v>240</v>
      </c>
      <c r="C196" s="8" t="s">
        <v>180</v>
      </c>
      <c r="D196" s="9">
        <v>312192033</v>
      </c>
      <c r="F196" s="14">
        <v>191</v>
      </c>
      <c r="G196" s="15" t="s">
        <v>238</v>
      </c>
      <c r="H196" s="15" t="s">
        <v>74</v>
      </c>
      <c r="I196" s="14" t="s">
        <v>235</v>
      </c>
      <c r="J196" s="15" t="s">
        <v>237</v>
      </c>
      <c r="K196" s="20">
        <v>392891640</v>
      </c>
    </row>
    <row r="197" spans="1:11" ht="15.5" x14ac:dyDescent="0.35">
      <c r="A197" s="6">
        <v>192</v>
      </c>
      <c r="B197" s="8" t="s">
        <v>240</v>
      </c>
      <c r="C197" s="8" t="s">
        <v>4</v>
      </c>
      <c r="D197" s="9">
        <v>526013926</v>
      </c>
      <c r="F197" s="14">
        <v>192</v>
      </c>
      <c r="G197" s="15" t="s">
        <v>238</v>
      </c>
      <c r="H197" s="15" t="s">
        <v>74</v>
      </c>
      <c r="I197" s="14" t="s">
        <v>235</v>
      </c>
      <c r="J197" s="15" t="s">
        <v>236</v>
      </c>
      <c r="K197" s="20">
        <v>226031040</v>
      </c>
    </row>
    <row r="198" spans="1:11" ht="15.5" x14ac:dyDescent="0.35">
      <c r="A198" s="6">
        <v>193</v>
      </c>
      <c r="B198" s="8" t="s">
        <v>240</v>
      </c>
      <c r="C198" s="8" t="s">
        <v>181</v>
      </c>
      <c r="D198" s="9">
        <v>344391556</v>
      </c>
      <c r="F198" s="14">
        <v>193</v>
      </c>
      <c r="G198" s="15" t="s">
        <v>238</v>
      </c>
      <c r="H198" s="15" t="s">
        <v>79</v>
      </c>
      <c r="I198" s="14" t="s">
        <v>235</v>
      </c>
      <c r="J198" s="15" t="s">
        <v>236</v>
      </c>
      <c r="K198" s="20">
        <v>104600000</v>
      </c>
    </row>
    <row r="199" spans="1:11" ht="15.5" x14ac:dyDescent="0.35">
      <c r="A199" s="6">
        <v>194</v>
      </c>
      <c r="B199" s="8" t="s">
        <v>240</v>
      </c>
      <c r="C199" s="8" t="s">
        <v>94</v>
      </c>
      <c r="D199" s="9">
        <v>434789055</v>
      </c>
      <c r="F199" s="14">
        <v>194</v>
      </c>
      <c r="G199" s="15" t="s">
        <v>238</v>
      </c>
      <c r="H199" s="15" t="s">
        <v>79</v>
      </c>
      <c r="I199" s="14" t="s">
        <v>235</v>
      </c>
      <c r="J199" s="15" t="s">
        <v>237</v>
      </c>
      <c r="K199" s="20">
        <v>460981200</v>
      </c>
    </row>
    <row r="200" spans="1:11" ht="15.5" x14ac:dyDescent="0.35">
      <c r="A200" s="6">
        <v>195</v>
      </c>
      <c r="B200" s="8" t="s">
        <v>240</v>
      </c>
      <c r="C200" s="8" t="s">
        <v>182</v>
      </c>
      <c r="D200" s="9">
        <v>347787626</v>
      </c>
      <c r="F200" s="14">
        <v>195</v>
      </c>
      <c r="G200" s="15" t="s">
        <v>238</v>
      </c>
      <c r="H200" s="15" t="s">
        <v>72</v>
      </c>
      <c r="I200" s="14" t="s">
        <v>235</v>
      </c>
      <c r="J200" s="15" t="s">
        <v>236</v>
      </c>
      <c r="K200" s="20">
        <v>231673600</v>
      </c>
    </row>
    <row r="201" spans="1:11" ht="15.5" x14ac:dyDescent="0.35">
      <c r="A201" s="6">
        <v>196</v>
      </c>
      <c r="B201" s="8" t="s">
        <v>240</v>
      </c>
      <c r="C201" s="8" t="s">
        <v>183</v>
      </c>
      <c r="D201" s="9">
        <v>340779521</v>
      </c>
      <c r="F201" s="14">
        <v>196</v>
      </c>
      <c r="G201" s="15" t="s">
        <v>238</v>
      </c>
      <c r="H201" s="15" t="s">
        <v>72</v>
      </c>
      <c r="I201" s="14" t="s">
        <v>235</v>
      </c>
      <c r="J201" s="15" t="s">
        <v>237</v>
      </c>
      <c r="K201" s="20">
        <v>248640000</v>
      </c>
    </row>
    <row r="202" spans="1:11" ht="15.5" x14ac:dyDescent="0.35">
      <c r="A202" s="6">
        <v>197</v>
      </c>
      <c r="B202" s="8" t="s">
        <v>240</v>
      </c>
      <c r="C202" s="8" t="s">
        <v>184</v>
      </c>
      <c r="D202" s="9">
        <v>205761348</v>
      </c>
      <c r="F202" s="14">
        <v>197</v>
      </c>
      <c r="G202" s="15" t="s">
        <v>238</v>
      </c>
      <c r="H202" s="15" t="s">
        <v>80</v>
      </c>
      <c r="I202" s="14" t="s">
        <v>235</v>
      </c>
      <c r="J202" s="15" t="s">
        <v>236</v>
      </c>
      <c r="K202" s="20">
        <v>146259680</v>
      </c>
    </row>
    <row r="203" spans="1:11" ht="15.5" x14ac:dyDescent="0.35">
      <c r="A203" s="6">
        <v>198</v>
      </c>
      <c r="B203" s="8" t="s">
        <v>240</v>
      </c>
      <c r="C203" s="8" t="s">
        <v>185</v>
      </c>
      <c r="D203" s="9">
        <v>258230092</v>
      </c>
      <c r="F203" s="14">
        <v>198</v>
      </c>
      <c r="G203" s="15" t="s">
        <v>238</v>
      </c>
      <c r="H203" s="15" t="s">
        <v>80</v>
      </c>
      <c r="I203" s="14" t="s">
        <v>235</v>
      </c>
      <c r="J203" s="15" t="s">
        <v>237</v>
      </c>
      <c r="K203" s="20">
        <v>412169880</v>
      </c>
    </row>
    <row r="204" spans="1:11" ht="15.5" x14ac:dyDescent="0.35">
      <c r="A204" s="6">
        <v>199</v>
      </c>
      <c r="B204" s="8" t="s">
        <v>240</v>
      </c>
      <c r="C204" s="8" t="s">
        <v>186</v>
      </c>
      <c r="D204" s="9">
        <v>301697022</v>
      </c>
      <c r="F204" s="14">
        <v>199</v>
      </c>
      <c r="G204" s="15" t="s">
        <v>238</v>
      </c>
      <c r="H204" s="15" t="s">
        <v>81</v>
      </c>
      <c r="I204" s="14" t="s">
        <v>235</v>
      </c>
      <c r="J204" s="15" t="s">
        <v>237</v>
      </c>
      <c r="K204" s="20">
        <v>312285000</v>
      </c>
    </row>
    <row r="205" spans="1:11" ht="15.5" x14ac:dyDescent="0.35">
      <c r="A205" s="6">
        <v>200</v>
      </c>
      <c r="B205" s="8" t="s">
        <v>240</v>
      </c>
      <c r="C205" s="8" t="s">
        <v>187</v>
      </c>
      <c r="D205" s="9">
        <v>304551033</v>
      </c>
      <c r="F205" s="14">
        <v>200</v>
      </c>
      <c r="G205" s="15" t="s">
        <v>238</v>
      </c>
      <c r="H205" s="15" t="s">
        <v>81</v>
      </c>
      <c r="I205" s="14" t="s">
        <v>235</v>
      </c>
      <c r="J205" s="15" t="s">
        <v>236</v>
      </c>
      <c r="K205" s="20">
        <v>158160000</v>
      </c>
    </row>
    <row r="206" spans="1:11" ht="15.5" x14ac:dyDescent="0.35">
      <c r="A206" s="6">
        <v>201</v>
      </c>
      <c r="B206" s="8" t="s">
        <v>240</v>
      </c>
      <c r="C206" s="8" t="s">
        <v>188</v>
      </c>
      <c r="D206" s="9">
        <v>279238359</v>
      </c>
      <c r="F206" s="14">
        <v>201</v>
      </c>
      <c r="G206" s="15" t="s">
        <v>238</v>
      </c>
      <c r="H206" s="15" t="s">
        <v>78</v>
      </c>
      <c r="I206" s="14" t="s">
        <v>235</v>
      </c>
      <c r="J206" s="15" t="s">
        <v>237</v>
      </c>
      <c r="K206" s="20">
        <v>391398900</v>
      </c>
    </row>
    <row r="207" spans="1:11" ht="15.5" x14ac:dyDescent="0.35">
      <c r="A207" s="6">
        <v>202</v>
      </c>
      <c r="B207" s="8" t="s">
        <v>240</v>
      </c>
      <c r="C207" s="8" t="s">
        <v>189</v>
      </c>
      <c r="D207" s="9">
        <v>344800044</v>
      </c>
      <c r="F207" s="14">
        <v>202</v>
      </c>
      <c r="G207" s="15" t="s">
        <v>238</v>
      </c>
      <c r="H207" s="15" t="s">
        <v>78</v>
      </c>
      <c r="I207" s="14" t="s">
        <v>235</v>
      </c>
      <c r="J207" s="15" t="s">
        <v>236</v>
      </c>
      <c r="K207" s="20">
        <v>155491000</v>
      </c>
    </row>
    <row r="208" spans="1:11" ht="15.5" x14ac:dyDescent="0.35">
      <c r="A208" s="6">
        <v>203</v>
      </c>
      <c r="B208" s="8" t="s">
        <v>240</v>
      </c>
      <c r="C208" s="8" t="s">
        <v>190</v>
      </c>
      <c r="D208" s="9">
        <v>333629893</v>
      </c>
      <c r="F208" s="14">
        <v>203</v>
      </c>
      <c r="G208" s="15" t="s">
        <v>238</v>
      </c>
      <c r="H208" s="15" t="s">
        <v>76</v>
      </c>
      <c r="I208" s="14" t="s">
        <v>235</v>
      </c>
      <c r="J208" s="15" t="s">
        <v>237</v>
      </c>
      <c r="K208" s="20">
        <v>426345030</v>
      </c>
    </row>
    <row r="209" spans="1:11" ht="15.5" x14ac:dyDescent="0.35">
      <c r="A209" s="6">
        <v>204</v>
      </c>
      <c r="B209" s="8" t="s">
        <v>240</v>
      </c>
      <c r="C209" s="8" t="s">
        <v>191</v>
      </c>
      <c r="D209" s="9">
        <v>334084707</v>
      </c>
      <c r="F209" s="14">
        <v>204</v>
      </c>
      <c r="G209" s="15" t="s">
        <v>238</v>
      </c>
      <c r="H209" s="15" t="s">
        <v>76</v>
      </c>
      <c r="I209" s="14" t="s">
        <v>235</v>
      </c>
      <c r="J209" s="15" t="s">
        <v>236</v>
      </c>
      <c r="K209" s="20">
        <v>106035980</v>
      </c>
    </row>
    <row r="210" spans="1:11" ht="15.5" x14ac:dyDescent="0.35">
      <c r="A210" s="6">
        <v>205</v>
      </c>
      <c r="B210" s="8" t="s">
        <v>240</v>
      </c>
      <c r="C210" s="8" t="s">
        <v>192</v>
      </c>
      <c r="D210" s="9">
        <v>310015219</v>
      </c>
      <c r="F210" s="14">
        <v>205</v>
      </c>
      <c r="G210" s="15" t="s">
        <v>238</v>
      </c>
      <c r="H210" s="15" t="s">
        <v>75</v>
      </c>
      <c r="I210" s="14" t="s">
        <v>235</v>
      </c>
      <c r="J210" s="15" t="s">
        <v>237</v>
      </c>
      <c r="K210" s="20">
        <v>459717600</v>
      </c>
    </row>
    <row r="211" spans="1:11" ht="15.5" x14ac:dyDescent="0.35">
      <c r="A211" s="6">
        <v>206</v>
      </c>
      <c r="B211" s="8" t="s">
        <v>240</v>
      </c>
      <c r="C211" s="8" t="s">
        <v>193</v>
      </c>
      <c r="D211" s="9">
        <v>444335613</v>
      </c>
      <c r="F211" s="14">
        <v>206</v>
      </c>
      <c r="G211" s="15" t="s">
        <v>238</v>
      </c>
      <c r="H211" s="15" t="s">
        <v>75</v>
      </c>
      <c r="I211" s="14" t="s">
        <v>235</v>
      </c>
      <c r="J211" s="15" t="s">
        <v>236</v>
      </c>
      <c r="K211" s="20">
        <v>208292400</v>
      </c>
    </row>
    <row r="212" spans="1:11" ht="15.5" x14ac:dyDescent="0.35">
      <c r="A212" s="6">
        <v>207</v>
      </c>
      <c r="B212" s="8" t="s">
        <v>240</v>
      </c>
      <c r="C212" s="8" t="s">
        <v>194</v>
      </c>
      <c r="D212" s="9">
        <v>314472033</v>
      </c>
      <c r="F212" s="14">
        <v>207</v>
      </c>
      <c r="G212" s="15" t="s">
        <v>238</v>
      </c>
      <c r="H212" s="15" t="s">
        <v>71</v>
      </c>
      <c r="I212" s="14" t="s">
        <v>235</v>
      </c>
      <c r="J212" s="15" t="s">
        <v>237</v>
      </c>
      <c r="K212" s="20">
        <v>279613800</v>
      </c>
    </row>
    <row r="213" spans="1:11" ht="15.5" x14ac:dyDescent="0.35">
      <c r="A213" s="6">
        <v>208</v>
      </c>
      <c r="B213" s="8" t="s">
        <v>240</v>
      </c>
      <c r="C213" s="8" t="s">
        <v>195</v>
      </c>
      <c r="D213" s="9">
        <v>313406370</v>
      </c>
      <c r="F213" s="14">
        <v>208</v>
      </c>
      <c r="G213" s="15" t="s">
        <v>238</v>
      </c>
      <c r="H213" s="15" t="s">
        <v>71</v>
      </c>
      <c r="I213" s="14" t="s">
        <v>235</v>
      </c>
      <c r="J213" s="15" t="s">
        <v>236</v>
      </c>
      <c r="K213" s="20">
        <v>149040000</v>
      </c>
    </row>
    <row r="214" spans="1:11" ht="15.5" x14ac:dyDescent="0.35">
      <c r="A214" s="6">
        <v>209</v>
      </c>
      <c r="B214" s="8" t="s">
        <v>240</v>
      </c>
      <c r="C214" s="8" t="s">
        <v>196</v>
      </c>
      <c r="D214" s="9">
        <v>479314044</v>
      </c>
      <c r="F214" s="14">
        <v>209</v>
      </c>
      <c r="G214" s="15" t="s">
        <v>238</v>
      </c>
      <c r="H214" s="15" t="s">
        <v>73</v>
      </c>
      <c r="I214" s="14" t="s">
        <v>235</v>
      </c>
      <c r="J214" s="15" t="s">
        <v>237</v>
      </c>
      <c r="K214" s="20">
        <v>268740000</v>
      </c>
    </row>
    <row r="215" spans="1:11" ht="15.5" x14ac:dyDescent="0.35">
      <c r="A215" s="6">
        <v>210</v>
      </c>
      <c r="B215" s="8" t="s">
        <v>197</v>
      </c>
      <c r="C215" s="8" t="s">
        <v>197</v>
      </c>
      <c r="D215" s="9">
        <v>348599615</v>
      </c>
      <c r="F215" s="14">
        <v>210</v>
      </c>
      <c r="G215" s="15" t="s">
        <v>238</v>
      </c>
      <c r="H215" s="15" t="s">
        <v>73</v>
      </c>
      <c r="I215" s="14" t="s">
        <v>235</v>
      </c>
      <c r="J215" s="15" t="s">
        <v>236</v>
      </c>
      <c r="K215" s="20">
        <v>196442000</v>
      </c>
    </row>
    <row r="216" spans="1:11" x14ac:dyDescent="0.3">
      <c r="A216" s="6">
        <v>211</v>
      </c>
      <c r="B216" s="8" t="s">
        <v>197</v>
      </c>
      <c r="C216" s="8" t="s">
        <v>198</v>
      </c>
      <c r="D216" s="9">
        <v>238531917</v>
      </c>
      <c r="F216" s="14">
        <v>211</v>
      </c>
      <c r="G216" s="15" t="s">
        <v>238</v>
      </c>
      <c r="H216" s="15" t="s">
        <v>26</v>
      </c>
      <c r="I216" s="14" t="s">
        <v>235</v>
      </c>
      <c r="J216" s="15" t="s">
        <v>237</v>
      </c>
      <c r="K216" s="21">
        <v>316171200</v>
      </c>
    </row>
    <row r="217" spans="1:11" x14ac:dyDescent="0.3">
      <c r="A217" s="6">
        <v>212</v>
      </c>
      <c r="B217" s="8" t="s">
        <v>197</v>
      </c>
      <c r="C217" s="8" t="s">
        <v>199</v>
      </c>
      <c r="D217" s="9">
        <v>336590893</v>
      </c>
      <c r="F217" s="14">
        <v>212</v>
      </c>
      <c r="G217" s="15" t="s">
        <v>238</v>
      </c>
      <c r="H217" s="15" t="s">
        <v>26</v>
      </c>
      <c r="I217" s="14" t="s">
        <v>235</v>
      </c>
      <c r="J217" s="15" t="s">
        <v>236</v>
      </c>
      <c r="K217" s="21">
        <v>151722000</v>
      </c>
    </row>
    <row r="218" spans="1:11" x14ac:dyDescent="0.3">
      <c r="A218" s="6">
        <v>213</v>
      </c>
      <c r="B218" s="8" t="s">
        <v>197</v>
      </c>
      <c r="C218" s="8" t="s">
        <v>200</v>
      </c>
      <c r="D218" s="9">
        <v>307615219</v>
      </c>
      <c r="F218" s="14">
        <v>213</v>
      </c>
      <c r="G218" s="15" t="s">
        <v>238</v>
      </c>
      <c r="H218" s="15" t="s">
        <v>77</v>
      </c>
      <c r="I218" s="14" t="s">
        <v>235</v>
      </c>
      <c r="J218" s="15" t="s">
        <v>237</v>
      </c>
      <c r="K218" s="21">
        <v>435276000</v>
      </c>
    </row>
    <row r="219" spans="1:11" x14ac:dyDescent="0.3">
      <c r="A219" s="6">
        <v>214</v>
      </c>
      <c r="B219" s="8" t="s">
        <v>197</v>
      </c>
      <c r="C219" s="8" t="s">
        <v>201</v>
      </c>
      <c r="D219" s="9">
        <v>306257370</v>
      </c>
      <c r="F219" s="14">
        <v>214</v>
      </c>
      <c r="G219" s="15" t="s">
        <v>238</v>
      </c>
      <c r="H219" s="15" t="s">
        <v>77</v>
      </c>
      <c r="I219" s="14" t="s">
        <v>235</v>
      </c>
      <c r="J219" s="15" t="s">
        <v>236</v>
      </c>
      <c r="K219" s="21">
        <v>100456400</v>
      </c>
    </row>
    <row r="220" spans="1:11" x14ac:dyDescent="0.3">
      <c r="A220" s="6">
        <v>215</v>
      </c>
      <c r="B220" s="8" t="s">
        <v>197</v>
      </c>
      <c r="C220" s="8" t="s">
        <v>202</v>
      </c>
      <c r="D220" s="9">
        <v>246970359</v>
      </c>
      <c r="F220" s="14">
        <v>215</v>
      </c>
      <c r="G220" s="15" t="s">
        <v>238</v>
      </c>
      <c r="H220" s="15" t="s">
        <v>86</v>
      </c>
      <c r="I220" s="14" t="s">
        <v>235</v>
      </c>
      <c r="J220" s="15" t="s">
        <v>237</v>
      </c>
      <c r="K220" s="21">
        <v>309786000</v>
      </c>
    </row>
    <row r="221" spans="1:11" x14ac:dyDescent="0.3">
      <c r="A221" s="6">
        <v>216</v>
      </c>
      <c r="B221" s="8" t="s">
        <v>197</v>
      </c>
      <c r="C221" s="8" t="s">
        <v>203</v>
      </c>
      <c r="D221" s="9">
        <v>233587359</v>
      </c>
      <c r="F221" s="14">
        <v>216</v>
      </c>
      <c r="G221" s="15" t="s">
        <v>238</v>
      </c>
      <c r="H221" s="15" t="s">
        <v>86</v>
      </c>
      <c r="I221" s="14" t="s">
        <v>235</v>
      </c>
      <c r="J221" s="15" t="s">
        <v>236</v>
      </c>
      <c r="K221" s="21">
        <v>125242400</v>
      </c>
    </row>
    <row r="222" spans="1:11" x14ac:dyDescent="0.3">
      <c r="A222" s="6">
        <v>217</v>
      </c>
      <c r="B222" s="8" t="s">
        <v>197</v>
      </c>
      <c r="C222" s="8" t="s">
        <v>204</v>
      </c>
      <c r="D222" s="9">
        <v>370075707</v>
      </c>
      <c r="F222" s="14">
        <v>217</v>
      </c>
      <c r="G222" s="15" t="s">
        <v>238</v>
      </c>
      <c r="H222" s="15" t="s">
        <v>85</v>
      </c>
      <c r="I222" s="14" t="s">
        <v>235</v>
      </c>
      <c r="J222" s="15" t="s">
        <v>237</v>
      </c>
      <c r="K222" s="21">
        <v>412656000</v>
      </c>
    </row>
    <row r="223" spans="1:11" x14ac:dyDescent="0.3">
      <c r="A223" s="6">
        <v>218</v>
      </c>
      <c r="B223" s="8" t="s">
        <v>197</v>
      </c>
      <c r="C223" s="8" t="s">
        <v>205</v>
      </c>
      <c r="D223" s="9">
        <v>317497707</v>
      </c>
      <c r="F223" s="14">
        <v>218</v>
      </c>
      <c r="G223" s="15" t="s">
        <v>238</v>
      </c>
      <c r="H223" s="15" t="s">
        <v>85</v>
      </c>
      <c r="I223" s="14" t="s">
        <v>235</v>
      </c>
      <c r="J223" s="15" t="s">
        <v>236</v>
      </c>
      <c r="K223" s="21">
        <v>163705600</v>
      </c>
    </row>
    <row r="224" spans="1:11" x14ac:dyDescent="0.3">
      <c r="A224" s="6">
        <v>219</v>
      </c>
      <c r="B224" s="8" t="s">
        <v>197</v>
      </c>
      <c r="C224" s="8" t="s">
        <v>206</v>
      </c>
      <c r="D224" s="9">
        <v>254463696</v>
      </c>
      <c r="F224" s="14">
        <v>219</v>
      </c>
      <c r="G224" s="15" t="s">
        <v>238</v>
      </c>
      <c r="H224" s="15" t="s">
        <v>83</v>
      </c>
      <c r="I224" s="14" t="s">
        <v>235</v>
      </c>
      <c r="J224" s="15" t="s">
        <v>237</v>
      </c>
      <c r="K224" s="21">
        <v>491532000</v>
      </c>
    </row>
    <row r="225" spans="1:11" x14ac:dyDescent="0.3">
      <c r="A225" s="6">
        <v>220</v>
      </c>
      <c r="B225" s="8" t="s">
        <v>197</v>
      </c>
      <c r="C225" s="8" t="s">
        <v>207</v>
      </c>
      <c r="D225" s="9">
        <v>241937685</v>
      </c>
      <c r="F225" s="14">
        <v>220</v>
      </c>
      <c r="G225" s="15" t="s">
        <v>238</v>
      </c>
      <c r="H225" s="15" t="s">
        <v>83</v>
      </c>
      <c r="I225" s="14" t="s">
        <v>235</v>
      </c>
      <c r="J225" s="15" t="s">
        <v>236</v>
      </c>
      <c r="K225" s="21">
        <v>40164400</v>
      </c>
    </row>
    <row r="226" spans="1:11" x14ac:dyDescent="0.3">
      <c r="A226" s="6">
        <v>221</v>
      </c>
      <c r="B226" s="8" t="s">
        <v>197</v>
      </c>
      <c r="C226" s="8" t="s">
        <v>208</v>
      </c>
      <c r="D226" s="9">
        <v>307237707</v>
      </c>
      <c r="F226" s="14">
        <v>221</v>
      </c>
      <c r="G226" s="15" t="s">
        <v>238</v>
      </c>
      <c r="H226" s="15" t="s">
        <v>82</v>
      </c>
      <c r="I226" s="14" t="s">
        <v>235</v>
      </c>
      <c r="J226" s="15" t="s">
        <v>237</v>
      </c>
      <c r="K226" s="21">
        <v>514527000</v>
      </c>
    </row>
    <row r="227" spans="1:11" x14ac:dyDescent="0.3">
      <c r="A227" s="6">
        <v>222</v>
      </c>
      <c r="B227" s="8" t="s">
        <v>197</v>
      </c>
      <c r="C227" s="8" t="s">
        <v>209</v>
      </c>
      <c r="D227" s="9">
        <v>294118812</v>
      </c>
      <c r="F227" s="14">
        <v>222</v>
      </c>
      <c r="G227" s="15" t="s">
        <v>238</v>
      </c>
      <c r="H227" s="15" t="s">
        <v>82</v>
      </c>
      <c r="I227" s="14" t="s">
        <v>235</v>
      </c>
      <c r="J227" s="15" t="s">
        <v>236</v>
      </c>
      <c r="K227" s="21">
        <v>90794400</v>
      </c>
    </row>
    <row r="228" spans="1:11" x14ac:dyDescent="0.3">
      <c r="A228" s="6">
        <v>223</v>
      </c>
      <c r="B228" s="8" t="s">
        <v>197</v>
      </c>
      <c r="C228" s="8" t="s">
        <v>210</v>
      </c>
      <c r="D228" s="9">
        <v>246660696</v>
      </c>
      <c r="F228" s="14">
        <v>223</v>
      </c>
      <c r="G228" s="15" t="s">
        <v>218</v>
      </c>
      <c r="H228" s="15" t="s">
        <v>222</v>
      </c>
      <c r="I228" s="14" t="s">
        <v>235</v>
      </c>
      <c r="J228" s="15" t="s">
        <v>237</v>
      </c>
      <c r="K228" s="21">
        <v>497549070</v>
      </c>
    </row>
    <row r="229" spans="1:11" x14ac:dyDescent="0.3">
      <c r="A229" s="6">
        <v>224</v>
      </c>
      <c r="B229" s="8" t="s">
        <v>197</v>
      </c>
      <c r="C229" s="8" t="s">
        <v>211</v>
      </c>
      <c r="D229" s="9">
        <v>293360022</v>
      </c>
      <c r="F229" s="14">
        <v>224</v>
      </c>
      <c r="G229" s="15" t="s">
        <v>218</v>
      </c>
      <c r="H229" s="15" t="s">
        <v>222</v>
      </c>
      <c r="I229" s="14" t="s">
        <v>235</v>
      </c>
      <c r="J229" s="15" t="s">
        <v>236</v>
      </c>
      <c r="K229" s="21">
        <v>160010730</v>
      </c>
    </row>
    <row r="230" spans="1:11" x14ac:dyDescent="0.3">
      <c r="A230" s="6">
        <v>225</v>
      </c>
      <c r="B230" s="8" t="s">
        <v>197</v>
      </c>
      <c r="C230" s="8" t="s">
        <v>212</v>
      </c>
      <c r="D230" s="9">
        <v>337645044</v>
      </c>
      <c r="F230" s="14">
        <v>225</v>
      </c>
      <c r="G230" s="15" t="s">
        <v>218</v>
      </c>
      <c r="H230" s="15" t="s">
        <v>218</v>
      </c>
      <c r="I230" s="14" t="s">
        <v>235</v>
      </c>
      <c r="J230" s="15" t="s">
        <v>236</v>
      </c>
      <c r="K230" s="21">
        <v>217197000</v>
      </c>
    </row>
    <row r="231" spans="1:11" x14ac:dyDescent="0.3">
      <c r="A231" s="6">
        <v>226</v>
      </c>
      <c r="B231" s="8" t="s">
        <v>197</v>
      </c>
      <c r="C231" s="8" t="s">
        <v>213</v>
      </c>
      <c r="D231" s="9">
        <v>312411521</v>
      </c>
      <c r="F231" s="14">
        <v>226</v>
      </c>
      <c r="G231" s="15" t="s">
        <v>218</v>
      </c>
      <c r="H231" s="15" t="s">
        <v>218</v>
      </c>
      <c r="I231" s="14" t="s">
        <v>235</v>
      </c>
      <c r="J231" s="15" t="s">
        <v>237</v>
      </c>
      <c r="K231" s="21">
        <v>539926800</v>
      </c>
    </row>
    <row r="232" spans="1:11" x14ac:dyDescent="0.3">
      <c r="A232" s="6">
        <v>227</v>
      </c>
      <c r="B232" s="8" t="s">
        <v>197</v>
      </c>
      <c r="C232" s="8" t="s">
        <v>214</v>
      </c>
      <c r="D232" s="9">
        <v>247126359</v>
      </c>
      <c r="F232" s="14">
        <v>227</v>
      </c>
      <c r="G232" s="15" t="s">
        <v>218</v>
      </c>
      <c r="H232" s="15" t="s">
        <v>219</v>
      </c>
      <c r="I232" s="14" t="s">
        <v>235</v>
      </c>
      <c r="J232" s="15" t="s">
        <v>237</v>
      </c>
      <c r="K232" s="21">
        <v>321329100</v>
      </c>
    </row>
    <row r="233" spans="1:11" x14ac:dyDescent="0.3">
      <c r="A233" s="6">
        <v>228</v>
      </c>
      <c r="B233" s="8" t="s">
        <v>197</v>
      </c>
      <c r="C233" s="8" t="s">
        <v>215</v>
      </c>
      <c r="D233" s="9">
        <v>273936033</v>
      </c>
      <c r="F233" s="14">
        <v>228</v>
      </c>
      <c r="G233" s="15" t="s">
        <v>218</v>
      </c>
      <c r="H233" s="15" t="s">
        <v>219</v>
      </c>
      <c r="I233" s="14" t="s">
        <v>235</v>
      </c>
      <c r="J233" s="15" t="s">
        <v>236</v>
      </c>
      <c r="K233" s="21">
        <v>310494300</v>
      </c>
    </row>
    <row r="234" spans="1:11" x14ac:dyDescent="0.3">
      <c r="A234" s="6">
        <v>229</v>
      </c>
      <c r="B234" s="8" t="s">
        <v>197</v>
      </c>
      <c r="C234" s="8" t="s">
        <v>216</v>
      </c>
      <c r="D234" s="9">
        <v>253321359</v>
      </c>
      <c r="F234" s="14">
        <v>229</v>
      </c>
      <c r="G234" s="15" t="s">
        <v>218</v>
      </c>
      <c r="H234" s="15" t="s">
        <v>223</v>
      </c>
      <c r="I234" s="14" t="s">
        <v>235</v>
      </c>
      <c r="J234" s="15" t="s">
        <v>237</v>
      </c>
      <c r="K234" s="21">
        <v>390284664</v>
      </c>
    </row>
    <row r="235" spans="1:11" x14ac:dyDescent="0.3">
      <c r="A235" s="6">
        <v>230</v>
      </c>
      <c r="B235" s="8" t="s">
        <v>218</v>
      </c>
      <c r="C235" s="8" t="s">
        <v>217</v>
      </c>
      <c r="D235" s="9">
        <v>241786359</v>
      </c>
      <c r="F235" s="14">
        <v>230</v>
      </c>
      <c r="G235" s="15" t="s">
        <v>218</v>
      </c>
      <c r="H235" s="15" t="s">
        <v>223</v>
      </c>
      <c r="I235" s="14" t="s">
        <v>235</v>
      </c>
      <c r="J235" s="15" t="s">
        <v>236</v>
      </c>
      <c r="K235" s="21">
        <v>245266536</v>
      </c>
    </row>
    <row r="236" spans="1:11" x14ac:dyDescent="0.3">
      <c r="A236" s="6">
        <v>231</v>
      </c>
      <c r="B236" s="8" t="s">
        <v>218</v>
      </c>
      <c r="C236" s="8" t="s">
        <v>218</v>
      </c>
      <c r="D236" s="9">
        <v>386205346</v>
      </c>
      <c r="F236" s="14">
        <v>231</v>
      </c>
      <c r="G236" s="15" t="s">
        <v>218</v>
      </c>
      <c r="H236" s="15" t="s">
        <v>221</v>
      </c>
      <c r="I236" s="14" t="s">
        <v>235</v>
      </c>
      <c r="J236" s="15" t="s">
        <v>236</v>
      </c>
      <c r="K236" s="21">
        <v>261068568</v>
      </c>
    </row>
    <row r="237" spans="1:11" x14ac:dyDescent="0.3">
      <c r="A237" s="6">
        <v>232</v>
      </c>
      <c r="B237" s="8" t="s">
        <v>218</v>
      </c>
      <c r="C237" s="8" t="s">
        <v>219</v>
      </c>
      <c r="D237" s="9">
        <v>241539696</v>
      </c>
      <c r="F237" s="14">
        <v>232</v>
      </c>
      <c r="G237" s="15" t="s">
        <v>218</v>
      </c>
      <c r="H237" s="15" t="s">
        <v>221</v>
      </c>
      <c r="I237" s="14" t="s">
        <v>235</v>
      </c>
      <c r="J237" s="15" t="s">
        <v>237</v>
      </c>
      <c r="K237" s="21">
        <v>295490832</v>
      </c>
    </row>
    <row r="238" spans="1:11" x14ac:dyDescent="0.3">
      <c r="A238" s="6">
        <v>233</v>
      </c>
      <c r="B238" s="8" t="s">
        <v>218</v>
      </c>
      <c r="C238" s="8" t="s">
        <v>164</v>
      </c>
      <c r="D238" s="9">
        <v>309123208</v>
      </c>
      <c r="F238" s="14">
        <v>233</v>
      </c>
      <c r="G238" s="15" t="s">
        <v>218</v>
      </c>
      <c r="H238" s="15" t="s">
        <v>229</v>
      </c>
      <c r="I238" s="14" t="s">
        <v>235</v>
      </c>
      <c r="J238" s="15" t="s">
        <v>237</v>
      </c>
      <c r="K238" s="21">
        <v>312940200</v>
      </c>
    </row>
    <row r="239" spans="1:11" x14ac:dyDescent="0.3">
      <c r="A239" s="6">
        <v>234</v>
      </c>
      <c r="B239" s="8" t="s">
        <v>218</v>
      </c>
      <c r="C239" s="8" t="s">
        <v>220</v>
      </c>
      <c r="D239" s="9">
        <v>306677370</v>
      </c>
      <c r="F239" s="14">
        <v>234</v>
      </c>
      <c r="G239" s="15" t="s">
        <v>218</v>
      </c>
      <c r="H239" s="15" t="s">
        <v>229</v>
      </c>
      <c r="I239" s="14" t="s">
        <v>235</v>
      </c>
      <c r="J239" s="15" t="s">
        <v>236</v>
      </c>
      <c r="K239" s="21">
        <v>240384600</v>
      </c>
    </row>
    <row r="240" spans="1:11" x14ac:dyDescent="0.3">
      <c r="A240" s="6">
        <v>235</v>
      </c>
      <c r="B240" s="8" t="s">
        <v>218</v>
      </c>
      <c r="C240" s="8" t="s">
        <v>221</v>
      </c>
      <c r="D240" s="9">
        <v>385157125</v>
      </c>
      <c r="F240" s="14">
        <v>235</v>
      </c>
      <c r="G240" s="15" t="s">
        <v>218</v>
      </c>
      <c r="H240" s="15" t="s">
        <v>164</v>
      </c>
      <c r="I240" s="14" t="s">
        <v>235</v>
      </c>
      <c r="J240" s="15" t="s">
        <v>237</v>
      </c>
      <c r="K240" s="21">
        <v>364672200</v>
      </c>
    </row>
    <row r="241" spans="1:11" x14ac:dyDescent="0.3">
      <c r="A241" s="6">
        <v>236</v>
      </c>
      <c r="B241" s="8" t="s">
        <v>218</v>
      </c>
      <c r="C241" s="8" t="s">
        <v>222</v>
      </c>
      <c r="D241" s="9">
        <v>306526707</v>
      </c>
      <c r="F241" s="14">
        <v>236</v>
      </c>
      <c r="G241" s="15" t="s">
        <v>218</v>
      </c>
      <c r="H241" s="15" t="s">
        <v>164</v>
      </c>
      <c r="I241" s="14" t="s">
        <v>235</v>
      </c>
      <c r="J241" s="15" t="s">
        <v>236</v>
      </c>
      <c r="K241" s="21">
        <v>341820000</v>
      </c>
    </row>
    <row r="242" spans="1:11" x14ac:dyDescent="0.3">
      <c r="A242" s="6">
        <v>237</v>
      </c>
      <c r="B242" s="8" t="s">
        <v>218</v>
      </c>
      <c r="C242" s="8" t="s">
        <v>223</v>
      </c>
      <c r="D242" s="9">
        <v>280335033</v>
      </c>
      <c r="F242" s="14">
        <v>237</v>
      </c>
      <c r="G242" s="15" t="s">
        <v>218</v>
      </c>
      <c r="H242" s="15" t="s">
        <v>217</v>
      </c>
      <c r="I242" s="14" t="s">
        <v>235</v>
      </c>
      <c r="J242" s="15" t="s">
        <v>237</v>
      </c>
      <c r="K242" s="21">
        <v>563494950</v>
      </c>
    </row>
    <row r="243" spans="1:11" x14ac:dyDescent="0.3">
      <c r="A243" s="6">
        <v>238</v>
      </c>
      <c r="B243" s="8" t="s">
        <v>218</v>
      </c>
      <c r="C243" s="8" t="s">
        <v>224</v>
      </c>
      <c r="D243" s="9">
        <v>312124707</v>
      </c>
      <c r="F243" s="14">
        <v>238</v>
      </c>
      <c r="G243" s="15" t="s">
        <v>218</v>
      </c>
      <c r="H243" s="15" t="s">
        <v>217</v>
      </c>
      <c r="I243" s="14" t="s">
        <v>235</v>
      </c>
      <c r="J243" s="15" t="s">
        <v>236</v>
      </c>
      <c r="K243" s="21">
        <v>66460050</v>
      </c>
    </row>
    <row r="244" spans="1:11" x14ac:dyDescent="0.3">
      <c r="A244" s="6">
        <v>239</v>
      </c>
      <c r="B244" s="8" t="s">
        <v>218</v>
      </c>
      <c r="C244" s="8" t="s">
        <v>225</v>
      </c>
      <c r="D244" s="9">
        <v>249338510</v>
      </c>
      <c r="F244" s="14">
        <v>239</v>
      </c>
      <c r="G244" s="15" t="s">
        <v>218</v>
      </c>
      <c r="H244" s="15" t="s">
        <v>225</v>
      </c>
      <c r="I244" s="14" t="s">
        <v>235</v>
      </c>
      <c r="J244" s="15" t="s">
        <v>237</v>
      </c>
      <c r="K244" s="21">
        <v>292776000</v>
      </c>
    </row>
    <row r="245" spans="1:11" x14ac:dyDescent="0.3">
      <c r="A245" s="6">
        <v>240</v>
      </c>
      <c r="B245" s="8" t="s">
        <v>218</v>
      </c>
      <c r="C245" s="8" t="s">
        <v>226</v>
      </c>
      <c r="D245" s="9">
        <v>290967696</v>
      </c>
      <c r="F245" s="14">
        <v>240</v>
      </c>
      <c r="G245" s="15" t="s">
        <v>218</v>
      </c>
      <c r="H245" s="15" t="s">
        <v>225</v>
      </c>
      <c r="I245" s="14" t="s">
        <v>235</v>
      </c>
      <c r="J245" s="15" t="s">
        <v>236</v>
      </c>
      <c r="K245" s="21">
        <v>354460800</v>
      </c>
    </row>
    <row r="246" spans="1:11" x14ac:dyDescent="0.3">
      <c r="A246" s="6">
        <v>241</v>
      </c>
      <c r="B246" s="8" t="s">
        <v>218</v>
      </c>
      <c r="C246" s="8" t="s">
        <v>227</v>
      </c>
      <c r="D246" s="9">
        <v>267063033</v>
      </c>
      <c r="F246" s="14">
        <v>241</v>
      </c>
      <c r="G246" s="15" t="s">
        <v>218</v>
      </c>
      <c r="H246" s="15" t="s">
        <v>226</v>
      </c>
      <c r="I246" s="14" t="s">
        <v>235</v>
      </c>
      <c r="J246" s="15" t="s">
        <v>237</v>
      </c>
      <c r="K246" s="21">
        <v>225408960</v>
      </c>
    </row>
    <row r="247" spans="1:11" x14ac:dyDescent="0.3">
      <c r="A247" s="6">
        <v>242</v>
      </c>
      <c r="B247" s="8" t="s">
        <v>218</v>
      </c>
      <c r="C247" s="8" t="s">
        <v>228</v>
      </c>
      <c r="D247" s="9">
        <v>265062731</v>
      </c>
      <c r="F247" s="14">
        <v>242</v>
      </c>
      <c r="G247" s="15" t="s">
        <v>218</v>
      </c>
      <c r="H247" s="15" t="s">
        <v>226</v>
      </c>
      <c r="I247" s="14" t="s">
        <v>235</v>
      </c>
      <c r="J247" s="15" t="s">
        <v>236</v>
      </c>
      <c r="K247" s="21">
        <v>326835840</v>
      </c>
    </row>
    <row r="248" spans="1:11" x14ac:dyDescent="0.3">
      <c r="A248" s="6">
        <v>243</v>
      </c>
      <c r="B248" s="8" t="s">
        <v>218</v>
      </c>
      <c r="C248" s="8" t="s">
        <v>229</v>
      </c>
      <c r="D248" s="9">
        <v>321967044</v>
      </c>
      <c r="F248" s="14">
        <v>243</v>
      </c>
      <c r="G248" s="15" t="s">
        <v>218</v>
      </c>
      <c r="H248" s="15" t="s">
        <v>228</v>
      </c>
      <c r="I248" s="14" t="s">
        <v>235</v>
      </c>
      <c r="J248" s="15" t="s">
        <v>237</v>
      </c>
      <c r="K248" s="21">
        <v>157302000</v>
      </c>
    </row>
    <row r="249" spans="1:11" x14ac:dyDescent="0.3">
      <c r="A249" s="16" t="s">
        <v>234</v>
      </c>
      <c r="B249" s="16"/>
      <c r="C249" s="16"/>
      <c r="D249" s="18">
        <f>SUM(D6:D248)</f>
        <v>78040122192</v>
      </c>
      <c r="F249" s="14">
        <v>244</v>
      </c>
      <c r="G249" s="15" t="s">
        <v>218</v>
      </c>
      <c r="H249" s="15" t="s">
        <v>228</v>
      </c>
      <c r="I249" s="14" t="s">
        <v>235</v>
      </c>
      <c r="J249" s="15" t="s">
        <v>236</v>
      </c>
      <c r="K249" s="21">
        <v>224258400</v>
      </c>
    </row>
    <row r="250" spans="1:11" x14ac:dyDescent="0.3">
      <c r="F250" s="14">
        <v>245</v>
      </c>
      <c r="G250" s="15" t="s">
        <v>218</v>
      </c>
      <c r="H250" s="15" t="s">
        <v>227</v>
      </c>
      <c r="I250" s="14" t="s">
        <v>235</v>
      </c>
      <c r="J250" s="15" t="s">
        <v>237</v>
      </c>
      <c r="K250" s="21">
        <v>240904200</v>
      </c>
    </row>
    <row r="251" spans="1:11" x14ac:dyDescent="0.3">
      <c r="F251" s="14">
        <v>246</v>
      </c>
      <c r="G251" s="15" t="s">
        <v>218</v>
      </c>
      <c r="H251" s="15" t="s">
        <v>227</v>
      </c>
      <c r="I251" s="14" t="s">
        <v>235</v>
      </c>
      <c r="J251" s="15" t="s">
        <v>236</v>
      </c>
      <c r="K251" s="21">
        <v>292900200</v>
      </c>
    </row>
    <row r="252" spans="1:11" x14ac:dyDescent="0.3">
      <c r="F252" s="14">
        <v>247</v>
      </c>
      <c r="G252" s="15" t="s">
        <v>218</v>
      </c>
      <c r="H252" s="15" t="s">
        <v>224</v>
      </c>
      <c r="I252" s="14" t="s">
        <v>235</v>
      </c>
      <c r="J252" s="15" t="s">
        <v>237</v>
      </c>
      <c r="K252" s="21">
        <v>547056000</v>
      </c>
    </row>
    <row r="253" spans="1:11" x14ac:dyDescent="0.3">
      <c r="F253" s="14">
        <v>248</v>
      </c>
      <c r="G253" s="15" t="s">
        <v>218</v>
      </c>
      <c r="H253" s="15" t="s">
        <v>224</v>
      </c>
      <c r="I253" s="14" t="s">
        <v>235</v>
      </c>
      <c r="J253" s="15" t="s">
        <v>236</v>
      </c>
      <c r="K253" s="21">
        <v>206520600</v>
      </c>
    </row>
    <row r="254" spans="1:11" x14ac:dyDescent="0.3">
      <c r="F254" s="14">
        <v>249</v>
      </c>
      <c r="G254" s="15" t="s">
        <v>218</v>
      </c>
      <c r="H254" s="15" t="s">
        <v>220</v>
      </c>
      <c r="I254" s="14" t="s">
        <v>235</v>
      </c>
      <c r="J254" s="15" t="s">
        <v>236</v>
      </c>
      <c r="K254" s="21">
        <v>327180960</v>
      </c>
    </row>
    <row r="255" spans="1:11" x14ac:dyDescent="0.3">
      <c r="F255" s="14">
        <v>250</v>
      </c>
      <c r="G255" s="15" t="s">
        <v>218</v>
      </c>
      <c r="H255" s="15" t="s">
        <v>220</v>
      </c>
      <c r="I255" s="14" t="s">
        <v>235</v>
      </c>
      <c r="J255" s="15" t="s">
        <v>237</v>
      </c>
      <c r="K255" s="21">
        <v>386984640</v>
      </c>
    </row>
    <row r="256" spans="1:11" x14ac:dyDescent="0.3">
      <c r="F256" s="14">
        <v>251</v>
      </c>
      <c r="G256" s="15" t="s">
        <v>164</v>
      </c>
      <c r="H256" s="15" t="s">
        <v>162</v>
      </c>
      <c r="I256" s="14" t="s">
        <v>235</v>
      </c>
      <c r="J256" s="15" t="s">
        <v>236</v>
      </c>
      <c r="K256" s="21">
        <v>156190400</v>
      </c>
    </row>
    <row r="257" spans="6:11" x14ac:dyDescent="0.3">
      <c r="F257" s="14">
        <v>252</v>
      </c>
      <c r="G257" s="15" t="s">
        <v>164</v>
      </c>
      <c r="H257" s="15" t="s">
        <v>162</v>
      </c>
      <c r="I257" s="14" t="s">
        <v>235</v>
      </c>
      <c r="J257" s="15" t="s">
        <v>237</v>
      </c>
      <c r="K257" s="21">
        <v>475182000</v>
      </c>
    </row>
    <row r="258" spans="6:11" x14ac:dyDescent="0.3">
      <c r="F258" s="14">
        <v>253</v>
      </c>
      <c r="G258" s="15" t="s">
        <v>164</v>
      </c>
      <c r="H258" s="15" t="s">
        <v>155</v>
      </c>
      <c r="I258" s="14" t="s">
        <v>235</v>
      </c>
      <c r="J258" s="15" t="s">
        <v>237</v>
      </c>
      <c r="K258" s="21">
        <v>431329200</v>
      </c>
    </row>
    <row r="259" spans="6:11" x14ac:dyDescent="0.3">
      <c r="F259" s="14">
        <v>254</v>
      </c>
      <c r="G259" s="15" t="s">
        <v>164</v>
      </c>
      <c r="H259" s="15" t="s">
        <v>155</v>
      </c>
      <c r="I259" s="14" t="s">
        <v>235</v>
      </c>
      <c r="J259" s="15" t="s">
        <v>236</v>
      </c>
      <c r="K259" s="21">
        <v>126287200</v>
      </c>
    </row>
    <row r="260" spans="6:11" x14ac:dyDescent="0.3">
      <c r="F260" s="14">
        <v>255</v>
      </c>
      <c r="G260" s="15" t="s">
        <v>164</v>
      </c>
      <c r="H260" s="15" t="s">
        <v>165</v>
      </c>
      <c r="I260" s="14" t="s">
        <v>235</v>
      </c>
      <c r="J260" s="15" t="s">
        <v>237</v>
      </c>
      <c r="K260" s="21">
        <v>242394000</v>
      </c>
    </row>
    <row r="261" spans="6:11" x14ac:dyDescent="0.3">
      <c r="F261" s="14">
        <v>256</v>
      </c>
      <c r="G261" s="15" t="s">
        <v>164</v>
      </c>
      <c r="H261" s="15" t="s">
        <v>165</v>
      </c>
      <c r="I261" s="14" t="s">
        <v>235</v>
      </c>
      <c r="J261" s="15" t="s">
        <v>236</v>
      </c>
      <c r="K261" s="21">
        <v>180497600</v>
      </c>
    </row>
    <row r="262" spans="6:11" x14ac:dyDescent="0.3">
      <c r="F262" s="14">
        <v>257</v>
      </c>
      <c r="G262" s="15" t="s">
        <v>164</v>
      </c>
      <c r="H262" s="15" t="s">
        <v>152</v>
      </c>
      <c r="I262" s="14" t="s">
        <v>235</v>
      </c>
      <c r="J262" s="15" t="s">
        <v>236</v>
      </c>
      <c r="K262" s="21">
        <v>159054800</v>
      </c>
    </row>
    <row r="263" spans="6:11" x14ac:dyDescent="0.3">
      <c r="F263" s="14">
        <v>258</v>
      </c>
      <c r="G263" s="15" t="s">
        <v>164</v>
      </c>
      <c r="H263" s="15" t="s">
        <v>152</v>
      </c>
      <c r="I263" s="14" t="s">
        <v>235</v>
      </c>
      <c r="J263" s="15" t="s">
        <v>237</v>
      </c>
      <c r="K263" s="21">
        <v>335880000</v>
      </c>
    </row>
    <row r="264" spans="6:11" x14ac:dyDescent="0.3">
      <c r="F264" s="14">
        <v>259</v>
      </c>
      <c r="G264" s="15" t="s">
        <v>164</v>
      </c>
      <c r="H264" s="15" t="s">
        <v>159</v>
      </c>
      <c r="I264" s="14" t="s">
        <v>235</v>
      </c>
      <c r="J264" s="15" t="s">
        <v>236</v>
      </c>
      <c r="K264" s="21">
        <v>63284000</v>
      </c>
    </row>
    <row r="265" spans="6:11" x14ac:dyDescent="0.3">
      <c r="F265" s="14">
        <v>260</v>
      </c>
      <c r="G265" s="15" t="s">
        <v>164</v>
      </c>
      <c r="H265" s="15" t="s">
        <v>159</v>
      </c>
      <c r="I265" s="14" t="s">
        <v>235</v>
      </c>
      <c r="J265" s="15" t="s">
        <v>237</v>
      </c>
      <c r="K265" s="21">
        <v>548356800</v>
      </c>
    </row>
    <row r="266" spans="6:11" x14ac:dyDescent="0.3">
      <c r="F266" s="14">
        <v>261</v>
      </c>
      <c r="G266" s="15" t="s">
        <v>164</v>
      </c>
      <c r="H266" s="15" t="s">
        <v>164</v>
      </c>
      <c r="I266" s="14" t="s">
        <v>235</v>
      </c>
      <c r="J266" s="15" t="s">
        <v>236</v>
      </c>
      <c r="K266" s="21">
        <v>341820000</v>
      </c>
    </row>
    <row r="267" spans="6:11" x14ac:dyDescent="0.3">
      <c r="F267" s="14">
        <v>262</v>
      </c>
      <c r="G267" s="15" t="s">
        <v>164</v>
      </c>
      <c r="H267" s="15" t="s">
        <v>164</v>
      </c>
      <c r="I267" s="14" t="s">
        <v>235</v>
      </c>
      <c r="J267" s="15" t="s">
        <v>237</v>
      </c>
      <c r="K267" s="21">
        <v>364672200</v>
      </c>
    </row>
    <row r="268" spans="6:11" x14ac:dyDescent="0.3">
      <c r="F268" s="14">
        <v>263</v>
      </c>
      <c r="G268" s="15" t="s">
        <v>164</v>
      </c>
      <c r="H268" s="15" t="s">
        <v>156</v>
      </c>
      <c r="I268" s="14" t="s">
        <v>235</v>
      </c>
      <c r="J268" s="15" t="s">
        <v>237</v>
      </c>
      <c r="K268" s="21">
        <v>393628800</v>
      </c>
    </row>
    <row r="269" spans="6:11" x14ac:dyDescent="0.3">
      <c r="F269" s="14">
        <v>264</v>
      </c>
      <c r="G269" s="15" t="s">
        <v>164</v>
      </c>
      <c r="H269" s="15" t="s">
        <v>156</v>
      </c>
      <c r="I269" s="14" t="s">
        <v>235</v>
      </c>
      <c r="J269" s="15" t="s">
        <v>236</v>
      </c>
      <c r="K269" s="21">
        <v>92889600</v>
      </c>
    </row>
    <row r="270" spans="6:11" x14ac:dyDescent="0.3">
      <c r="F270" s="14">
        <v>265</v>
      </c>
      <c r="G270" s="15" t="s">
        <v>164</v>
      </c>
      <c r="H270" s="15" t="s">
        <v>153</v>
      </c>
      <c r="I270" s="14" t="s">
        <v>235</v>
      </c>
      <c r="J270" s="15" t="s">
        <v>236</v>
      </c>
      <c r="K270" s="21">
        <v>174112000</v>
      </c>
    </row>
    <row r="271" spans="6:11" x14ac:dyDescent="0.3">
      <c r="F271" s="14">
        <v>266</v>
      </c>
      <c r="G271" s="15" t="s">
        <v>164</v>
      </c>
      <c r="H271" s="15" t="s">
        <v>153</v>
      </c>
      <c r="I271" s="14" t="s">
        <v>235</v>
      </c>
      <c r="J271" s="15" t="s">
        <v>237</v>
      </c>
      <c r="K271" s="21">
        <v>463803000</v>
      </c>
    </row>
    <row r="272" spans="6:11" x14ac:dyDescent="0.3">
      <c r="F272" s="14">
        <v>267</v>
      </c>
      <c r="G272" s="15" t="s">
        <v>164</v>
      </c>
      <c r="H272" s="15" t="s">
        <v>160</v>
      </c>
      <c r="I272" s="14" t="s">
        <v>235</v>
      </c>
      <c r="J272" s="15" t="s">
        <v>236</v>
      </c>
      <c r="K272" s="21">
        <v>123600000</v>
      </c>
    </row>
    <row r="273" spans="6:11" x14ac:dyDescent="0.3">
      <c r="F273" s="14">
        <v>268</v>
      </c>
      <c r="G273" s="15" t="s">
        <v>164</v>
      </c>
      <c r="H273" s="15" t="s">
        <v>160</v>
      </c>
      <c r="I273" s="14" t="s">
        <v>235</v>
      </c>
      <c r="J273" s="15" t="s">
        <v>237</v>
      </c>
      <c r="K273" s="21">
        <v>322547400</v>
      </c>
    </row>
    <row r="274" spans="6:11" x14ac:dyDescent="0.3">
      <c r="F274" s="14">
        <v>269</v>
      </c>
      <c r="G274" s="15" t="s">
        <v>164</v>
      </c>
      <c r="H274" s="15" t="s">
        <v>26</v>
      </c>
      <c r="I274" s="14" t="s">
        <v>235</v>
      </c>
      <c r="J274" s="15" t="s">
        <v>236</v>
      </c>
      <c r="K274" s="21">
        <v>61201200</v>
      </c>
    </row>
    <row r="275" spans="6:11" x14ac:dyDescent="0.3">
      <c r="F275" s="14">
        <v>270</v>
      </c>
      <c r="G275" s="15" t="s">
        <v>164</v>
      </c>
      <c r="H275" s="15" t="s">
        <v>26</v>
      </c>
      <c r="I275" s="14" t="s">
        <v>235</v>
      </c>
      <c r="J275" s="15" t="s">
        <v>237</v>
      </c>
      <c r="K275" s="21">
        <v>495105600</v>
      </c>
    </row>
    <row r="276" spans="6:11" x14ac:dyDescent="0.3">
      <c r="F276" s="14">
        <v>271</v>
      </c>
      <c r="G276" s="15" t="s">
        <v>164</v>
      </c>
      <c r="H276" s="15" t="s">
        <v>161</v>
      </c>
      <c r="I276" s="14" t="s">
        <v>235</v>
      </c>
      <c r="J276" s="15" t="s">
        <v>237</v>
      </c>
      <c r="K276" s="21">
        <v>422520000</v>
      </c>
    </row>
    <row r="277" spans="6:11" x14ac:dyDescent="0.3">
      <c r="F277" s="14">
        <v>272</v>
      </c>
      <c r="G277" s="15" t="s">
        <v>164</v>
      </c>
      <c r="H277" s="15" t="s">
        <v>161</v>
      </c>
      <c r="I277" s="14" t="s">
        <v>235</v>
      </c>
      <c r="J277" s="15" t="s">
        <v>236</v>
      </c>
      <c r="K277" s="21">
        <v>61001600</v>
      </c>
    </row>
    <row r="278" spans="6:11" x14ac:dyDescent="0.3">
      <c r="F278" s="14">
        <v>273</v>
      </c>
      <c r="G278" s="15" t="s">
        <v>7</v>
      </c>
      <c r="H278" s="15" t="s">
        <v>9</v>
      </c>
      <c r="I278" s="14" t="s">
        <v>235</v>
      </c>
      <c r="J278" s="15" t="s">
        <v>237</v>
      </c>
      <c r="K278" s="21">
        <v>326140800</v>
      </c>
    </row>
    <row r="279" spans="6:11" x14ac:dyDescent="0.3">
      <c r="F279" s="14">
        <v>274</v>
      </c>
      <c r="G279" s="15" t="s">
        <v>7</v>
      </c>
      <c r="H279" s="15" t="s">
        <v>9</v>
      </c>
      <c r="I279" s="14" t="s">
        <v>235</v>
      </c>
      <c r="J279" s="15" t="s">
        <v>236</v>
      </c>
      <c r="K279" s="21">
        <v>197880000</v>
      </c>
    </row>
    <row r="280" spans="6:11" x14ac:dyDescent="0.3">
      <c r="F280" s="14">
        <v>275</v>
      </c>
      <c r="G280" s="15" t="s">
        <v>7</v>
      </c>
      <c r="H280" s="15" t="s">
        <v>2</v>
      </c>
      <c r="I280" s="14" t="s">
        <v>235</v>
      </c>
      <c r="J280" s="15" t="s">
        <v>237</v>
      </c>
      <c r="K280" s="21">
        <v>628422000</v>
      </c>
    </row>
    <row r="281" spans="6:11" x14ac:dyDescent="0.3">
      <c r="F281" s="14">
        <v>276</v>
      </c>
      <c r="G281" s="15" t="s">
        <v>7</v>
      </c>
      <c r="H281" s="15" t="s">
        <v>2</v>
      </c>
      <c r="I281" s="14" t="s">
        <v>235</v>
      </c>
      <c r="J281" s="15" t="s">
        <v>236</v>
      </c>
      <c r="K281" s="21">
        <v>86907600</v>
      </c>
    </row>
    <row r="282" spans="6:11" x14ac:dyDescent="0.3">
      <c r="F282" s="14">
        <v>277</v>
      </c>
      <c r="G282" s="15" t="s">
        <v>7</v>
      </c>
      <c r="H282" s="15" t="s">
        <v>8</v>
      </c>
      <c r="I282" s="14" t="s">
        <v>235</v>
      </c>
      <c r="J282" s="15" t="s">
        <v>236</v>
      </c>
      <c r="K282" s="21">
        <v>416359200</v>
      </c>
    </row>
    <row r="283" spans="6:11" x14ac:dyDescent="0.3">
      <c r="F283" s="14">
        <v>278</v>
      </c>
      <c r="G283" s="15" t="s">
        <v>7</v>
      </c>
      <c r="H283" s="15" t="s">
        <v>8</v>
      </c>
      <c r="I283" s="14" t="s">
        <v>235</v>
      </c>
      <c r="J283" s="15" t="s">
        <v>237</v>
      </c>
      <c r="K283" s="21">
        <v>773852400</v>
      </c>
    </row>
    <row r="284" spans="6:11" x14ac:dyDescent="0.3">
      <c r="F284" s="14">
        <v>279</v>
      </c>
      <c r="G284" s="15" t="s">
        <v>7</v>
      </c>
      <c r="H284" s="15" t="s">
        <v>10</v>
      </c>
      <c r="I284" s="14" t="s">
        <v>235</v>
      </c>
      <c r="J284" s="15" t="s">
        <v>237</v>
      </c>
      <c r="K284" s="21">
        <v>432926700</v>
      </c>
    </row>
    <row r="285" spans="6:11" x14ac:dyDescent="0.3">
      <c r="F285" s="14">
        <v>280</v>
      </c>
      <c r="G285" s="15" t="s">
        <v>7</v>
      </c>
      <c r="H285" s="15" t="s">
        <v>10</v>
      </c>
      <c r="I285" s="14" t="s">
        <v>235</v>
      </c>
      <c r="J285" s="15" t="s">
        <v>236</v>
      </c>
      <c r="K285" s="21">
        <v>141178200</v>
      </c>
    </row>
    <row r="286" spans="6:11" x14ac:dyDescent="0.3">
      <c r="F286" s="14">
        <v>281</v>
      </c>
      <c r="G286" s="15" t="s">
        <v>7</v>
      </c>
      <c r="H286" s="15" t="s">
        <v>20</v>
      </c>
      <c r="I286" s="14" t="s">
        <v>235</v>
      </c>
      <c r="J286" s="15" t="s">
        <v>237</v>
      </c>
      <c r="K286" s="21">
        <v>370987200</v>
      </c>
    </row>
    <row r="287" spans="6:11" x14ac:dyDescent="0.3">
      <c r="F287" s="14">
        <v>282</v>
      </c>
      <c r="G287" s="15" t="s">
        <v>7</v>
      </c>
      <c r="H287" s="15" t="s">
        <v>20</v>
      </c>
      <c r="I287" s="14" t="s">
        <v>235</v>
      </c>
      <c r="J287" s="15" t="s">
        <v>236</v>
      </c>
      <c r="K287" s="21">
        <v>196254400</v>
      </c>
    </row>
    <row r="288" spans="6:11" x14ac:dyDescent="0.3">
      <c r="F288" s="14">
        <v>283</v>
      </c>
      <c r="G288" s="15" t="s">
        <v>7</v>
      </c>
      <c r="H288" s="15" t="s">
        <v>16</v>
      </c>
      <c r="I288" s="14" t="s">
        <v>235</v>
      </c>
      <c r="J288" s="15" t="s">
        <v>237</v>
      </c>
      <c r="K288" s="21">
        <v>376294800</v>
      </c>
    </row>
    <row r="289" spans="6:11" x14ac:dyDescent="0.3">
      <c r="F289" s="14">
        <v>284</v>
      </c>
      <c r="G289" s="15" t="s">
        <v>7</v>
      </c>
      <c r="H289" s="15" t="s">
        <v>16</v>
      </c>
      <c r="I289" s="14" t="s">
        <v>235</v>
      </c>
      <c r="J289" s="15" t="s">
        <v>236</v>
      </c>
      <c r="K289" s="21">
        <v>135398400</v>
      </c>
    </row>
    <row r="290" spans="6:11" x14ac:dyDescent="0.3">
      <c r="F290" s="14">
        <v>285</v>
      </c>
      <c r="G290" s="15" t="s">
        <v>7</v>
      </c>
      <c r="H290" s="15" t="s">
        <v>5</v>
      </c>
      <c r="I290" s="14" t="s">
        <v>235</v>
      </c>
      <c r="J290" s="15" t="s">
        <v>236</v>
      </c>
      <c r="K290" s="21">
        <v>70318000</v>
      </c>
    </row>
    <row r="291" spans="6:11" x14ac:dyDescent="0.3">
      <c r="F291" s="14">
        <v>286</v>
      </c>
      <c r="G291" s="15" t="s">
        <v>7</v>
      </c>
      <c r="H291" s="15" t="s">
        <v>5</v>
      </c>
      <c r="I291" s="14" t="s">
        <v>235</v>
      </c>
      <c r="J291" s="15" t="s">
        <v>237</v>
      </c>
      <c r="K291" s="21">
        <v>531936000</v>
      </c>
    </row>
    <row r="292" spans="6:11" x14ac:dyDescent="0.3">
      <c r="F292" s="14">
        <v>287</v>
      </c>
      <c r="G292" s="15" t="s">
        <v>7</v>
      </c>
      <c r="H292" s="15" t="s">
        <v>12</v>
      </c>
      <c r="I292" s="14" t="s">
        <v>235</v>
      </c>
      <c r="J292" s="15" t="s">
        <v>236</v>
      </c>
      <c r="K292" s="21">
        <v>237466000</v>
      </c>
    </row>
    <row r="293" spans="6:11" x14ac:dyDescent="0.3">
      <c r="F293" s="14">
        <v>288</v>
      </c>
      <c r="G293" s="15" t="s">
        <v>7</v>
      </c>
      <c r="H293" s="15" t="s">
        <v>12</v>
      </c>
      <c r="I293" s="14" t="s">
        <v>235</v>
      </c>
      <c r="J293" s="15" t="s">
        <v>237</v>
      </c>
      <c r="K293" s="21">
        <v>335512800</v>
      </c>
    </row>
    <row r="294" spans="6:11" x14ac:dyDescent="0.3">
      <c r="F294" s="14">
        <v>289</v>
      </c>
      <c r="G294" s="15" t="s">
        <v>7</v>
      </c>
      <c r="H294" s="15" t="s">
        <v>11</v>
      </c>
      <c r="I294" s="14" t="s">
        <v>235</v>
      </c>
      <c r="J294" s="15" t="s">
        <v>236</v>
      </c>
      <c r="K294" s="21">
        <f>393963000+262642000</f>
        <v>656605000</v>
      </c>
    </row>
    <row r="295" spans="6:11" x14ac:dyDescent="0.3">
      <c r="F295" s="14">
        <v>290</v>
      </c>
      <c r="G295" s="15" t="s">
        <v>7</v>
      </c>
      <c r="H295" s="15" t="s">
        <v>11</v>
      </c>
      <c r="I295" s="14" t="s">
        <v>235</v>
      </c>
      <c r="J295" s="15" t="s">
        <v>237</v>
      </c>
      <c r="K295" s="21">
        <f>527446200+351630800</f>
        <v>879077000</v>
      </c>
    </row>
    <row r="296" spans="6:11" x14ac:dyDescent="0.3">
      <c r="F296" s="14">
        <v>291</v>
      </c>
      <c r="G296" s="15" t="s">
        <v>7</v>
      </c>
      <c r="H296" s="15" t="s">
        <v>15</v>
      </c>
      <c r="I296" s="14" t="s">
        <v>235</v>
      </c>
      <c r="J296" s="15" t="s">
        <v>236</v>
      </c>
      <c r="K296" s="21">
        <v>190680800</v>
      </c>
    </row>
    <row r="297" spans="6:11" x14ac:dyDescent="0.3">
      <c r="F297" s="14">
        <v>292</v>
      </c>
      <c r="G297" s="15" t="s">
        <v>7</v>
      </c>
      <c r="H297" s="15" t="s">
        <v>15</v>
      </c>
      <c r="I297" s="14" t="s">
        <v>235</v>
      </c>
      <c r="J297" s="15" t="s">
        <v>237</v>
      </c>
      <c r="K297" s="21">
        <v>292737600</v>
      </c>
    </row>
    <row r="298" spans="6:11" x14ac:dyDescent="0.3">
      <c r="F298" s="14">
        <v>293</v>
      </c>
      <c r="G298" s="15" t="s">
        <v>7</v>
      </c>
      <c r="H298" s="15" t="s">
        <v>7</v>
      </c>
      <c r="I298" s="14" t="s">
        <v>235</v>
      </c>
      <c r="J298" s="15" t="s">
        <v>236</v>
      </c>
      <c r="K298" s="21">
        <v>426874200</v>
      </c>
    </row>
    <row r="299" spans="6:11" x14ac:dyDescent="0.3">
      <c r="F299" s="14">
        <v>294</v>
      </c>
      <c r="G299" s="15" t="s">
        <v>7</v>
      </c>
      <c r="H299" s="15" t="s">
        <v>7</v>
      </c>
      <c r="I299" s="14" t="s">
        <v>235</v>
      </c>
      <c r="J299" s="15" t="s">
        <v>237</v>
      </c>
      <c r="K299" s="21">
        <v>603292800</v>
      </c>
    </row>
    <row r="300" spans="6:11" x14ac:dyDescent="0.3">
      <c r="F300" s="14">
        <v>295</v>
      </c>
      <c r="G300" s="15" t="s">
        <v>7</v>
      </c>
      <c r="H300" s="15" t="s">
        <v>14</v>
      </c>
      <c r="I300" s="14" t="s">
        <v>235</v>
      </c>
      <c r="J300" s="15" t="s">
        <v>237</v>
      </c>
      <c r="K300" s="21">
        <v>326034480</v>
      </c>
    </row>
    <row r="301" spans="6:11" x14ac:dyDescent="0.3">
      <c r="F301" s="14">
        <v>296</v>
      </c>
      <c r="G301" s="15" t="s">
        <v>7</v>
      </c>
      <c r="H301" s="15" t="s">
        <v>14</v>
      </c>
      <c r="I301" s="14" t="s">
        <v>235</v>
      </c>
      <c r="J301" s="15" t="s">
        <v>236</v>
      </c>
      <c r="K301" s="21">
        <v>165761280</v>
      </c>
    </row>
    <row r="302" spans="6:11" x14ac:dyDescent="0.3">
      <c r="F302" s="14">
        <v>297</v>
      </c>
      <c r="G302" s="15" t="s">
        <v>7</v>
      </c>
      <c r="H302" s="15" t="s">
        <v>4</v>
      </c>
      <c r="I302" s="14" t="s">
        <v>235</v>
      </c>
      <c r="J302" s="15" t="s">
        <v>237</v>
      </c>
      <c r="K302" s="21">
        <v>352154400</v>
      </c>
    </row>
    <row r="303" spans="6:11" x14ac:dyDescent="0.3">
      <c r="F303" s="14">
        <v>298</v>
      </c>
      <c r="G303" s="15" t="s">
        <v>7</v>
      </c>
      <c r="H303" s="15" t="s">
        <v>4</v>
      </c>
      <c r="I303" s="14" t="s">
        <v>235</v>
      </c>
      <c r="J303" s="15" t="s">
        <v>236</v>
      </c>
      <c r="K303" s="21">
        <v>271003200</v>
      </c>
    </row>
    <row r="304" spans="6:11" x14ac:dyDescent="0.3">
      <c r="F304" s="14">
        <v>299</v>
      </c>
      <c r="G304" s="15" t="s">
        <v>7</v>
      </c>
      <c r="H304" s="15" t="s">
        <v>13</v>
      </c>
      <c r="I304" s="14" t="s">
        <v>235</v>
      </c>
      <c r="J304" s="15" t="s">
        <v>236</v>
      </c>
      <c r="K304" s="21">
        <v>29560000</v>
      </c>
    </row>
    <row r="305" spans="6:11" x14ac:dyDescent="0.3">
      <c r="F305" s="14">
        <v>300</v>
      </c>
      <c r="G305" s="15" t="s">
        <v>7</v>
      </c>
      <c r="H305" s="15" t="s">
        <v>13</v>
      </c>
      <c r="I305" s="14" t="s">
        <v>235</v>
      </c>
      <c r="J305" s="15" t="s">
        <v>237</v>
      </c>
      <c r="K305" s="21">
        <v>536524800</v>
      </c>
    </row>
    <row r="306" spans="6:11" x14ac:dyDescent="0.3">
      <c r="F306" s="14">
        <v>301</v>
      </c>
      <c r="G306" s="15" t="s">
        <v>7</v>
      </c>
      <c r="H306" s="15" t="s">
        <v>19</v>
      </c>
      <c r="I306" s="14" t="s">
        <v>235</v>
      </c>
      <c r="J306" s="15" t="s">
        <v>236</v>
      </c>
      <c r="K306" s="21">
        <v>190232000</v>
      </c>
    </row>
    <row r="307" spans="6:11" x14ac:dyDescent="0.3">
      <c r="F307" s="14">
        <v>302</v>
      </c>
      <c r="G307" s="15" t="s">
        <v>7</v>
      </c>
      <c r="H307" s="15" t="s">
        <v>19</v>
      </c>
      <c r="I307" s="14" t="s">
        <v>235</v>
      </c>
      <c r="J307" s="15" t="s">
        <v>237</v>
      </c>
      <c r="K307" s="21">
        <v>413646600</v>
      </c>
    </row>
    <row r="308" spans="6:11" x14ac:dyDescent="0.3">
      <c r="F308" s="14">
        <v>303</v>
      </c>
      <c r="G308" s="15" t="s">
        <v>7</v>
      </c>
      <c r="H308" s="15" t="s">
        <v>18</v>
      </c>
      <c r="I308" s="14" t="s">
        <v>235</v>
      </c>
      <c r="J308" s="15" t="s">
        <v>237</v>
      </c>
      <c r="K308" s="21">
        <v>459311016</v>
      </c>
    </row>
    <row r="309" spans="6:11" x14ac:dyDescent="0.3">
      <c r="F309" s="14">
        <v>304</v>
      </c>
      <c r="G309" s="15" t="s">
        <v>7</v>
      </c>
      <c r="H309" s="15" t="s">
        <v>18</v>
      </c>
      <c r="I309" s="14" t="s">
        <v>235</v>
      </c>
      <c r="J309" s="15" t="s">
        <v>236</v>
      </c>
      <c r="K309" s="21">
        <v>190187856</v>
      </c>
    </row>
    <row r="310" spans="6:11" x14ac:dyDescent="0.3">
      <c r="F310" s="14">
        <v>305</v>
      </c>
      <c r="G310" s="15" t="s">
        <v>7</v>
      </c>
      <c r="H310" s="15" t="s">
        <v>17</v>
      </c>
      <c r="I310" s="14" t="s">
        <v>235</v>
      </c>
      <c r="J310" s="15" t="s">
        <v>236</v>
      </c>
      <c r="K310" s="21">
        <v>269604000</v>
      </c>
    </row>
    <row r="311" spans="6:11" x14ac:dyDescent="0.3">
      <c r="F311" s="14">
        <v>306</v>
      </c>
      <c r="G311" s="15" t="s">
        <v>7</v>
      </c>
      <c r="H311" s="15" t="s">
        <v>17</v>
      </c>
      <c r="I311" s="14" t="s">
        <v>235</v>
      </c>
      <c r="J311" s="15" t="s">
        <v>237</v>
      </c>
      <c r="K311" s="21">
        <v>375781200</v>
      </c>
    </row>
    <row r="312" spans="6:11" x14ac:dyDescent="0.3">
      <c r="F312" s="14">
        <v>307</v>
      </c>
      <c r="G312" s="15" t="s">
        <v>61</v>
      </c>
      <c r="H312" s="15" t="s">
        <v>52</v>
      </c>
      <c r="I312" s="14" t="s">
        <v>235</v>
      </c>
      <c r="J312" s="15" t="s">
        <v>236</v>
      </c>
      <c r="K312" s="21">
        <f>232256800+348385200</f>
        <v>580642000</v>
      </c>
    </row>
    <row r="313" spans="6:11" x14ac:dyDescent="0.3">
      <c r="F313" s="14">
        <v>308</v>
      </c>
      <c r="G313" s="15" t="s">
        <v>61</v>
      </c>
      <c r="H313" s="15" t="s">
        <v>52</v>
      </c>
      <c r="I313" s="14" t="s">
        <v>235</v>
      </c>
      <c r="J313" s="15" t="s">
        <v>237</v>
      </c>
      <c r="K313" s="21">
        <f>313785000+209190000</f>
        <v>522975000</v>
      </c>
    </row>
    <row r="314" spans="6:11" x14ac:dyDescent="0.3">
      <c r="F314" s="14">
        <v>309</v>
      </c>
      <c r="G314" s="15" t="s">
        <v>61</v>
      </c>
      <c r="H314" s="15" t="s">
        <v>53</v>
      </c>
      <c r="I314" s="14" t="s">
        <v>235</v>
      </c>
      <c r="J314" s="15" t="s">
        <v>237</v>
      </c>
      <c r="K314" s="21">
        <v>241993200</v>
      </c>
    </row>
    <row r="315" spans="6:11" x14ac:dyDescent="0.3">
      <c r="F315" s="14">
        <v>310</v>
      </c>
      <c r="G315" s="15" t="s">
        <v>61</v>
      </c>
      <c r="H315" s="15" t="s">
        <v>53</v>
      </c>
      <c r="I315" s="14" t="s">
        <v>235</v>
      </c>
      <c r="J315" s="15" t="s">
        <v>236</v>
      </c>
      <c r="K315" s="21">
        <v>231516000</v>
      </c>
    </row>
    <row r="316" spans="6:11" x14ac:dyDescent="0.3">
      <c r="F316" s="14">
        <v>311</v>
      </c>
      <c r="G316" s="15" t="s">
        <v>61</v>
      </c>
      <c r="H316" s="15" t="s">
        <v>66</v>
      </c>
      <c r="I316" s="14" t="s">
        <v>235</v>
      </c>
      <c r="J316" s="15" t="s">
        <v>236</v>
      </c>
      <c r="K316" s="21">
        <f>177606000+266409000</f>
        <v>444015000</v>
      </c>
    </row>
    <row r="317" spans="6:11" x14ac:dyDescent="0.3">
      <c r="F317" s="14">
        <v>312</v>
      </c>
      <c r="G317" s="15" t="s">
        <v>61</v>
      </c>
      <c r="H317" s="15" t="s">
        <v>66</v>
      </c>
      <c r="I317" s="14" t="s">
        <v>235</v>
      </c>
      <c r="J317" s="15" t="s">
        <v>237</v>
      </c>
      <c r="K317" s="21">
        <f>359004000+239336000</f>
        <v>598340000</v>
      </c>
    </row>
    <row r="318" spans="6:11" x14ac:dyDescent="0.3">
      <c r="F318" s="14">
        <v>313</v>
      </c>
      <c r="G318" s="15" t="s">
        <v>61</v>
      </c>
      <c r="H318" s="15" t="s">
        <v>54</v>
      </c>
      <c r="I318" s="14" t="s">
        <v>235</v>
      </c>
      <c r="J318" s="15" t="s">
        <v>236</v>
      </c>
      <c r="K318" s="21">
        <f>263924800+395887200</f>
        <v>659812000</v>
      </c>
    </row>
    <row r="319" spans="6:11" x14ac:dyDescent="0.3">
      <c r="F319" s="14">
        <v>314</v>
      </c>
      <c r="G319" s="15" t="s">
        <v>61</v>
      </c>
      <c r="H319" s="15" t="s">
        <v>54</v>
      </c>
      <c r="I319" s="14" t="s">
        <v>235</v>
      </c>
      <c r="J319" s="15" t="s">
        <v>237</v>
      </c>
      <c r="K319" s="21">
        <f>258066000+172044000</f>
        <v>430110000</v>
      </c>
    </row>
    <row r="320" spans="6:11" x14ac:dyDescent="0.3">
      <c r="F320" s="14">
        <v>315</v>
      </c>
      <c r="G320" s="15" t="s">
        <v>61</v>
      </c>
      <c r="H320" s="15" t="s">
        <v>55</v>
      </c>
      <c r="I320" s="14" t="s">
        <v>235</v>
      </c>
      <c r="J320" s="15" t="s">
        <v>236</v>
      </c>
      <c r="K320" s="21">
        <v>254010800</v>
      </c>
    </row>
    <row r="321" spans="6:11" x14ac:dyDescent="0.3">
      <c r="F321" s="14">
        <v>316</v>
      </c>
      <c r="G321" s="15" t="s">
        <v>61</v>
      </c>
      <c r="H321" s="15" t="s">
        <v>55</v>
      </c>
      <c r="I321" s="14" t="s">
        <v>235</v>
      </c>
      <c r="J321" s="15" t="s">
        <v>237</v>
      </c>
      <c r="K321" s="21">
        <v>459888000</v>
      </c>
    </row>
    <row r="322" spans="6:11" x14ac:dyDescent="0.3">
      <c r="F322" s="14">
        <v>317</v>
      </c>
      <c r="G322" s="15" t="s">
        <v>61</v>
      </c>
      <c r="H322" s="15" t="s">
        <v>56</v>
      </c>
      <c r="I322" s="14" t="s">
        <v>235</v>
      </c>
      <c r="J322" s="15" t="s">
        <v>237</v>
      </c>
      <c r="K322" s="21">
        <v>233743800</v>
      </c>
    </row>
    <row r="323" spans="6:11" x14ac:dyDescent="0.3">
      <c r="F323" s="14">
        <v>318</v>
      </c>
      <c r="G323" s="15" t="s">
        <v>61</v>
      </c>
      <c r="H323" s="15" t="s">
        <v>56</v>
      </c>
      <c r="I323" s="14" t="s">
        <v>235</v>
      </c>
      <c r="J323" s="15" t="s">
        <v>236</v>
      </c>
      <c r="K323" s="21">
        <v>337597200</v>
      </c>
    </row>
    <row r="324" spans="6:11" x14ac:dyDescent="0.3">
      <c r="F324" s="14">
        <v>319</v>
      </c>
      <c r="G324" s="15" t="s">
        <v>61</v>
      </c>
      <c r="H324" s="15" t="s">
        <v>60</v>
      </c>
      <c r="I324" s="14" t="s">
        <v>235</v>
      </c>
      <c r="J324" s="15" t="s">
        <v>236</v>
      </c>
      <c r="K324" s="21">
        <f>189779200+284668800</f>
        <v>474448000</v>
      </c>
    </row>
    <row r="325" spans="6:11" x14ac:dyDescent="0.3">
      <c r="F325" s="14">
        <v>320</v>
      </c>
      <c r="G325" s="15" t="s">
        <v>61</v>
      </c>
      <c r="H325" s="15" t="s">
        <v>60</v>
      </c>
      <c r="I325" s="14" t="s">
        <v>235</v>
      </c>
      <c r="J325" s="15" t="s">
        <v>237</v>
      </c>
      <c r="K325" s="21">
        <f>292614000+195076000</f>
        <v>487690000</v>
      </c>
    </row>
    <row r="326" spans="6:11" x14ac:dyDescent="0.3">
      <c r="F326" s="14">
        <v>321</v>
      </c>
      <c r="G326" s="15" t="s">
        <v>61</v>
      </c>
      <c r="H326" s="15" t="s">
        <v>58</v>
      </c>
      <c r="I326" s="14" t="s">
        <v>235</v>
      </c>
      <c r="J326" s="15" t="s">
        <v>237</v>
      </c>
      <c r="K326" s="21">
        <v>264501600</v>
      </c>
    </row>
    <row r="327" spans="6:11" x14ac:dyDescent="0.3">
      <c r="F327" s="14">
        <v>322</v>
      </c>
      <c r="G327" s="15" t="s">
        <v>61</v>
      </c>
      <c r="H327" s="15" t="s">
        <v>58</v>
      </c>
      <c r="I327" s="14" t="s">
        <v>235</v>
      </c>
      <c r="J327" s="15" t="s">
        <v>236</v>
      </c>
      <c r="K327" s="21">
        <v>238237600</v>
      </c>
    </row>
    <row r="328" spans="6:11" x14ac:dyDescent="0.3">
      <c r="F328" s="14">
        <v>323</v>
      </c>
      <c r="G328" s="15" t="s">
        <v>61</v>
      </c>
      <c r="H328" s="15" t="s">
        <v>57</v>
      </c>
      <c r="I328" s="14" t="s">
        <v>235</v>
      </c>
      <c r="J328" s="15" t="s">
        <v>237</v>
      </c>
      <c r="K328" s="21">
        <v>303396600</v>
      </c>
    </row>
    <row r="329" spans="6:11" x14ac:dyDescent="0.3">
      <c r="F329" s="14">
        <v>324</v>
      </c>
      <c r="G329" s="15" t="s">
        <v>61</v>
      </c>
      <c r="H329" s="15" t="s">
        <v>57</v>
      </c>
      <c r="I329" s="14" t="s">
        <v>235</v>
      </c>
      <c r="J329" s="15" t="s">
        <v>236</v>
      </c>
      <c r="K329" s="21">
        <v>240886800</v>
      </c>
    </row>
    <row r="330" spans="6:11" x14ac:dyDescent="0.3">
      <c r="F330" s="14">
        <v>325</v>
      </c>
      <c r="G330" s="15" t="s">
        <v>61</v>
      </c>
      <c r="H330" s="15" t="s">
        <v>64</v>
      </c>
      <c r="I330" s="14" t="s">
        <v>235</v>
      </c>
      <c r="J330" s="15" t="s">
        <v>236</v>
      </c>
      <c r="K330" s="21">
        <v>282170800</v>
      </c>
    </row>
    <row r="331" spans="6:11" x14ac:dyDescent="0.3">
      <c r="F331" s="14">
        <v>326</v>
      </c>
      <c r="G331" s="15" t="s">
        <v>61</v>
      </c>
      <c r="H331" s="15" t="s">
        <v>64</v>
      </c>
      <c r="I331" s="14" t="s">
        <v>235</v>
      </c>
      <c r="J331" s="15" t="s">
        <v>237</v>
      </c>
      <c r="K331" s="21">
        <v>260071200</v>
      </c>
    </row>
    <row r="332" spans="6:11" x14ac:dyDescent="0.3">
      <c r="F332" s="14">
        <v>327</v>
      </c>
      <c r="G332" s="15" t="s">
        <v>61</v>
      </c>
      <c r="H332" s="15" t="s">
        <v>61</v>
      </c>
      <c r="I332" s="14" t="s">
        <v>235</v>
      </c>
      <c r="J332" s="15" t="s">
        <v>236</v>
      </c>
      <c r="K332" s="21">
        <f>267610400+401415600</f>
        <v>669026000</v>
      </c>
    </row>
    <row r="333" spans="6:11" x14ac:dyDescent="0.3">
      <c r="F333" s="14">
        <v>328</v>
      </c>
      <c r="G333" s="15" t="s">
        <v>61</v>
      </c>
      <c r="H333" s="15" t="s">
        <v>61</v>
      </c>
      <c r="I333" s="14" t="s">
        <v>235</v>
      </c>
      <c r="J333" s="15" t="s">
        <v>237</v>
      </c>
      <c r="K333" s="21">
        <f>368077800+245385200</f>
        <v>613463000</v>
      </c>
    </row>
    <row r="334" spans="6:11" x14ac:dyDescent="0.3">
      <c r="F334" s="14">
        <v>329</v>
      </c>
      <c r="G334" s="15" t="s">
        <v>61</v>
      </c>
      <c r="H334" s="15" t="s">
        <v>68</v>
      </c>
      <c r="I334" s="14" t="s">
        <v>235</v>
      </c>
      <c r="J334" s="15" t="s">
        <v>236</v>
      </c>
      <c r="K334" s="21">
        <v>222862400</v>
      </c>
    </row>
    <row r="335" spans="6:11" x14ac:dyDescent="0.3">
      <c r="F335" s="14">
        <v>330</v>
      </c>
      <c r="G335" s="15" t="s">
        <v>61</v>
      </c>
      <c r="H335" s="15" t="s">
        <v>68</v>
      </c>
      <c r="I335" s="14" t="s">
        <v>235</v>
      </c>
      <c r="J335" s="15" t="s">
        <v>237</v>
      </c>
      <c r="K335" s="21">
        <v>235831200</v>
      </c>
    </row>
    <row r="336" spans="6:11" x14ac:dyDescent="0.3">
      <c r="F336" s="14">
        <v>331</v>
      </c>
      <c r="G336" s="15" t="s">
        <v>61</v>
      </c>
      <c r="H336" s="15" t="s">
        <v>59</v>
      </c>
      <c r="I336" s="14" t="s">
        <v>235</v>
      </c>
      <c r="J336" s="15" t="s">
        <v>237</v>
      </c>
      <c r="K336" s="21">
        <v>356445600</v>
      </c>
    </row>
    <row r="337" spans="6:11" x14ac:dyDescent="0.3">
      <c r="F337" s="14">
        <v>332</v>
      </c>
      <c r="G337" s="15" t="s">
        <v>61</v>
      </c>
      <c r="H337" s="15" t="s">
        <v>59</v>
      </c>
      <c r="I337" s="14" t="s">
        <v>235</v>
      </c>
      <c r="J337" s="15" t="s">
        <v>236</v>
      </c>
      <c r="K337" s="21">
        <v>154696000</v>
      </c>
    </row>
    <row r="338" spans="6:11" x14ac:dyDescent="0.3">
      <c r="F338" s="14">
        <v>333</v>
      </c>
      <c r="G338" s="15" t="s">
        <v>61</v>
      </c>
      <c r="H338" s="15" t="s">
        <v>67</v>
      </c>
      <c r="I338" s="14" t="s">
        <v>235</v>
      </c>
      <c r="J338" s="15" t="s">
        <v>236</v>
      </c>
      <c r="K338" s="21">
        <v>269195200</v>
      </c>
    </row>
    <row r="339" spans="6:11" x14ac:dyDescent="0.3">
      <c r="F339" s="14">
        <v>334</v>
      </c>
      <c r="G339" s="15" t="s">
        <v>61</v>
      </c>
      <c r="H339" s="15" t="s">
        <v>67</v>
      </c>
      <c r="I339" s="14" t="s">
        <v>235</v>
      </c>
      <c r="J339" s="15" t="s">
        <v>237</v>
      </c>
      <c r="K339" s="21">
        <v>271765200</v>
      </c>
    </row>
    <row r="340" spans="6:11" x14ac:dyDescent="0.3">
      <c r="F340" s="14">
        <v>335</v>
      </c>
      <c r="G340" s="15" t="s">
        <v>61</v>
      </c>
      <c r="H340" s="15" t="s">
        <v>69</v>
      </c>
      <c r="I340" s="14" t="s">
        <v>235</v>
      </c>
      <c r="J340" s="15" t="s">
        <v>236</v>
      </c>
      <c r="K340" s="21">
        <v>230630640</v>
      </c>
    </row>
    <row r="341" spans="6:11" x14ac:dyDescent="0.3">
      <c r="F341" s="14">
        <v>336</v>
      </c>
      <c r="G341" s="15" t="s">
        <v>61</v>
      </c>
      <c r="H341" s="15" t="s">
        <v>69</v>
      </c>
      <c r="I341" s="14" t="s">
        <v>235</v>
      </c>
      <c r="J341" s="15" t="s">
        <v>237</v>
      </c>
      <c r="K341" s="21">
        <v>519039240</v>
      </c>
    </row>
    <row r="342" spans="6:11" x14ac:dyDescent="0.3">
      <c r="F342" s="14">
        <v>337</v>
      </c>
      <c r="G342" s="15" t="s">
        <v>197</v>
      </c>
      <c r="H342" s="15" t="s">
        <v>211</v>
      </c>
      <c r="I342" s="14" t="s">
        <v>235</v>
      </c>
      <c r="J342" s="15" t="s">
        <v>237</v>
      </c>
      <c r="K342" s="21">
        <v>378423300</v>
      </c>
    </row>
    <row r="343" spans="6:11" x14ac:dyDescent="0.3">
      <c r="F343" s="14">
        <v>338</v>
      </c>
      <c r="G343" s="15" t="s">
        <v>197</v>
      </c>
      <c r="H343" s="15" t="s">
        <v>211</v>
      </c>
      <c r="I343" s="14" t="s">
        <v>235</v>
      </c>
      <c r="J343" s="15" t="s">
        <v>236</v>
      </c>
      <c r="K343" s="21">
        <v>336859400</v>
      </c>
    </row>
    <row r="344" spans="6:11" x14ac:dyDescent="0.3">
      <c r="F344" s="14">
        <v>339</v>
      </c>
      <c r="G344" s="15" t="s">
        <v>197</v>
      </c>
      <c r="H344" s="15" t="s">
        <v>203</v>
      </c>
      <c r="I344" s="14" t="s">
        <v>235</v>
      </c>
      <c r="J344" s="15" t="s">
        <v>237</v>
      </c>
      <c r="K344" s="21">
        <v>174788400</v>
      </c>
    </row>
    <row r="345" spans="6:11" x14ac:dyDescent="0.3">
      <c r="F345" s="14">
        <v>340</v>
      </c>
      <c r="G345" s="15" t="s">
        <v>197</v>
      </c>
      <c r="H345" s="15" t="s">
        <v>203</v>
      </c>
      <c r="I345" s="14" t="s">
        <v>235</v>
      </c>
      <c r="J345" s="15" t="s">
        <v>236</v>
      </c>
      <c r="K345" s="21">
        <v>234526000</v>
      </c>
    </row>
    <row r="346" spans="6:11" x14ac:dyDescent="0.3">
      <c r="F346" s="14">
        <v>341</v>
      </c>
      <c r="G346" s="15" t="s">
        <v>197</v>
      </c>
      <c r="H346" s="15" t="s">
        <v>204</v>
      </c>
      <c r="I346" s="14" t="s">
        <v>235</v>
      </c>
      <c r="J346" s="15" t="s">
        <v>237</v>
      </c>
      <c r="K346" s="21">
        <v>351744300</v>
      </c>
    </row>
    <row r="347" spans="6:11" x14ac:dyDescent="0.3">
      <c r="F347" s="14">
        <v>342</v>
      </c>
      <c r="G347" s="15" t="s">
        <v>197</v>
      </c>
      <c r="H347" s="15" t="s">
        <v>204</v>
      </c>
      <c r="I347" s="14" t="s">
        <v>235</v>
      </c>
      <c r="J347" s="15" t="s">
        <v>236</v>
      </c>
      <c r="K347" s="21">
        <v>635361900</v>
      </c>
    </row>
    <row r="348" spans="6:11" x14ac:dyDescent="0.3">
      <c r="F348" s="14">
        <v>343</v>
      </c>
      <c r="G348" s="15" t="s">
        <v>197</v>
      </c>
      <c r="H348" s="15" t="s">
        <v>201</v>
      </c>
      <c r="I348" s="14" t="s">
        <v>235</v>
      </c>
      <c r="J348" s="15" t="s">
        <v>237</v>
      </c>
      <c r="K348" s="21">
        <v>350652000</v>
      </c>
    </row>
    <row r="349" spans="6:11" x14ac:dyDescent="0.3">
      <c r="F349" s="14">
        <v>344</v>
      </c>
      <c r="G349" s="15" t="s">
        <v>197</v>
      </c>
      <c r="H349" s="15" t="s">
        <v>201</v>
      </c>
      <c r="I349" s="14" t="s">
        <v>235</v>
      </c>
      <c r="J349" s="15" t="s">
        <v>236</v>
      </c>
      <c r="K349" s="21">
        <v>442612200</v>
      </c>
    </row>
    <row r="350" spans="6:11" x14ac:dyDescent="0.3">
      <c r="F350" s="14">
        <v>345</v>
      </c>
      <c r="G350" s="15" t="s">
        <v>197</v>
      </c>
      <c r="H350" s="15" t="s">
        <v>205</v>
      </c>
      <c r="I350" s="14" t="s">
        <v>235</v>
      </c>
      <c r="J350" s="15" t="s">
        <v>237</v>
      </c>
      <c r="K350" s="21">
        <v>592800000</v>
      </c>
    </row>
    <row r="351" spans="6:11" x14ac:dyDescent="0.3">
      <c r="F351" s="14">
        <v>346</v>
      </c>
      <c r="G351" s="15" t="s">
        <v>197</v>
      </c>
      <c r="H351" s="15" t="s">
        <v>205</v>
      </c>
      <c r="I351" s="14" t="s">
        <v>235</v>
      </c>
      <c r="J351" s="15" t="s">
        <v>236</v>
      </c>
      <c r="K351" s="21">
        <v>319860000</v>
      </c>
    </row>
    <row r="352" spans="6:11" x14ac:dyDescent="0.3">
      <c r="F352" s="14">
        <v>347</v>
      </c>
      <c r="G352" s="15" t="s">
        <v>197</v>
      </c>
      <c r="H352" s="15" t="s">
        <v>207</v>
      </c>
      <c r="I352" s="14" t="s">
        <v>235</v>
      </c>
      <c r="J352" s="15" t="s">
        <v>237</v>
      </c>
      <c r="K352" s="21">
        <v>282022800</v>
      </c>
    </row>
    <row r="353" spans="6:11" x14ac:dyDescent="0.3">
      <c r="F353" s="14">
        <v>348</v>
      </c>
      <c r="G353" s="15" t="s">
        <v>197</v>
      </c>
      <c r="H353" s="15" t="s">
        <v>207</v>
      </c>
      <c r="I353" s="14" t="s">
        <v>235</v>
      </c>
      <c r="J353" s="15" t="s">
        <v>236</v>
      </c>
      <c r="K353" s="21">
        <v>524950800</v>
      </c>
    </row>
    <row r="354" spans="6:11" x14ac:dyDescent="0.3">
      <c r="F354" s="14">
        <v>349</v>
      </c>
      <c r="G354" s="15" t="s">
        <v>197</v>
      </c>
      <c r="H354" s="15" t="s">
        <v>209</v>
      </c>
      <c r="I354" s="14" t="s">
        <v>235</v>
      </c>
      <c r="J354" s="15" t="s">
        <v>236</v>
      </c>
      <c r="K354" s="21">
        <v>273385400</v>
      </c>
    </row>
    <row r="355" spans="6:11" x14ac:dyDescent="0.3">
      <c r="F355" s="14">
        <v>350</v>
      </c>
      <c r="G355" s="15" t="s">
        <v>197</v>
      </c>
      <c r="H355" s="15" t="s">
        <v>209</v>
      </c>
      <c r="I355" s="14" t="s">
        <v>235</v>
      </c>
      <c r="J355" s="15" t="s">
        <v>237</v>
      </c>
      <c r="K355" s="21">
        <v>295677900</v>
      </c>
    </row>
    <row r="356" spans="6:11" x14ac:dyDescent="0.3">
      <c r="F356" s="14">
        <v>351</v>
      </c>
      <c r="G356" s="15" t="s">
        <v>197</v>
      </c>
      <c r="H356" s="15" t="s">
        <v>208</v>
      </c>
      <c r="I356" s="14" t="s">
        <v>235</v>
      </c>
      <c r="J356" s="15" t="s">
        <v>237</v>
      </c>
      <c r="K356" s="21">
        <v>358590600</v>
      </c>
    </row>
    <row r="357" spans="6:11" x14ac:dyDescent="0.3">
      <c r="F357" s="14">
        <v>352</v>
      </c>
      <c r="G357" s="15" t="s">
        <v>197</v>
      </c>
      <c r="H357" s="15" t="s">
        <v>208</v>
      </c>
      <c r="I357" s="14" t="s">
        <v>235</v>
      </c>
      <c r="J357" s="15" t="s">
        <v>236</v>
      </c>
      <c r="K357" s="21">
        <v>323136000</v>
      </c>
    </row>
    <row r="358" spans="6:11" x14ac:dyDescent="0.3">
      <c r="F358" s="14">
        <v>353</v>
      </c>
      <c r="G358" s="15" t="s">
        <v>197</v>
      </c>
      <c r="H358" s="15" t="s">
        <v>216</v>
      </c>
      <c r="I358" s="14" t="s">
        <v>235</v>
      </c>
      <c r="J358" s="15" t="s">
        <v>237</v>
      </c>
      <c r="K358" s="21">
        <v>313864920</v>
      </c>
    </row>
    <row r="359" spans="6:11" x14ac:dyDescent="0.3">
      <c r="F359" s="14">
        <v>354</v>
      </c>
      <c r="G359" s="15" t="s">
        <v>197</v>
      </c>
      <c r="H359" s="15" t="s">
        <v>216</v>
      </c>
      <c r="I359" s="14" t="s">
        <v>235</v>
      </c>
      <c r="J359" s="15" t="s">
        <v>236</v>
      </c>
      <c r="K359" s="21">
        <v>199855520</v>
      </c>
    </row>
    <row r="360" spans="6:11" x14ac:dyDescent="0.3">
      <c r="F360" s="14">
        <v>355</v>
      </c>
      <c r="G360" s="15" t="s">
        <v>197</v>
      </c>
      <c r="H360" s="15" t="s">
        <v>215</v>
      </c>
      <c r="I360" s="14" t="s">
        <v>235</v>
      </c>
      <c r="J360" s="15" t="s">
        <v>237</v>
      </c>
      <c r="K360" s="21">
        <v>475206150</v>
      </c>
    </row>
    <row r="361" spans="6:11" x14ac:dyDescent="0.3">
      <c r="F361" s="14">
        <v>356</v>
      </c>
      <c r="G361" s="15" t="s">
        <v>197</v>
      </c>
      <c r="H361" s="15" t="s">
        <v>215</v>
      </c>
      <c r="I361" s="14" t="s">
        <v>235</v>
      </c>
      <c r="J361" s="15" t="s">
        <v>236</v>
      </c>
      <c r="K361" s="21">
        <v>273944250</v>
      </c>
    </row>
    <row r="362" spans="6:11" x14ac:dyDescent="0.3">
      <c r="F362" s="14">
        <v>357</v>
      </c>
      <c r="G362" s="15" t="s">
        <v>197</v>
      </c>
      <c r="H362" s="15" t="s">
        <v>214</v>
      </c>
      <c r="I362" s="14" t="s">
        <v>235</v>
      </c>
      <c r="J362" s="15" t="s">
        <v>237</v>
      </c>
      <c r="K362" s="21">
        <v>290115000</v>
      </c>
    </row>
    <row r="363" spans="6:11" x14ac:dyDescent="0.3">
      <c r="F363" s="14">
        <v>358</v>
      </c>
      <c r="G363" s="15" t="s">
        <v>197</v>
      </c>
      <c r="H363" s="15" t="s">
        <v>214</v>
      </c>
      <c r="I363" s="14" t="s">
        <v>235</v>
      </c>
      <c r="J363" s="15" t="s">
        <v>236</v>
      </c>
      <c r="K363" s="21">
        <v>137581200</v>
      </c>
    </row>
    <row r="364" spans="6:11" x14ac:dyDescent="0.3">
      <c r="F364" s="14">
        <v>359</v>
      </c>
      <c r="G364" s="15" t="s">
        <v>197</v>
      </c>
      <c r="H364" s="15" t="s">
        <v>200</v>
      </c>
      <c r="I364" s="14" t="s">
        <v>235</v>
      </c>
      <c r="J364" s="15" t="s">
        <v>237</v>
      </c>
      <c r="K364" s="21">
        <v>600702000</v>
      </c>
    </row>
    <row r="365" spans="6:11" x14ac:dyDescent="0.3">
      <c r="F365" s="14">
        <v>360</v>
      </c>
      <c r="G365" s="15" t="s">
        <v>197</v>
      </c>
      <c r="H365" s="15" t="s">
        <v>200</v>
      </c>
      <c r="I365" s="14" t="s">
        <v>235</v>
      </c>
      <c r="J365" s="15" t="s">
        <v>236</v>
      </c>
      <c r="K365" s="21">
        <v>269587800</v>
      </c>
    </row>
    <row r="366" spans="6:11" x14ac:dyDescent="0.3">
      <c r="F366" s="14">
        <v>361</v>
      </c>
      <c r="G366" s="15" t="s">
        <v>197</v>
      </c>
      <c r="H366" s="15" t="s">
        <v>202</v>
      </c>
      <c r="I366" s="14" t="s">
        <v>235</v>
      </c>
      <c r="J366" s="15" t="s">
        <v>236</v>
      </c>
      <c r="K366" s="21">
        <v>128522000</v>
      </c>
    </row>
    <row r="367" spans="6:11" x14ac:dyDescent="0.3">
      <c r="F367" s="14">
        <v>362</v>
      </c>
      <c r="G367" s="15" t="s">
        <v>197</v>
      </c>
      <c r="H367" s="15" t="s">
        <v>202</v>
      </c>
      <c r="I367" s="14" t="s">
        <v>235</v>
      </c>
      <c r="J367" s="15" t="s">
        <v>237</v>
      </c>
      <c r="K367" s="21">
        <v>305921400</v>
      </c>
    </row>
    <row r="368" spans="6:11" x14ac:dyDescent="0.3">
      <c r="F368" s="14">
        <v>363</v>
      </c>
      <c r="G368" s="15" t="s">
        <v>197</v>
      </c>
      <c r="H368" s="15" t="s">
        <v>212</v>
      </c>
      <c r="I368" s="14" t="s">
        <v>235</v>
      </c>
      <c r="J368" s="15" t="s">
        <v>237</v>
      </c>
      <c r="K368" s="21">
        <v>422530800</v>
      </c>
    </row>
    <row r="369" spans="6:11" x14ac:dyDescent="0.3">
      <c r="F369" s="14">
        <v>364</v>
      </c>
      <c r="G369" s="15" t="s">
        <v>197</v>
      </c>
      <c r="H369" s="15" t="s">
        <v>212</v>
      </c>
      <c r="I369" s="14" t="s">
        <v>235</v>
      </c>
      <c r="J369" s="15" t="s">
        <v>236</v>
      </c>
      <c r="K369" s="21">
        <v>157480000</v>
      </c>
    </row>
    <row r="370" spans="6:11" x14ac:dyDescent="0.3">
      <c r="F370" s="14">
        <v>365</v>
      </c>
      <c r="G370" s="15" t="s">
        <v>197</v>
      </c>
      <c r="H370" s="15" t="s">
        <v>210</v>
      </c>
      <c r="I370" s="14" t="s">
        <v>235</v>
      </c>
      <c r="J370" s="15" t="s">
        <v>237</v>
      </c>
      <c r="K370" s="21">
        <v>315136800</v>
      </c>
    </row>
    <row r="371" spans="6:11" x14ac:dyDescent="0.3">
      <c r="F371" s="14">
        <v>366</v>
      </c>
      <c r="G371" s="15" t="s">
        <v>197</v>
      </c>
      <c r="H371" s="15" t="s">
        <v>210</v>
      </c>
      <c r="I371" s="14" t="s">
        <v>235</v>
      </c>
      <c r="J371" s="15" t="s">
        <v>236</v>
      </c>
      <c r="K371" s="21">
        <v>134912400</v>
      </c>
    </row>
    <row r="372" spans="6:11" x14ac:dyDescent="0.3">
      <c r="F372" s="14">
        <v>367</v>
      </c>
      <c r="G372" s="15" t="s">
        <v>197</v>
      </c>
      <c r="H372" s="15" t="s">
        <v>198</v>
      </c>
      <c r="I372" s="14" t="s">
        <v>235</v>
      </c>
      <c r="J372" s="15" t="s">
        <v>236</v>
      </c>
      <c r="K372" s="21">
        <v>237469800</v>
      </c>
    </row>
    <row r="373" spans="6:11" x14ac:dyDescent="0.3">
      <c r="F373" s="14">
        <v>368</v>
      </c>
      <c r="G373" s="15" t="s">
        <v>197</v>
      </c>
      <c r="H373" s="15" t="s">
        <v>198</v>
      </c>
      <c r="I373" s="14" t="s">
        <v>235</v>
      </c>
      <c r="J373" s="15" t="s">
        <v>237</v>
      </c>
      <c r="K373" s="21">
        <v>394650600</v>
      </c>
    </row>
    <row r="374" spans="6:11" x14ac:dyDescent="0.3">
      <c r="F374" s="14">
        <v>369</v>
      </c>
      <c r="G374" s="15" t="s">
        <v>197</v>
      </c>
      <c r="H374" s="15" t="s">
        <v>199</v>
      </c>
      <c r="I374" s="14" t="s">
        <v>235</v>
      </c>
      <c r="J374" s="15" t="s">
        <v>236</v>
      </c>
      <c r="K374" s="21">
        <v>160145600</v>
      </c>
    </row>
    <row r="375" spans="6:11" x14ac:dyDescent="0.3">
      <c r="F375" s="14">
        <v>370</v>
      </c>
      <c r="G375" s="15" t="s">
        <v>197</v>
      </c>
      <c r="H375" s="15" t="s">
        <v>199</v>
      </c>
      <c r="I375" s="14" t="s">
        <v>235</v>
      </c>
      <c r="J375" s="15" t="s">
        <v>237</v>
      </c>
      <c r="K375" s="21">
        <v>354612600</v>
      </c>
    </row>
    <row r="376" spans="6:11" x14ac:dyDescent="0.3">
      <c r="F376" s="14">
        <v>371</v>
      </c>
      <c r="G376" s="15" t="s">
        <v>197</v>
      </c>
      <c r="H376" s="15" t="s">
        <v>213</v>
      </c>
      <c r="I376" s="14" t="s">
        <v>235</v>
      </c>
      <c r="J376" s="15" t="s">
        <v>237</v>
      </c>
      <c r="K376" s="21">
        <v>349123560</v>
      </c>
    </row>
    <row r="377" spans="6:11" x14ac:dyDescent="0.3">
      <c r="F377" s="14">
        <v>372</v>
      </c>
      <c r="G377" s="15" t="s">
        <v>197</v>
      </c>
      <c r="H377" s="15" t="s">
        <v>213</v>
      </c>
      <c r="I377" s="14" t="s">
        <v>235</v>
      </c>
      <c r="J377" s="15" t="s">
        <v>236</v>
      </c>
      <c r="K377" s="21">
        <v>168192160</v>
      </c>
    </row>
    <row r="378" spans="6:11" x14ac:dyDescent="0.3">
      <c r="F378" s="14">
        <v>373</v>
      </c>
      <c r="G378" s="15" t="s">
        <v>197</v>
      </c>
      <c r="H378" s="15" t="s">
        <v>206</v>
      </c>
      <c r="I378" s="14" t="s">
        <v>235</v>
      </c>
      <c r="J378" s="15" t="s">
        <v>237</v>
      </c>
      <c r="K378" s="21">
        <v>302717400</v>
      </c>
    </row>
    <row r="379" spans="6:11" x14ac:dyDescent="0.3">
      <c r="F379" s="14">
        <v>374</v>
      </c>
      <c r="G379" s="15" t="s">
        <v>197</v>
      </c>
      <c r="H379" s="15" t="s">
        <v>206</v>
      </c>
      <c r="I379" s="14" t="s">
        <v>235</v>
      </c>
      <c r="J379" s="15" t="s">
        <v>236</v>
      </c>
      <c r="K379" s="21">
        <v>156890000</v>
      </c>
    </row>
    <row r="380" spans="6:11" x14ac:dyDescent="0.3">
      <c r="F380" s="14">
        <v>375</v>
      </c>
      <c r="G380" s="15" t="s">
        <v>197</v>
      </c>
      <c r="H380" s="15" t="s">
        <v>197</v>
      </c>
      <c r="I380" s="14" t="s">
        <v>235</v>
      </c>
      <c r="J380" s="15" t="s">
        <v>237</v>
      </c>
      <c r="K380" s="21">
        <v>340980000</v>
      </c>
    </row>
    <row r="381" spans="6:11" x14ac:dyDescent="0.3">
      <c r="F381" s="14">
        <v>376</v>
      </c>
      <c r="G381" s="15" t="s">
        <v>197</v>
      </c>
      <c r="H381" s="15" t="s">
        <v>197</v>
      </c>
      <c r="I381" s="14" t="s">
        <v>235</v>
      </c>
      <c r="J381" s="15" t="s">
        <v>236</v>
      </c>
      <c r="K381" s="21">
        <v>392272400</v>
      </c>
    </row>
    <row r="382" spans="6:11" x14ac:dyDescent="0.3">
      <c r="F382" s="14">
        <v>377</v>
      </c>
      <c r="G382" s="15" t="s">
        <v>93</v>
      </c>
      <c r="H382" s="15" t="s">
        <v>87</v>
      </c>
      <c r="I382" s="14" t="s">
        <v>235</v>
      </c>
      <c r="J382" s="15" t="s">
        <v>236</v>
      </c>
      <c r="K382" s="21">
        <v>122328000</v>
      </c>
    </row>
    <row r="383" spans="6:11" x14ac:dyDescent="0.3">
      <c r="F383" s="14">
        <v>378</v>
      </c>
      <c r="G383" s="15" t="s">
        <v>93</v>
      </c>
      <c r="H383" s="15" t="s">
        <v>87</v>
      </c>
      <c r="I383" s="14" t="s">
        <v>235</v>
      </c>
      <c r="J383" s="15" t="s">
        <v>237</v>
      </c>
      <c r="K383" s="21">
        <v>336198600</v>
      </c>
    </row>
    <row r="384" spans="6:11" x14ac:dyDescent="0.3">
      <c r="F384" s="14">
        <v>379</v>
      </c>
      <c r="G384" s="15" t="s">
        <v>93</v>
      </c>
      <c r="H384" s="15" t="s">
        <v>101</v>
      </c>
      <c r="I384" s="14" t="s">
        <v>235</v>
      </c>
      <c r="J384" s="15" t="s">
        <v>236</v>
      </c>
      <c r="K384" s="21">
        <v>254212000</v>
      </c>
    </row>
    <row r="385" spans="6:11" x14ac:dyDescent="0.3">
      <c r="F385" s="14">
        <v>380</v>
      </c>
      <c r="G385" s="15" t="s">
        <v>93</v>
      </c>
      <c r="H385" s="15" t="s">
        <v>101</v>
      </c>
      <c r="I385" s="14" t="s">
        <v>235</v>
      </c>
      <c r="J385" s="15" t="s">
        <v>237</v>
      </c>
      <c r="K385" s="21">
        <v>286815600</v>
      </c>
    </row>
    <row r="386" spans="6:11" x14ac:dyDescent="0.3">
      <c r="F386" s="14">
        <v>381</v>
      </c>
      <c r="G386" s="15" t="s">
        <v>93</v>
      </c>
      <c r="H386" s="15" t="s">
        <v>95</v>
      </c>
      <c r="I386" s="14" t="s">
        <v>235</v>
      </c>
      <c r="J386" s="15" t="s">
        <v>236</v>
      </c>
      <c r="K386" s="21">
        <v>296034600</v>
      </c>
    </row>
    <row r="387" spans="6:11" x14ac:dyDescent="0.3">
      <c r="F387" s="14">
        <v>382</v>
      </c>
      <c r="G387" s="15" t="s">
        <v>93</v>
      </c>
      <c r="H387" s="15" t="s">
        <v>95</v>
      </c>
      <c r="I387" s="14" t="s">
        <v>235</v>
      </c>
      <c r="J387" s="15" t="s">
        <v>237</v>
      </c>
      <c r="K387" s="21">
        <v>311538000</v>
      </c>
    </row>
    <row r="388" spans="6:11" x14ac:dyDescent="0.3">
      <c r="F388" s="14">
        <v>383</v>
      </c>
      <c r="G388" s="15" t="s">
        <v>93</v>
      </c>
      <c r="H388" s="15" t="s">
        <v>88</v>
      </c>
      <c r="I388" s="14" t="s">
        <v>235</v>
      </c>
      <c r="J388" s="15" t="s">
        <v>236</v>
      </c>
      <c r="K388" s="21">
        <v>163594400</v>
      </c>
    </row>
    <row r="389" spans="6:11" x14ac:dyDescent="0.3">
      <c r="F389" s="14">
        <v>384</v>
      </c>
      <c r="G389" s="15" t="s">
        <v>93</v>
      </c>
      <c r="H389" s="15" t="s">
        <v>88</v>
      </c>
      <c r="I389" s="14" t="s">
        <v>235</v>
      </c>
      <c r="J389" s="15" t="s">
        <v>237</v>
      </c>
      <c r="K389" s="21">
        <v>381769200</v>
      </c>
    </row>
    <row r="390" spans="6:11" x14ac:dyDescent="0.3">
      <c r="F390" s="14">
        <v>385</v>
      </c>
      <c r="G390" s="15" t="s">
        <v>93</v>
      </c>
      <c r="H390" s="15" t="s">
        <v>94</v>
      </c>
      <c r="I390" s="14" t="s">
        <v>235</v>
      </c>
      <c r="J390" s="15" t="s">
        <v>236</v>
      </c>
      <c r="K390" s="21">
        <v>208041280</v>
      </c>
    </row>
    <row r="391" spans="6:11" x14ac:dyDescent="0.3">
      <c r="F391" s="14">
        <v>386</v>
      </c>
      <c r="G391" s="15" t="s">
        <v>93</v>
      </c>
      <c r="H391" s="15" t="s">
        <v>94</v>
      </c>
      <c r="I391" s="14" t="s">
        <v>235</v>
      </c>
      <c r="J391" s="15" t="s">
        <v>237</v>
      </c>
      <c r="K391" s="21">
        <v>161577480</v>
      </c>
    </row>
    <row r="392" spans="6:11" x14ac:dyDescent="0.3">
      <c r="F392" s="14">
        <v>387</v>
      </c>
      <c r="G392" s="15" t="s">
        <v>93</v>
      </c>
      <c r="H392" s="15" t="s">
        <v>105</v>
      </c>
      <c r="I392" s="14" t="s">
        <v>235</v>
      </c>
      <c r="J392" s="15" t="s">
        <v>236</v>
      </c>
      <c r="K392" s="21">
        <v>195152400</v>
      </c>
    </row>
    <row r="393" spans="6:11" x14ac:dyDescent="0.3">
      <c r="F393" s="14">
        <v>388</v>
      </c>
      <c r="G393" s="15" t="s">
        <v>93</v>
      </c>
      <c r="H393" s="15" t="s">
        <v>105</v>
      </c>
      <c r="I393" s="14" t="s">
        <v>235</v>
      </c>
      <c r="J393" s="15" t="s">
        <v>237</v>
      </c>
      <c r="K393" s="21">
        <v>268068000</v>
      </c>
    </row>
    <row r="394" spans="6:11" x14ac:dyDescent="0.3">
      <c r="F394" s="14">
        <v>389</v>
      </c>
      <c r="G394" s="15" t="s">
        <v>93</v>
      </c>
      <c r="H394" s="15" t="s">
        <v>98</v>
      </c>
      <c r="I394" s="14" t="s">
        <v>235</v>
      </c>
      <c r="J394" s="15" t="s">
        <v>237</v>
      </c>
      <c r="K394" s="21">
        <v>261029400</v>
      </c>
    </row>
    <row r="395" spans="6:11" x14ac:dyDescent="0.3">
      <c r="F395" s="14">
        <v>390</v>
      </c>
      <c r="G395" s="15" t="s">
        <v>93</v>
      </c>
      <c r="H395" s="15" t="s">
        <v>98</v>
      </c>
      <c r="I395" s="14" t="s">
        <v>235</v>
      </c>
      <c r="J395" s="15" t="s">
        <v>236</v>
      </c>
      <c r="K395" s="21">
        <v>387414000</v>
      </c>
    </row>
    <row r="396" spans="6:11" x14ac:dyDescent="0.3">
      <c r="F396" s="14">
        <v>391</v>
      </c>
      <c r="G396" s="15" t="s">
        <v>93</v>
      </c>
      <c r="H396" s="15" t="s">
        <v>89</v>
      </c>
      <c r="I396" s="14" t="s">
        <v>235</v>
      </c>
      <c r="J396" s="15" t="s">
        <v>236</v>
      </c>
      <c r="K396" s="21">
        <v>129640200</v>
      </c>
    </row>
    <row r="397" spans="6:11" x14ac:dyDescent="0.3">
      <c r="F397" s="14">
        <v>392</v>
      </c>
      <c r="G397" s="15" t="s">
        <v>93</v>
      </c>
      <c r="H397" s="15" t="s">
        <v>89</v>
      </c>
      <c r="I397" s="14" t="s">
        <v>235</v>
      </c>
      <c r="J397" s="15" t="s">
        <v>237</v>
      </c>
      <c r="K397" s="21">
        <v>226159500</v>
      </c>
    </row>
    <row r="398" spans="6:11" x14ac:dyDescent="0.3">
      <c r="F398" s="14">
        <v>393</v>
      </c>
      <c r="G398" s="15" t="s">
        <v>93</v>
      </c>
      <c r="H398" s="15" t="s">
        <v>25</v>
      </c>
      <c r="I398" s="14" t="s">
        <v>235</v>
      </c>
      <c r="J398" s="15" t="s">
        <v>237</v>
      </c>
      <c r="K398" s="21">
        <v>580756800</v>
      </c>
    </row>
    <row r="399" spans="6:11" x14ac:dyDescent="0.3">
      <c r="F399" s="14">
        <v>394</v>
      </c>
      <c r="G399" s="15" t="s">
        <v>93</v>
      </c>
      <c r="H399" s="15" t="s">
        <v>25</v>
      </c>
      <c r="I399" s="14" t="s">
        <v>235</v>
      </c>
      <c r="J399" s="15" t="s">
        <v>236</v>
      </c>
      <c r="K399" s="21">
        <v>163840000</v>
      </c>
    </row>
    <row r="400" spans="6:11" x14ac:dyDescent="0.3">
      <c r="F400" s="14">
        <v>395</v>
      </c>
      <c r="G400" s="15" t="s">
        <v>93</v>
      </c>
      <c r="H400" s="15" t="s">
        <v>93</v>
      </c>
      <c r="I400" s="14" t="s">
        <v>235</v>
      </c>
      <c r="J400" s="15" t="s">
        <v>237</v>
      </c>
      <c r="K400" s="21">
        <v>310176000</v>
      </c>
    </row>
    <row r="401" spans="6:11" x14ac:dyDescent="0.3">
      <c r="F401" s="14">
        <v>396</v>
      </c>
      <c r="G401" s="15" t="s">
        <v>93</v>
      </c>
      <c r="H401" s="15" t="s">
        <v>93</v>
      </c>
      <c r="I401" s="14" t="s">
        <v>235</v>
      </c>
      <c r="J401" s="15" t="s">
        <v>236</v>
      </c>
      <c r="K401" s="21">
        <v>285103200</v>
      </c>
    </row>
    <row r="402" spans="6:11" x14ac:dyDescent="0.35">
      <c r="F402" s="19"/>
      <c r="G402" s="19"/>
      <c r="H402" s="19"/>
      <c r="I402" s="19"/>
      <c r="J402" s="16" t="s">
        <v>234</v>
      </c>
      <c r="K402" s="17">
        <f>SUM(K6:K401)</f>
        <v>119644398418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2301 TW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dcterms:created xsi:type="dcterms:W3CDTF">2025-05-14T06:52:55Z</dcterms:created>
  <dcterms:modified xsi:type="dcterms:W3CDTF">2025-10-13T01:14:58Z</dcterms:modified>
</cp:coreProperties>
</file>