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20AED14F-D679-41C4-840C-E029E29DE3F9}" xr6:coauthVersionLast="47" xr6:coauthVersionMax="47" xr10:uidLastSave="{00000000-0000-0000-0000-000000000000}"/>
  <bookViews>
    <workbookView xWindow="2910" yWindow="2910" windowWidth="16200" windowHeight="9225" xr2:uid="{00000000-000D-0000-FFFF-FFFF00000000}"/>
  </bookViews>
  <sheets>
    <sheet name="kondisi baik" sheetId="1" r:id="rId1"/>
  </sheets>
  <definedNames>
    <definedName name="_xlnm.Print_Area" localSheetId="0">'kondisi baik'!$A$1:$H$16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G11" i="1"/>
  <c r="G12" i="1"/>
  <c r="G9" i="1"/>
  <c r="C12" i="1"/>
  <c r="H12" i="1" s="1"/>
  <c r="C11" i="1"/>
  <c r="H11" i="1" s="1"/>
  <c r="C10" i="1"/>
  <c r="H10" i="1" s="1"/>
  <c r="C9" i="1"/>
  <c r="H9" i="1" s="1"/>
  <c r="H14" i="1" l="1"/>
  <c r="F14" i="1"/>
  <c r="E14" i="1"/>
  <c r="C14" i="1"/>
  <c r="D14" i="1" l="1"/>
  <c r="G14" i="1"/>
</calcChain>
</file>

<file path=xl/sharedStrings.xml><?xml version="1.0" encoding="utf-8"?>
<sst xmlns="http://schemas.openxmlformats.org/spreadsheetml/2006/main" count="15" uniqueCount="15">
  <si>
    <t>NO</t>
  </si>
  <si>
    <t>NAMA DAERAH IRIGASI</t>
  </si>
  <si>
    <t>BAIK</t>
  </si>
  <si>
    <t>SEDANG</t>
  </si>
  <si>
    <t>RUSAK RINGAN</t>
  </si>
  <si>
    <t>RUSAK BERAT</t>
  </si>
  <si>
    <t>D.I. Gablok</t>
  </si>
  <si>
    <t>D.I. Pelayaran Buyaran</t>
  </si>
  <si>
    <t>D.I. Polder Batu</t>
  </si>
  <si>
    <t>D.I. Sumberejo</t>
  </si>
  <si>
    <t>LUAS AREAL DAERAH IRIGASI (KM2)</t>
  </si>
  <si>
    <t>Luas irigasi Kabupaten dalam kondisi baik (Km2)</t>
  </si>
  <si>
    <t>KONDISI BAIK IRIGASI (KM2) TRIWULAN I</t>
  </si>
  <si>
    <t>Sumber : Dinputaru 2026</t>
  </si>
  <si>
    <t>KONDISI TAHUN 2026 TRIWULAN I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</si>
</sst>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_-;\-* #,##0_-;_-* &quot;-&quot;_-;_-@_-"/>
    <numFmt numFmtId="165" formatCode="0.0"/>
    <numFmt numFmtId="166" formatCode="_-* #,##0.00_-;\-* #,##0.00_-;_-* &quot;-&quot;_-;_-@_-"/>
    <numFmt numFmtId="167" formatCode="_(* #.##0_);_(* \(#.##0\);_(* &quot;-&quot;_);_(@_)"/>
    <numFmt numFmtId="168" formatCode="_(* #,##0_);_(* \(#,##0\);_(* &quot;-&quot;??_);_(@_)"/>
    <numFmt numFmtId="169" formatCode="_(* #.##0.00_);_(* \(#.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3"/>
      <color theme="1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charset val="1"/>
      <scheme val="minor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6" fillId="0" borderId="0"/>
    <xf numFmtId="164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7" fillId="0" borderId="0"/>
  </cellStyleXfs>
  <cellXfs count="15">
    <xf numFmtId="0" fontId="0" fillId="0" borderId="0" xfId="0"/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6" fontId="2" fillId="0" borderId="1" xfId="1" applyNumberFormat="1" applyFont="1" applyBorder="1" applyAlignment="1">
      <alignment horizontal="center" vertical="center"/>
    </xf>
    <xf numFmtId="166" fontId="5" fillId="0" borderId="1" xfId="1" applyNumberFormat="1" applyFont="1" applyFill="1" applyBorder="1" applyAlignment="1">
      <alignment horizontal="center" vertical="center"/>
    </xf>
    <xf numFmtId="1" fontId="5" fillId="0" borderId="1" xfId="1" applyNumberFormat="1" applyFont="1" applyFill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1">
    <cellStyle name="Comma [0]" xfId="1" builtinId="6"/>
    <cellStyle name="Comma [0] 14" xfId="3" xr:uid="{00000000-0005-0000-0000-000001000000}"/>
    <cellStyle name="Comma [0] 2" xfId="4" xr:uid="{00000000-0005-0000-0000-000002000000}"/>
    <cellStyle name="Comma [0] 2 2" xfId="5" xr:uid="{00000000-0005-0000-0000-000003000000}"/>
    <cellStyle name="Comma 123" xfId="6" xr:uid="{00000000-0005-0000-0000-000004000000}"/>
    <cellStyle name="Comma 2 2" xfId="7" xr:uid="{00000000-0005-0000-0000-000005000000}"/>
    <cellStyle name="Comma 2 4" xfId="8" xr:uid="{00000000-0005-0000-0000-000006000000}"/>
    <cellStyle name="Normal" xfId="0" builtinId="0"/>
    <cellStyle name="Normal 10" xfId="9" xr:uid="{00000000-0005-0000-0000-000008000000}"/>
    <cellStyle name="Normal 2 3" xfId="2" xr:uid="{00000000-0005-0000-0000-000009000000}"/>
    <cellStyle name="Normal 3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6"/>
  <sheetViews>
    <sheetView tabSelected="1" zoomScale="70" zoomScaleNormal="70" zoomScaleSheetLayoutView="70" workbookViewId="0">
      <selection activeCell="H20" sqref="H20"/>
    </sheetView>
  </sheetViews>
  <sheetFormatPr defaultColWidth="9.1328125" defaultRowHeight="13.5" x14ac:dyDescent="0.45"/>
  <cols>
    <col min="1" max="1" width="6.1328125" style="1" customWidth="1"/>
    <col min="2" max="2" width="26" style="1" customWidth="1"/>
    <col min="3" max="3" width="17.59765625" style="1" customWidth="1"/>
    <col min="4" max="4" width="12.1328125" style="1" customWidth="1"/>
    <col min="5" max="5" width="11.59765625" style="1" customWidth="1"/>
    <col min="6" max="6" width="13.3984375" style="1" customWidth="1"/>
    <col min="7" max="7" width="12.86328125" style="1" customWidth="1"/>
    <col min="8" max="8" width="22.73046875" style="1" customWidth="1"/>
    <col min="9" max="16384" width="9.1328125" style="1"/>
  </cols>
  <sheetData>
    <row r="2" spans="1:8" ht="15" x14ac:dyDescent="0.45">
      <c r="A2" s="12" t="s">
        <v>11</v>
      </c>
      <c r="B2" s="12"/>
      <c r="C2" s="12"/>
      <c r="D2" s="12"/>
      <c r="E2" s="12"/>
      <c r="F2" s="12"/>
      <c r="G2" s="12"/>
      <c r="H2" s="12"/>
    </row>
    <row r="3" spans="1:8" ht="15" x14ac:dyDescent="0.45">
      <c r="A3" s="12"/>
      <c r="B3" s="12"/>
      <c r="C3" s="12"/>
      <c r="D3" s="12"/>
      <c r="E3" s="12"/>
      <c r="F3" s="12"/>
      <c r="G3" s="12"/>
      <c r="H3" s="12"/>
    </row>
    <row r="5" spans="1:8" ht="33" customHeight="1" x14ac:dyDescent="0.45">
      <c r="A5" s="11" t="s">
        <v>0</v>
      </c>
      <c r="B5" s="11" t="s">
        <v>1</v>
      </c>
      <c r="C5" s="11" t="s">
        <v>10</v>
      </c>
      <c r="D5" s="13" t="s">
        <v>14</v>
      </c>
      <c r="E5" s="13"/>
      <c r="F5" s="13"/>
      <c r="G5" s="13"/>
      <c r="H5" s="11" t="s">
        <v>12</v>
      </c>
    </row>
    <row r="6" spans="1:8" ht="15" customHeight="1" x14ac:dyDescent="0.45">
      <c r="A6" s="11"/>
      <c r="B6" s="11"/>
      <c r="C6" s="11"/>
      <c r="D6" s="14" t="s">
        <v>2</v>
      </c>
      <c r="E6" s="11" t="s">
        <v>3</v>
      </c>
      <c r="F6" s="11" t="s">
        <v>4</v>
      </c>
      <c r="G6" s="11" t="s">
        <v>5</v>
      </c>
      <c r="H6" s="11"/>
    </row>
    <row r="7" spans="1:8" ht="15.75" customHeight="1" x14ac:dyDescent="0.45">
      <c r="A7" s="11"/>
      <c r="B7" s="11"/>
      <c r="C7" s="11"/>
      <c r="D7" s="14"/>
      <c r="E7" s="11"/>
      <c r="F7" s="11"/>
      <c r="G7" s="11"/>
      <c r="H7" s="11"/>
    </row>
    <row r="8" spans="1:8" ht="15" x14ac:dyDescent="0.45">
      <c r="A8" s="2"/>
      <c r="B8" s="2"/>
      <c r="C8" s="2"/>
      <c r="D8" s="2"/>
      <c r="E8" s="2"/>
      <c r="F8" s="2"/>
      <c r="G8" s="2"/>
      <c r="H8" s="2"/>
    </row>
    <row r="9" spans="1:8" ht="15" x14ac:dyDescent="0.45">
      <c r="A9" s="2">
        <v>1</v>
      </c>
      <c r="B9" s="2" t="s">
        <v>6</v>
      </c>
      <c r="C9" s="3">
        <f>152/100</f>
        <v>1.52</v>
      </c>
      <c r="D9" s="3">
        <v>88.157894736842096</v>
      </c>
      <c r="E9" s="3">
        <v>0</v>
      </c>
      <c r="F9" s="3">
        <v>0</v>
      </c>
      <c r="G9" s="3">
        <f>100-D9</f>
        <v>11.842105263157904</v>
      </c>
      <c r="H9" s="3">
        <f>C9*D9/100</f>
        <v>1.34</v>
      </c>
    </row>
    <row r="10" spans="1:8" ht="15" x14ac:dyDescent="0.45">
      <c r="A10" s="2">
        <v>2</v>
      </c>
      <c r="B10" s="2" t="s">
        <v>7</v>
      </c>
      <c r="C10" s="3">
        <f>909/100</f>
        <v>9.09</v>
      </c>
      <c r="D10" s="3">
        <v>99.009900990099013</v>
      </c>
      <c r="E10" s="3">
        <v>0</v>
      </c>
      <c r="F10" s="3">
        <v>0</v>
      </c>
      <c r="G10" s="3">
        <f t="shared" ref="G10:G12" si="0">100-D10</f>
        <v>0.99009900990098743</v>
      </c>
      <c r="H10" s="3">
        <f t="shared" ref="H10:H12" si="1">C10*D10/100</f>
        <v>9</v>
      </c>
    </row>
    <row r="11" spans="1:8" ht="15" x14ac:dyDescent="0.45">
      <c r="A11" s="2">
        <v>3</v>
      </c>
      <c r="B11" s="2" t="s">
        <v>8</v>
      </c>
      <c r="C11" s="3">
        <f>366/100</f>
        <v>3.66</v>
      </c>
      <c r="D11" s="3">
        <v>95.081967213114751</v>
      </c>
      <c r="E11" s="3">
        <v>0</v>
      </c>
      <c r="F11" s="3">
        <v>0</v>
      </c>
      <c r="G11" s="3">
        <f t="shared" si="0"/>
        <v>4.9180327868852487</v>
      </c>
      <c r="H11" s="3">
        <f t="shared" si="1"/>
        <v>3.48</v>
      </c>
    </row>
    <row r="12" spans="1:8" ht="15" x14ac:dyDescent="0.45">
      <c r="A12" s="2">
        <v>4</v>
      </c>
      <c r="B12" s="2" t="s">
        <v>9</v>
      </c>
      <c r="C12" s="3">
        <f>200/100</f>
        <v>2</v>
      </c>
      <c r="D12" s="3">
        <v>100</v>
      </c>
      <c r="E12" s="3">
        <v>0</v>
      </c>
      <c r="F12" s="3">
        <v>0</v>
      </c>
      <c r="G12" s="3">
        <f t="shared" si="0"/>
        <v>0</v>
      </c>
      <c r="H12" s="3">
        <f t="shared" si="1"/>
        <v>2</v>
      </c>
    </row>
    <row r="13" spans="1:8" ht="15" x14ac:dyDescent="0.45">
      <c r="A13" s="2"/>
      <c r="B13" s="2"/>
      <c r="C13" s="2"/>
      <c r="D13" s="2"/>
      <c r="E13" s="4"/>
      <c r="F13" s="4"/>
      <c r="G13" s="3"/>
      <c r="H13" s="4"/>
    </row>
    <row r="14" spans="1:8" ht="16.5" customHeight="1" x14ac:dyDescent="0.45">
      <c r="A14" s="5"/>
      <c r="B14" s="5"/>
      <c r="C14" s="7">
        <f>SUM(C9:C13)</f>
        <v>16.27</v>
      </c>
      <c r="D14" s="7">
        <f>H14/C14*100</f>
        <v>97.2341733251383</v>
      </c>
      <c r="E14" s="8">
        <f t="shared" ref="E14:F14" si="2">AVERAGE(E9:E13)</f>
        <v>0</v>
      </c>
      <c r="F14" s="8">
        <f t="shared" si="2"/>
        <v>0</v>
      </c>
      <c r="G14" s="9">
        <f>SUM(G9:G13)</f>
        <v>17.750237059944141</v>
      </c>
      <c r="H14" s="6">
        <f>SUM(H9:H13)</f>
        <v>15.82</v>
      </c>
    </row>
    <row r="16" spans="1:8" ht="13.9" x14ac:dyDescent="0.45">
      <c r="A16" s="10" t="s">
        <v>13</v>
      </c>
    </row>
  </sheetData>
  <mergeCells count="11">
    <mergeCell ref="F6:F7"/>
    <mergeCell ref="G6:G7"/>
    <mergeCell ref="A2:H2"/>
    <mergeCell ref="A3:H3"/>
    <mergeCell ref="A5:A7"/>
    <mergeCell ref="B5:B7"/>
    <mergeCell ref="C5:C7"/>
    <mergeCell ref="D5:G5"/>
    <mergeCell ref="H5:H7"/>
    <mergeCell ref="D6:D7"/>
    <mergeCell ref="E6:E7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kondisi baik</vt:lpstr>
      <vt:lpstr>'kondisi baik'!Print_Area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10</dc:creator>
  <cp:lastModifiedBy>lenovo.YX07SYT4@outlook.com</cp:lastModifiedBy>
  <dcterms:created xsi:type="dcterms:W3CDTF">2025-02-05T01:13:18Z</dcterms:created>
  <dcterms:modified xsi:type="dcterms:W3CDTF">2026-07-23T01:04:10Z</dcterms:modified>
</cp:coreProperties>
</file>