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APRIL\"/>
    </mc:Choice>
  </mc:AlternateContent>
  <xr:revisionPtr revIDLastSave="0" documentId="13_ncr:1_{E325E2BC-73FC-45EA-A039-8BD0DFD59AD2}" xr6:coauthVersionLast="47" xr6:coauthVersionMax="47" xr10:uidLastSave="{00000000-0000-0000-0000-000000000000}"/>
  <bookViews>
    <workbookView xWindow="-120" yWindow="-120" windowWidth="29040" windowHeight="15990" xr2:uid="{29F4A4D5-ED27-4FDD-8B92-CD34F553B5E0}"/>
  </bookViews>
  <sheets>
    <sheet name="APR" sheetId="1" r:id="rId1"/>
  </sheets>
  <definedNames>
    <definedName name="_xlnm._FilterDatabase" localSheetId="0" hidden="1">APR!$D$8:$D$21</definedName>
    <definedName name="_xlnm.Print_Area" localSheetId="0">APR!$B$1:$AD$21</definedName>
    <definedName name="_xlnm.Print_Titles" localSheetId="0">APR!$2:$7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C15" i="1" s="1"/>
  <c r="AB16" i="1"/>
  <c r="AC16" i="1" s="1"/>
  <c r="AB21" i="1"/>
  <c r="AA21" i="1"/>
  <c r="AB20" i="1"/>
  <c r="AC20" i="1" s="1"/>
  <c r="AB19" i="1"/>
  <c r="AC19" i="1" s="1"/>
  <c r="AB18" i="1"/>
  <c r="AC18" i="1" s="1"/>
  <c r="AB17" i="1"/>
  <c r="AC17" i="1" s="1"/>
  <c r="AC21" i="1" l="1"/>
</calcChain>
</file>

<file path=xl/sharedStrings.xml><?xml version="1.0" encoding="utf-8"?>
<sst xmlns="http://schemas.openxmlformats.org/spreadsheetml/2006/main" count="77" uniqueCount="67">
  <si>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</si>
  <si>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</si>
  <si>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</si>
  <si>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</si>
  <si>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APRIL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</si>
  <si>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</si>
  <si>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</si>
  <si>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</si>
  <si>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</si>
  <si>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</si>
  <si>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</si>
  <si>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</si>
  <si>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</si>
  <si>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</si>
  <si>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</si>
  <si>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</si>
  <si>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</si>
  <si>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</si>
  <si>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</si>
  <si>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</si>
  <si>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</si>
  <si>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</si>
  <si>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</si>
  <si>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</si>
  <si>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</si>
  <si>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</si>
  <si>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</si>
  <si>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</si>
  <si>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</si>
  <si>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</si>
  <si>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</si>
  <si>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</si>
  <si>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</si>
  <si>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</si>
  <si>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</si>
  <si>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</si>
  <si>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</si>
  <si>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Sabtu, 3 April 2021, pukul 17.55 wib</t>
  </si>
  <si>
    <t>GAJAH</t>
  </si>
  <si>
    <t>Desa Tlogopandogan RT 04 RW 04</t>
  </si>
  <si>
    <t>KEBAKARAN</t>
  </si>
  <si>
    <r>
      <rPr>
        <b/>
        <sz val="18"/>
        <rFont val="Arial Narrow"/>
        <family val="2"/>
      </rPr>
      <t>1 rumah terbakar.</t>
    </r>
    <r>
      <rPr>
        <sz val="18"/>
        <rFont val="Arial Narrow"/>
        <family val="2"/>
      </rPr>
      <t xml:space="preserve"> Pemilik Suminem (60 th) /1 KK 2 Jiwa. Luas bangunan 6x8 m, jenis bangunan dinding kayu, atap genteng, lantai tanah. Kerusakan 100%, TV, kulkas, SPM mio J, uang, dan surat penting</t>
    </r>
  </si>
  <si>
    <t>Senin, 5 April 2021, pukul 13.00 wib</t>
  </si>
  <si>
    <t>BONANG</t>
  </si>
  <si>
    <t>Desa Kembangan RT 18 RW 05</t>
  </si>
  <si>
    <r>
      <rPr>
        <b/>
        <sz val="18"/>
        <rFont val="Arial Narrow"/>
        <family val="2"/>
      </rPr>
      <t>1 rumah terbakar.</t>
    </r>
    <r>
      <rPr>
        <sz val="18"/>
        <rFont val="Arial Narrow"/>
        <family val="2"/>
      </rPr>
      <t xml:space="preserve"> Pemilik Riyanto (29 th) / 1 KK 3 Jiwa. Luas bangunan 7x10 m, jenis bangunan : atap genteng, dinding tembok, lantai keramik. Kerusakan 90%, 2 TV led 32" tabung 24", 2 SPM supraX th 2007, mesin cuci, kulkas, 3 kipas angin, 2 dipan jati, emas 20gr, 2 lemari jati, lemari kaca, lemari plastik, 2 rak piring alumunium, 2 sepeda mini, 2 springbed, perabot rumah tangga.  Penyebab arus pendek listrik.</t>
    </r>
  </si>
  <si>
    <t>Kamis, 8 April 2021, pukul 14.00 wib</t>
  </si>
  <si>
    <t>GUNTUR</t>
  </si>
  <si>
    <t>Desa Temuroso RT 02 RW 05</t>
  </si>
  <si>
    <r>
      <rPr>
        <b/>
        <sz val="18"/>
        <rFont val="Arial Narrow"/>
        <family val="2"/>
      </rPr>
      <t>2 rumah terbakar</t>
    </r>
    <r>
      <rPr>
        <sz val="18"/>
        <rFont val="Arial Narrow"/>
        <family val="2"/>
      </rPr>
      <t>, pemilik : Bpk Mat Syarif (79 th) dan Bpk Zainul Arifin (45 th). Penyebab : konsleting Listrik</t>
    </r>
  </si>
  <si>
    <t>Kamis, 8 April 2021, pukul 19.00 - 20.00</t>
  </si>
  <si>
    <t>MRANGGEN</t>
  </si>
  <si>
    <t>Desa Karangsono RT 05 RW 02</t>
  </si>
  <si>
    <t>TERSAMBAR PETIR</t>
  </si>
  <si>
    <r>
      <rPr>
        <b/>
        <sz val="18"/>
        <rFont val="Arial Narrow"/>
        <family val="2"/>
      </rPr>
      <t>1 rumah tersambar petir</t>
    </r>
    <r>
      <rPr>
        <sz val="18"/>
        <rFont val="Arial Narrow"/>
        <family val="2"/>
      </rPr>
      <t>. Pemilik Bp. Didit (50 th) / 1 KK 4 Jiwa. Ukuran rumah : 13 x17 M
Bahan bangunan : 50% kayu 50% tembok, Atap : Genting
kerusakan : 20%
Plavon .kabel.kayu.dll.</t>
    </r>
  </si>
  <si>
    <t>Sabtu, 10 April 2021, pukul 09.00 - 11.45</t>
  </si>
  <si>
    <t>Desa Temuroso RT 11 RW 04</t>
  </si>
  <si>
    <r>
      <rPr>
        <b/>
        <sz val="18"/>
        <rFont val="Arial Narrow"/>
        <family val="2"/>
      </rPr>
      <t>Kebakaran gudang rosok</t>
    </r>
    <r>
      <rPr>
        <sz val="18"/>
        <rFont val="Arial Narrow"/>
        <family val="2"/>
      </rPr>
      <t>, pemilik Bpk Nur Iksan (43 th), Ukuran Bangunan : ± 1500 M2
Bahan bangunan :  kayu glugu, Atap : seng, kerusakan : 100%. Penyebab : Kebocoran Selang Tabung Gas Waktu Penggantian ke Mesin Penggilingan.</t>
    </r>
  </si>
  <si>
    <t>Minggu, 11 April 2021, pukul 23.00 wib</t>
  </si>
  <si>
    <t>MIJEN</t>
  </si>
  <si>
    <t>Desa Bakung</t>
  </si>
  <si>
    <t>POHON TUMBANG</t>
  </si>
  <si>
    <r>
      <rPr>
        <b/>
        <sz val="18"/>
        <rFont val="Arial Narrow"/>
        <family val="2"/>
      </rPr>
      <t>1 Pohon Tumbang</t>
    </r>
    <r>
      <rPr>
        <sz val="18"/>
        <rFont val="Arial Narrow"/>
        <family val="2"/>
      </rPr>
      <t xml:space="preserve"> di jalan raya mijen welahan</t>
    </r>
  </si>
  <si>
    <t>Jum'at, 30 April 2021 pukul 16.00 wib</t>
  </si>
  <si>
    <t>WONOSALAM</t>
  </si>
  <si>
    <t>Desa Kerangkulon Dukuh Demung RT 02 RW 04</t>
  </si>
  <si>
    <r>
      <rPr>
        <b/>
        <sz val="18"/>
        <rFont val="Arial Narrow"/>
        <family val="2"/>
      </rPr>
      <t>2 rumah terbakar habis</t>
    </r>
    <r>
      <rPr>
        <sz val="18"/>
        <rFont val="Arial Narrow"/>
        <family val="2"/>
      </rPr>
      <t xml:space="preserve">, pemilik : </t>
    </r>
    <r>
      <rPr>
        <b/>
        <sz val="18"/>
        <rFont val="Arial Narrow"/>
        <family val="2"/>
      </rPr>
      <t>Zumrotul Numa Diroh</t>
    </r>
    <r>
      <rPr>
        <sz val="18"/>
        <rFont val="Arial Narrow"/>
        <family val="2"/>
      </rPr>
      <t xml:space="preserve"> (40th) / 1 KK 2 Jiwa/ ukuran rumah 9x20 m/ jenis bangunan kayu/ 1 rumah habis 100% 150 Jt, SPM supraX 2001 4Jt, kulkas 1 pintu Sharp 1Jt, TV polytron 21inch 1,5Jt, Salon aktive 2 set 1,5Jt, 2 mesin jahit butterfly 1Jt, 1 unit obras 500rb, sepeda antik 500rb, 2 kipas angin 500rb, uang tunai 15jt, perhiasan 2gr 1,5jt, peralatan dapur 5Jt, lemari, dipan, buffet senilai 15Jt, total : 197 Jt // </t>
    </r>
    <r>
      <rPr>
        <b/>
        <sz val="18"/>
        <rFont val="Arial Narrow"/>
        <family val="2"/>
      </rPr>
      <t xml:space="preserve">Rukani </t>
    </r>
    <r>
      <rPr>
        <sz val="18"/>
        <rFont val="Arial Narrow"/>
        <family val="2"/>
      </rPr>
      <t>(47th)/ 1 KK 4 Jiwa/ ukuran rumah 9x10m/ jenis bangunan kayu/ kerusakan rumah 100%, uang tunai 3jt, perhiasan 10gr 7jt/ buffet 3jt, 2 lemari jati 5jt, televisi 21 inch 1,5jt, 1 set meja kursi 3jt, peralatan dapur 5 jt, total senilai 127.500.000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</si>
</sst>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vertical="top"/>
    </xf>
    <xf numFmtId="166" fontId="26" fillId="0" borderId="9" xfId="1" applyNumberFormat="1" applyFont="1" applyFill="1" applyBorder="1" applyAlignment="1">
      <alignment vertical="top"/>
    </xf>
    <xf numFmtId="0" fontId="22" fillId="0" borderId="9" xfId="0" applyFont="1" applyBorder="1" applyAlignment="1">
      <alignment vertical="top"/>
    </xf>
    <xf numFmtId="0" fontId="23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4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166" fontId="26" fillId="0" borderId="2" xfId="1" applyNumberFormat="1" applyFont="1" applyFill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9" xfId="0" applyFont="1" applyBorder="1" applyAlignment="1">
      <alignment vertical="top" wrapText="1"/>
    </xf>
    <xf numFmtId="3" fontId="26" fillId="0" borderId="2" xfId="2" applyNumberFormat="1" applyFont="1" applyFill="1" applyBorder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A6D49593-641C-4D37-B499-AD0F58FA4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326198</xdr:colOff>
      <xdr:row>1</xdr:row>
      <xdr:rowOff>52192</xdr:rowOff>
    </xdr:from>
    <xdr:to>
      <xdr:col>6</xdr:col>
      <xdr:colOff>1758408</xdr:colOff>
      <xdr:row>4</xdr:row>
      <xdr:rowOff>386222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F38AB76D-B16A-4570-9CA3-7095296E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673" y="52192"/>
          <a:ext cx="1432210" cy="151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96722</xdr:colOff>
      <xdr:row>1</xdr:row>
      <xdr:rowOff>60027</xdr:rowOff>
    </xdr:from>
    <xdr:to>
      <xdr:col>26</xdr:col>
      <xdr:colOff>297776</xdr:colOff>
      <xdr:row>4</xdr:row>
      <xdr:rowOff>386221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0727689C-C012-4DBD-AA21-C18C9CAC10C7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0956472" y="60027"/>
          <a:ext cx="1115454" cy="150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8D7C0-7B40-4F3C-99E2-A74CE5A72A7F}">
  <sheetPr>
    <tabColor rgb="FFC00000"/>
    <pageSetUpPr fitToPage="1"/>
  </sheetPr>
  <dimension ref="A1:AE21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E8" sqref="E8:E11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60" customWidth="1"/>
    <col min="4" max="4" width="27.140625" style="60" bestFit="1" customWidth="1"/>
    <col min="5" max="5" width="20.140625" style="60" customWidth="1"/>
    <col min="6" max="6" width="25" style="60" customWidth="1"/>
    <col min="7" max="7" width="43.5703125" style="61" customWidth="1"/>
    <col min="8" max="8" width="6.42578125" style="61" customWidth="1"/>
    <col min="9" max="9" width="7.5703125" style="61" customWidth="1"/>
    <col min="10" max="10" width="6.5703125" style="61" customWidth="1"/>
    <col min="11" max="11" width="7.85546875" style="61" customWidth="1"/>
    <col min="12" max="13" width="6.7109375" style="61" customWidth="1"/>
    <col min="14" max="16" width="6.7109375" style="62" customWidth="1"/>
    <col min="17" max="18" width="11.85546875" style="61" customWidth="1"/>
    <col min="19" max="22" width="10.7109375" style="61" customWidth="1"/>
    <col min="23" max="23" width="12.5703125" style="61" customWidth="1"/>
    <col min="24" max="24" width="13.42578125" style="61" customWidth="1"/>
    <col min="25" max="25" width="17.7109375" style="61" customWidth="1"/>
    <col min="26" max="26" width="13.7109375" style="61" customWidth="1"/>
    <col min="27" max="27" width="22.5703125" style="61" customWidth="1"/>
    <col min="28" max="28" width="19.28515625" style="61" customWidth="1"/>
    <col min="29" max="29" width="23.85546875" style="61" customWidth="1"/>
    <col min="30" max="30" width="47.85546875" style="61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6" customFormat="1" ht="15.75" customHeight="1" x14ac:dyDescent="0.25"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</row>
    <row r="15" spans="1:31" s="41" customFormat="1" ht="162.75" x14ac:dyDescent="0.25">
      <c r="B15" s="42">
        <v>1</v>
      </c>
      <c r="C15" s="43" t="s">
        <v>37</v>
      </c>
      <c r="D15" s="43" t="s">
        <v>38</v>
      </c>
      <c r="E15" s="43" t="s">
        <v>39</v>
      </c>
      <c r="F15" s="43" t="s">
        <v>40</v>
      </c>
      <c r="G15" s="44" t="s">
        <v>41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1</v>
      </c>
      <c r="R15" s="45">
        <v>2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2</v>
      </c>
      <c r="Y15" s="45">
        <v>0</v>
      </c>
      <c r="Z15" s="46">
        <v>1</v>
      </c>
      <c r="AA15" s="47">
        <v>75000000</v>
      </c>
      <c r="AB15" s="47">
        <f t="shared" ref="AB15:AC20" si="0">5%*AA15</f>
        <v>3750000</v>
      </c>
      <c r="AC15" s="48">
        <f t="shared" ref="AC15:AC19" si="1">AA15+AB15</f>
        <v>78750000</v>
      </c>
      <c r="AD15" s="49"/>
    </row>
    <row r="16" spans="1:31" s="41" customFormat="1" ht="325.5" x14ac:dyDescent="0.25">
      <c r="B16" s="50">
        <v>2</v>
      </c>
      <c r="C16" s="51" t="s">
        <v>42</v>
      </c>
      <c r="D16" s="51" t="s">
        <v>43</v>
      </c>
      <c r="E16" s="51" t="s">
        <v>44</v>
      </c>
      <c r="F16" s="51" t="s">
        <v>40</v>
      </c>
      <c r="G16" s="52" t="s">
        <v>45</v>
      </c>
      <c r="H16" s="53">
        <v>1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1</v>
      </c>
      <c r="R16" s="53">
        <v>3</v>
      </c>
      <c r="S16" s="53">
        <v>0</v>
      </c>
      <c r="T16" s="53">
        <v>1</v>
      </c>
      <c r="U16" s="53">
        <v>0</v>
      </c>
      <c r="V16" s="53">
        <v>0</v>
      </c>
      <c r="W16" s="53">
        <v>0</v>
      </c>
      <c r="X16" s="53">
        <v>2</v>
      </c>
      <c r="Y16" s="53">
        <v>0</v>
      </c>
      <c r="Z16" s="54">
        <v>1</v>
      </c>
      <c r="AA16" s="55">
        <v>224000000</v>
      </c>
      <c r="AB16" s="55">
        <f t="shared" si="0"/>
        <v>11200000</v>
      </c>
      <c r="AC16" s="56">
        <f t="shared" si="1"/>
        <v>235200000</v>
      </c>
      <c r="AD16" s="57"/>
    </row>
    <row r="17" spans="2:30" s="41" customFormat="1" ht="93" x14ac:dyDescent="0.25">
      <c r="B17" s="50">
        <v>3</v>
      </c>
      <c r="C17" s="43" t="s">
        <v>46</v>
      </c>
      <c r="D17" s="51" t="s">
        <v>47</v>
      </c>
      <c r="E17" s="51" t="s">
        <v>48</v>
      </c>
      <c r="F17" s="51" t="s">
        <v>40</v>
      </c>
      <c r="G17" s="52" t="s">
        <v>49</v>
      </c>
      <c r="H17" s="53">
        <v>1</v>
      </c>
      <c r="I17" s="53">
        <v>1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2</v>
      </c>
      <c r="R17" s="53">
        <v>8</v>
      </c>
      <c r="S17" s="53"/>
      <c r="T17" s="53"/>
      <c r="U17" s="53"/>
      <c r="V17" s="53"/>
      <c r="W17" s="53"/>
      <c r="X17" s="53"/>
      <c r="Y17" s="53"/>
      <c r="Z17" s="54">
        <v>2</v>
      </c>
      <c r="AA17" s="55">
        <v>82000000</v>
      </c>
      <c r="AB17" s="55">
        <f t="shared" si="0"/>
        <v>4100000</v>
      </c>
      <c r="AC17" s="56">
        <f t="shared" si="1"/>
        <v>86100000</v>
      </c>
      <c r="AD17" s="57"/>
    </row>
    <row r="18" spans="2:30" s="41" customFormat="1" ht="162.75" x14ac:dyDescent="0.25">
      <c r="B18" s="42">
        <v>4</v>
      </c>
      <c r="C18" s="43" t="s">
        <v>50</v>
      </c>
      <c r="D18" s="43" t="s">
        <v>51</v>
      </c>
      <c r="E18" s="43" t="s">
        <v>52</v>
      </c>
      <c r="F18" s="43" t="s">
        <v>53</v>
      </c>
      <c r="G18" s="44" t="s">
        <v>54</v>
      </c>
      <c r="H18" s="45">
        <v>0</v>
      </c>
      <c r="I18" s="45">
        <v>1</v>
      </c>
      <c r="J18" s="45">
        <v>0</v>
      </c>
      <c r="K18" s="45">
        <v>0</v>
      </c>
      <c r="L18" s="45">
        <v>0</v>
      </c>
      <c r="M18" s="45">
        <v>0</v>
      </c>
      <c r="N18" s="45"/>
      <c r="O18" s="45">
        <v>0</v>
      </c>
      <c r="P18" s="45">
        <v>0</v>
      </c>
      <c r="Q18" s="45">
        <v>1</v>
      </c>
      <c r="R18" s="45">
        <v>4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4</v>
      </c>
      <c r="Y18" s="45">
        <v>0</v>
      </c>
      <c r="Z18" s="46">
        <v>1</v>
      </c>
      <c r="AA18" s="47">
        <v>10000000</v>
      </c>
      <c r="AB18" s="47">
        <f t="shared" si="0"/>
        <v>500000</v>
      </c>
      <c r="AC18" s="48">
        <f t="shared" si="1"/>
        <v>10500000</v>
      </c>
      <c r="AD18" s="58"/>
    </row>
    <row r="19" spans="2:30" s="41" customFormat="1" ht="186" x14ac:dyDescent="0.25">
      <c r="B19" s="42">
        <v>5</v>
      </c>
      <c r="C19" s="43" t="s">
        <v>55</v>
      </c>
      <c r="D19" s="43" t="s">
        <v>47</v>
      </c>
      <c r="E19" s="43" t="s">
        <v>56</v>
      </c>
      <c r="F19" s="43" t="s">
        <v>40</v>
      </c>
      <c r="G19" s="44" t="s">
        <v>57</v>
      </c>
      <c r="H19" s="45">
        <v>0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6">
        <v>1</v>
      </c>
      <c r="AA19" s="47">
        <v>150000000</v>
      </c>
      <c r="AB19" s="47">
        <f t="shared" si="0"/>
        <v>7500000</v>
      </c>
      <c r="AC19" s="48">
        <f t="shared" si="1"/>
        <v>157500000</v>
      </c>
      <c r="AD19" s="58"/>
    </row>
    <row r="20" spans="2:30" s="41" customFormat="1" ht="93" x14ac:dyDescent="0.25">
      <c r="B20" s="50">
        <v>6</v>
      </c>
      <c r="C20" s="51" t="s">
        <v>58</v>
      </c>
      <c r="D20" s="51" t="s">
        <v>59</v>
      </c>
      <c r="E20" s="51" t="s">
        <v>60</v>
      </c>
      <c r="F20" s="51" t="s">
        <v>61</v>
      </c>
      <c r="G20" s="52" t="s">
        <v>62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4">
        <v>1</v>
      </c>
      <c r="AA20" s="59">
        <v>0</v>
      </c>
      <c r="AB20" s="59">
        <f t="shared" si="0"/>
        <v>0</v>
      </c>
      <c r="AC20" s="59">
        <f t="shared" si="0"/>
        <v>0</v>
      </c>
      <c r="AD20" s="57"/>
    </row>
    <row r="21" spans="2:30" s="41" customFormat="1" ht="409.5" x14ac:dyDescent="0.25">
      <c r="B21" s="50">
        <v>7</v>
      </c>
      <c r="C21" s="51" t="s">
        <v>63</v>
      </c>
      <c r="D21" s="51" t="s">
        <v>64</v>
      </c>
      <c r="E21" s="51" t="s">
        <v>65</v>
      </c>
      <c r="F21" s="51" t="s">
        <v>40</v>
      </c>
      <c r="G21" s="52" t="s">
        <v>66</v>
      </c>
      <c r="H21" s="53">
        <v>2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2</v>
      </c>
      <c r="R21" s="53">
        <v>6</v>
      </c>
      <c r="S21" s="53">
        <v>0</v>
      </c>
      <c r="T21" s="53">
        <v>0</v>
      </c>
      <c r="U21" s="53">
        <v>1</v>
      </c>
      <c r="V21" s="53">
        <v>0</v>
      </c>
      <c r="W21" s="53">
        <v>0</v>
      </c>
      <c r="X21" s="53">
        <v>5</v>
      </c>
      <c r="Y21" s="53">
        <v>0</v>
      </c>
      <c r="Z21" s="54">
        <v>2</v>
      </c>
      <c r="AA21" s="55">
        <f>197000000+127500000</f>
        <v>324500000</v>
      </c>
      <c r="AB21" s="55">
        <f>5%*306500000</f>
        <v>15325000</v>
      </c>
      <c r="AC21" s="56">
        <f>AA21+AB21</f>
        <v>339825000</v>
      </c>
      <c r="AD21" s="57"/>
    </row>
  </sheetData>
  <autoFilter ref="D8:D21" xr:uid="{00000000-0009-0000-0000-000005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</vt:lpstr>
      <vt:lpstr>APR!Print_Area</vt:lpstr>
      <vt:lpstr>APR!Print_Titles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2021-12-27T02:18:04Z</dcterms:created>
  <dcterms:modified xsi:type="dcterms:W3CDTF">2021-12-27T02:19:10Z</dcterms:modified>
</cp:coreProperties>
</file>