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MPEG\Downloads\Open Data\2020 Semester I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9" i="1" l="1"/>
  <c r="T39" i="1"/>
  <c r="S39" i="1"/>
  <c r="R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8" i="1"/>
  <c r="B38" i="1"/>
  <c r="A38" i="1"/>
  <c r="W37" i="1"/>
  <c r="U37" i="1"/>
  <c r="U39" i="1" s="1"/>
  <c r="C37" i="1"/>
  <c r="B37" i="1"/>
  <c r="A37" i="1"/>
  <c r="W36" i="1"/>
  <c r="C36" i="1"/>
  <c r="B36" i="1"/>
  <c r="A36" i="1"/>
  <c r="C35" i="1"/>
  <c r="B35" i="1"/>
  <c r="A35" i="1"/>
  <c r="W34" i="1"/>
  <c r="C34" i="1"/>
  <c r="B34" i="1"/>
  <c r="A34" i="1"/>
  <c r="C33" i="1"/>
  <c r="B33" i="1"/>
  <c r="A33" i="1"/>
  <c r="C32" i="1"/>
  <c r="B32" i="1"/>
  <c r="A32" i="1"/>
  <c r="C31" i="1"/>
  <c r="B31" i="1"/>
  <c r="A31" i="1"/>
  <c r="W30" i="1"/>
  <c r="C30" i="1"/>
  <c r="B30" i="1"/>
  <c r="A30" i="1"/>
  <c r="C29" i="1"/>
  <c r="B29" i="1"/>
  <c r="A29" i="1"/>
  <c r="C28" i="1"/>
  <c r="B28" i="1"/>
  <c r="A28" i="1"/>
  <c r="W27" i="1"/>
  <c r="C27" i="1"/>
  <c r="B27" i="1"/>
  <c r="A27" i="1"/>
  <c r="W26" i="1"/>
  <c r="Q26" i="1"/>
  <c r="C26" i="1"/>
  <c r="B26" i="1"/>
  <c r="A26" i="1"/>
  <c r="W25" i="1"/>
  <c r="C25" i="1"/>
  <c r="B25" i="1"/>
  <c r="A25" i="1"/>
  <c r="C24" i="1"/>
  <c r="B24" i="1"/>
  <c r="A24" i="1"/>
  <c r="C23" i="1"/>
  <c r="B23" i="1"/>
  <c r="A23" i="1"/>
  <c r="C22" i="1"/>
  <c r="B22" i="1"/>
  <c r="A22" i="1"/>
  <c r="C21" i="1"/>
  <c r="B21" i="1"/>
  <c r="A21" i="1"/>
  <c r="C20" i="1"/>
  <c r="B20" i="1"/>
  <c r="A20" i="1"/>
  <c r="C19" i="1"/>
  <c r="B19" i="1"/>
  <c r="A19" i="1"/>
  <c r="C18" i="1"/>
  <c r="B18" i="1"/>
  <c r="A18" i="1"/>
  <c r="W17" i="1"/>
  <c r="Q17" i="1"/>
  <c r="Q39" i="1" s="1"/>
  <c r="C17" i="1"/>
  <c r="B17" i="1"/>
  <c r="A17" i="1"/>
  <c r="C16" i="1"/>
  <c r="B16" i="1"/>
  <c r="A16" i="1"/>
  <c r="C15" i="1"/>
  <c r="B15" i="1"/>
  <c r="A15" i="1"/>
  <c r="C14" i="1"/>
  <c r="B14" i="1"/>
  <c r="A14" i="1"/>
  <c r="C13" i="1"/>
  <c r="B13" i="1"/>
  <c r="A13" i="1"/>
  <c r="W12" i="1"/>
  <c r="W39" i="1" s="1"/>
  <c r="C12" i="1"/>
  <c r="B12" i="1"/>
  <c r="A12" i="1"/>
  <c r="K5" i="1"/>
  <c r="J5" i="1"/>
  <c r="K4" i="1"/>
  <c r="J4" i="1"/>
</calcChain>
</file>

<file path=xl/sharedStrings.xml><?xml version="1.0" encoding="utf-8"?>
<sst xmlns="http://schemas.openxmlformats.org/spreadsheetml/2006/main" count="59" uniqueCount="36">
  <si>
    <t>TABEL 32</t>
  </si>
  <si>
    <t xml:space="preserve"> </t>
  </si>
  <si>
    <t>JUMLAH KEMATIAN NEONATAL, BAYI, DAN ANAK BALITA MENURUT PENYEBAB UTAMA, KECAMATAN, DAN PUSKESMAS</t>
  </si>
  <si>
    <t>NO</t>
  </si>
  <si>
    <t>KECAMATAN</t>
  </si>
  <si>
    <t>PUSKESMAS</t>
  </si>
  <si>
    <t>PENYEBAB KEMATIAN NEONATAL (0-28 HARI)</t>
  </si>
  <si>
    <t>PENYEBAB KEMATIAN POST NEONATAL (29 HARI-11 BULAN)</t>
  </si>
  <si>
    <t>PENYEBAB KEMATIAN ANAK BALITA (12-59 BULAN)</t>
  </si>
  <si>
    <t>BBLR</t>
  </si>
  <si>
    <t>ASFIKSIA</t>
  </si>
  <si>
    <t>TETANUS NEONATORUM</t>
  </si>
  <si>
    <t>SEPSIS</t>
  </si>
  <si>
    <t>KELAINAN BAWAAN</t>
  </si>
  <si>
    <t>LAIN-LAIN</t>
  </si>
  <si>
    <t>PNEUMONIA</t>
  </si>
  <si>
    <t>DIARE</t>
  </si>
  <si>
    <t>MALARIA</t>
  </si>
  <si>
    <t>TETANUS</t>
  </si>
  <si>
    <t>KELAINAN SARAF</t>
  </si>
  <si>
    <t>KELAINAN SALURAN CERNA</t>
  </si>
  <si>
    <t>CAMPAK</t>
  </si>
  <si>
    <t>DEMAM</t>
  </si>
  <si>
    <t>DIFTERI</t>
  </si>
  <si>
    <t>Pneumonia</t>
  </si>
  <si>
    <t>Diare</t>
  </si>
  <si>
    <t>Kelainan Saluran Cerna</t>
  </si>
  <si>
    <t>Tetanus</t>
  </si>
  <si>
    <t>Kelainan Saraf</t>
  </si>
  <si>
    <t>Malaria</t>
  </si>
  <si>
    <t>Lain-lain</t>
  </si>
  <si>
    <t xml:space="preserve">Campak </t>
  </si>
  <si>
    <t>Demam</t>
  </si>
  <si>
    <t>Difteri</t>
  </si>
  <si>
    <t>JUMLAH (KAB/KOTA)</t>
  </si>
  <si>
    <t>Sumber: Seksi Kesehatan Keluarga dan Gizi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</si>
</sst>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4" fillId="0" borderId="4" xfId="1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0" fontId="5" fillId="0" borderId="0" xfId="0" applyFont="1" applyAlignment="1">
      <alignment vertical="center"/>
    </xf>
  </cellXfs>
  <cellStyles count="2">
    <cellStyle name="40% - Accent6" xfId="1" builtinId="5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6.%20TAHUN%202020\PROGRAM%20IBU\LAMPIRAN%20JUKNIS%20PROFIL%20KES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</sheetNames>
    <sheetDataSet>
      <sheetData sheetId="0" refreshError="1"/>
      <sheetData sheetId="1" refreshError="1">
        <row r="5">
          <cell r="E5" t="str">
            <v>KABUPATEN/KOTA</v>
          </cell>
          <cell r="F5" t="str">
            <v>DEMAK</v>
          </cell>
        </row>
        <row r="6">
          <cell r="E6" t="str">
            <v xml:space="preserve">TAHUN </v>
          </cell>
          <cell r="F6">
            <v>2019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9">
          <cell r="A9">
            <v>1</v>
          </cell>
          <cell r="B9" t="str">
            <v>MRANGGEN</v>
          </cell>
          <cell r="C9" t="str">
            <v>Puskesmas Mranggen I</v>
          </cell>
        </row>
        <row r="10">
          <cell r="A10">
            <v>2</v>
          </cell>
          <cell r="B10" t="str">
            <v>MRANGGEN</v>
          </cell>
          <cell r="C10" t="str">
            <v>Puskesmas Mranggen II</v>
          </cell>
        </row>
        <row r="11">
          <cell r="A11">
            <v>3</v>
          </cell>
          <cell r="B11" t="str">
            <v>MRANGGEN</v>
          </cell>
          <cell r="C11" t="str">
            <v>Puskesmas Mranggen III</v>
          </cell>
        </row>
        <row r="12">
          <cell r="A12">
            <v>4</v>
          </cell>
          <cell r="B12" t="str">
            <v>KARANGAWEN</v>
          </cell>
          <cell r="C12" t="str">
            <v>Puskesmas Karangawen I</v>
          </cell>
        </row>
        <row r="13">
          <cell r="A13">
            <v>5</v>
          </cell>
          <cell r="B13" t="str">
            <v>KARANGAWEN</v>
          </cell>
          <cell r="C13" t="str">
            <v>Puskesmas Karangawen II</v>
          </cell>
        </row>
        <row r="14">
          <cell r="A14">
            <v>6</v>
          </cell>
          <cell r="B14" t="str">
            <v>GUNTUR</v>
          </cell>
          <cell r="C14" t="str">
            <v>Puskesmas Guntur I</v>
          </cell>
        </row>
        <row r="15">
          <cell r="A15">
            <v>7</v>
          </cell>
          <cell r="B15" t="str">
            <v>GUNTUR</v>
          </cell>
          <cell r="C15" t="str">
            <v>Puskesmas Guntur II</v>
          </cell>
        </row>
        <row r="16">
          <cell r="A16">
            <v>8</v>
          </cell>
          <cell r="B16" t="str">
            <v>SAYUNG</v>
          </cell>
          <cell r="C16" t="str">
            <v>Puskesmas Sayung I</v>
          </cell>
        </row>
        <row r="17">
          <cell r="A17">
            <v>9</v>
          </cell>
          <cell r="B17" t="str">
            <v>SAYUNG</v>
          </cell>
          <cell r="C17" t="str">
            <v>Puskesmas Sayung II</v>
          </cell>
        </row>
        <row r="18">
          <cell r="A18">
            <v>10</v>
          </cell>
          <cell r="B18" t="str">
            <v>KARANGTENGAH</v>
          </cell>
          <cell r="C18" t="str">
            <v>Puskesmas Karang Tengah</v>
          </cell>
        </row>
        <row r="19">
          <cell r="A19">
            <v>11</v>
          </cell>
          <cell r="B19" t="str">
            <v>BONANG</v>
          </cell>
          <cell r="C19" t="str">
            <v>Puskesmas Bonang I</v>
          </cell>
        </row>
        <row r="20">
          <cell r="A20">
            <v>12</v>
          </cell>
          <cell r="B20" t="str">
            <v>BONANG</v>
          </cell>
          <cell r="C20" t="str">
            <v>Puskesmas Bonang II</v>
          </cell>
        </row>
        <row r="21">
          <cell r="A21">
            <v>13</v>
          </cell>
          <cell r="B21" t="str">
            <v>DEMAK</v>
          </cell>
          <cell r="C21" t="str">
            <v>Puskesmas Demak I</v>
          </cell>
        </row>
        <row r="22">
          <cell r="A22">
            <v>14</v>
          </cell>
          <cell r="B22" t="str">
            <v>DEMAK</v>
          </cell>
          <cell r="C22" t="str">
            <v>Puskesmas Demak II</v>
          </cell>
        </row>
        <row r="23">
          <cell r="A23">
            <v>15</v>
          </cell>
          <cell r="B23" t="str">
            <v>DEMAK</v>
          </cell>
          <cell r="C23" t="str">
            <v>Puskesmas Demak III</v>
          </cell>
        </row>
        <row r="24">
          <cell r="A24">
            <v>16</v>
          </cell>
          <cell r="B24" t="str">
            <v>WONOSALAM</v>
          </cell>
          <cell r="C24" t="str">
            <v>Puskesmas Wonosalam I</v>
          </cell>
        </row>
        <row r="25">
          <cell r="A25">
            <v>17</v>
          </cell>
          <cell r="B25" t="str">
            <v>WONOSALAM</v>
          </cell>
          <cell r="C25" t="str">
            <v>Puskesmas Wonosalam II</v>
          </cell>
        </row>
        <row r="26">
          <cell r="A26">
            <v>18</v>
          </cell>
          <cell r="B26" t="str">
            <v>DEMPET</v>
          </cell>
          <cell r="C26" t="str">
            <v>Puskesmas Dempet</v>
          </cell>
        </row>
        <row r="27">
          <cell r="A27">
            <v>19</v>
          </cell>
          <cell r="B27" t="str">
            <v>KEBONAGUNG</v>
          </cell>
          <cell r="C27" t="str">
            <v xml:space="preserve">Puskesmas Kebonagung </v>
          </cell>
        </row>
        <row r="28">
          <cell r="A28">
            <v>20</v>
          </cell>
          <cell r="B28" t="str">
            <v>GAJAH</v>
          </cell>
          <cell r="C28" t="str">
            <v>Puskesmas Gajah I</v>
          </cell>
        </row>
        <row r="29">
          <cell r="A29">
            <v>21</v>
          </cell>
          <cell r="B29" t="str">
            <v>GAJAH</v>
          </cell>
          <cell r="C29" t="str">
            <v>Puskesmas Gajah II</v>
          </cell>
        </row>
        <row r="30">
          <cell r="A30">
            <v>22</v>
          </cell>
          <cell r="B30" t="str">
            <v>KARANGANYAR</v>
          </cell>
          <cell r="C30" t="str">
            <v>Puskesmas Karanganyar I</v>
          </cell>
        </row>
        <row r="31">
          <cell r="A31">
            <v>23</v>
          </cell>
          <cell r="B31" t="str">
            <v>KARANGANYAR</v>
          </cell>
          <cell r="C31" t="str">
            <v>Puskesmas Karanganyar II</v>
          </cell>
        </row>
        <row r="32">
          <cell r="A32">
            <v>24</v>
          </cell>
          <cell r="B32" t="str">
            <v>MIJEN</v>
          </cell>
          <cell r="C32" t="str">
            <v>Puskesmas Mijen I</v>
          </cell>
        </row>
        <row r="33">
          <cell r="A33">
            <v>25</v>
          </cell>
          <cell r="B33" t="str">
            <v>MIJEN</v>
          </cell>
          <cell r="C33" t="str">
            <v>Puskesmas Mijen II</v>
          </cell>
        </row>
        <row r="34">
          <cell r="A34">
            <v>26</v>
          </cell>
          <cell r="B34" t="str">
            <v>WEDUNG</v>
          </cell>
          <cell r="C34" t="str">
            <v>Puskesmas Wedung I</v>
          </cell>
        </row>
        <row r="35">
          <cell r="A35">
            <v>27</v>
          </cell>
          <cell r="B35" t="str">
            <v>WEDUNG</v>
          </cell>
          <cell r="C35" t="str">
            <v>Puskesmas Wedung II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tabSelected="1" workbookViewId="0">
      <selection activeCell="A4" sqref="A4"/>
    </sheetView>
  </sheetViews>
  <sheetFormatPr defaultRowHeight="15" x14ac:dyDescent="0.25"/>
  <cols>
    <col min="1" max="1" width="5.7109375" customWidth="1"/>
    <col min="2" max="2" width="21.7109375" customWidth="1"/>
    <col min="3" max="3" width="29.5703125" bestFit="1" customWidth="1"/>
    <col min="4" max="7" width="9.7109375" customWidth="1"/>
    <col min="8" max="8" width="10.28515625" customWidth="1"/>
    <col min="9" max="13" width="9.7109375" customWidth="1"/>
    <col min="14" max="15" width="10.85546875" customWidth="1"/>
    <col min="16" max="23" width="9.7109375" customWidth="1"/>
  </cols>
  <sheetData>
    <row r="1" spans="1:23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6.5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6.5" x14ac:dyDescent="0.25">
      <c r="A4" s="3"/>
      <c r="B4" s="3"/>
      <c r="C4" s="3"/>
      <c r="D4" s="3"/>
      <c r="E4" s="3"/>
      <c r="F4" s="3"/>
      <c r="G4" s="3"/>
      <c r="H4" s="3"/>
      <c r="I4" s="4"/>
      <c r="J4" s="5" t="str">
        <f>'[1]1'!E5</f>
        <v>KABUPATEN/KOTA</v>
      </c>
      <c r="K4" s="6" t="str">
        <f>'[1]1'!F5</f>
        <v>DEMAK</v>
      </c>
      <c r="L4" s="4"/>
      <c r="M4" s="4"/>
      <c r="N4" s="4"/>
      <c r="O4" s="4"/>
      <c r="P4" s="3"/>
      <c r="Q4" s="3"/>
      <c r="R4" s="3"/>
      <c r="S4" s="3"/>
      <c r="T4" s="3"/>
      <c r="U4" s="3"/>
      <c r="V4" s="3"/>
      <c r="W4" s="3"/>
    </row>
    <row r="5" spans="1:23" ht="16.5" x14ac:dyDescent="0.25">
      <c r="A5" s="3"/>
      <c r="B5" s="3"/>
      <c r="C5" s="3"/>
      <c r="D5" s="4"/>
      <c r="E5" s="4"/>
      <c r="F5" s="3"/>
      <c r="G5" s="3"/>
      <c r="H5" s="3"/>
      <c r="I5" s="4"/>
      <c r="J5" s="5" t="str">
        <f>'[1]1'!E6</f>
        <v xml:space="preserve">TAHUN </v>
      </c>
      <c r="K5" s="6">
        <f>'[1]1'!F6</f>
        <v>2019</v>
      </c>
      <c r="L5" s="4"/>
      <c r="M5" s="4"/>
      <c r="N5" s="4"/>
      <c r="O5" s="4"/>
      <c r="P5" s="3"/>
      <c r="Q5" s="3"/>
      <c r="R5" s="3"/>
      <c r="S5" s="3"/>
      <c r="T5" s="3"/>
      <c r="U5" s="3"/>
      <c r="V5" s="3"/>
      <c r="W5" s="3"/>
    </row>
    <row r="6" spans="1:23" ht="15.75" thickBot="1" x14ac:dyDescent="0.3">
      <c r="A6" s="7"/>
      <c r="B6" s="7"/>
      <c r="C6" s="7"/>
      <c r="D6" s="7"/>
      <c r="E6" s="7"/>
      <c r="F6" s="7"/>
      <c r="G6" s="8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x14ac:dyDescent="0.25">
      <c r="A7" s="9" t="s">
        <v>3</v>
      </c>
      <c r="B7" s="9" t="s">
        <v>4</v>
      </c>
      <c r="C7" s="9" t="s">
        <v>5</v>
      </c>
      <c r="D7" s="10" t="s">
        <v>6</v>
      </c>
      <c r="E7" s="10"/>
      <c r="F7" s="10"/>
      <c r="G7" s="10"/>
      <c r="H7" s="10"/>
      <c r="I7" s="10"/>
      <c r="J7" s="10" t="s">
        <v>7</v>
      </c>
      <c r="K7" s="10"/>
      <c r="L7" s="10"/>
      <c r="M7" s="10"/>
      <c r="N7" s="10"/>
      <c r="O7" s="10"/>
      <c r="P7" s="10"/>
      <c r="Q7" s="10" t="s">
        <v>8</v>
      </c>
      <c r="R7" s="10"/>
      <c r="S7" s="10"/>
      <c r="T7" s="10"/>
      <c r="U7" s="10"/>
      <c r="V7" s="10"/>
      <c r="W7" s="10"/>
    </row>
    <row r="8" spans="1:23" x14ac:dyDescent="0.25">
      <c r="A8" s="9"/>
      <c r="B8" s="9"/>
      <c r="C8" s="9"/>
      <c r="D8" s="11" t="s">
        <v>9</v>
      </c>
      <c r="E8" s="11" t="s">
        <v>10</v>
      </c>
      <c r="F8" s="11" t="s">
        <v>11</v>
      </c>
      <c r="G8" s="11" t="s">
        <v>12</v>
      </c>
      <c r="H8" s="11" t="s">
        <v>13</v>
      </c>
      <c r="I8" s="11" t="s">
        <v>14</v>
      </c>
      <c r="J8" s="12" t="s">
        <v>15</v>
      </c>
      <c r="K8" s="12" t="s">
        <v>16</v>
      </c>
      <c r="L8" s="12" t="s">
        <v>17</v>
      </c>
      <c r="M8" s="12" t="s">
        <v>18</v>
      </c>
      <c r="N8" s="12" t="s">
        <v>19</v>
      </c>
      <c r="O8" s="12" t="s">
        <v>20</v>
      </c>
      <c r="P8" s="12" t="s">
        <v>14</v>
      </c>
      <c r="Q8" s="12" t="s">
        <v>15</v>
      </c>
      <c r="R8" s="12" t="s">
        <v>16</v>
      </c>
      <c r="S8" s="12" t="s">
        <v>17</v>
      </c>
      <c r="T8" s="12" t="s">
        <v>21</v>
      </c>
      <c r="U8" s="12" t="s">
        <v>22</v>
      </c>
      <c r="V8" s="12" t="s">
        <v>23</v>
      </c>
      <c r="W8" s="12" t="s">
        <v>14</v>
      </c>
    </row>
    <row r="9" spans="1:23" x14ac:dyDescent="0.25">
      <c r="A9" s="9"/>
      <c r="B9" s="9"/>
      <c r="C9" s="9"/>
      <c r="D9" s="11"/>
      <c r="E9" s="11"/>
      <c r="F9" s="11"/>
      <c r="G9" s="11"/>
      <c r="H9" s="11"/>
      <c r="I9" s="11"/>
      <c r="J9" s="12" t="s">
        <v>24</v>
      </c>
      <c r="K9" s="12" t="s">
        <v>25</v>
      </c>
      <c r="L9" s="12" t="s">
        <v>26</v>
      </c>
      <c r="M9" s="12" t="s">
        <v>27</v>
      </c>
      <c r="N9" s="12" t="s">
        <v>28</v>
      </c>
      <c r="O9" s="12" t="s">
        <v>29</v>
      </c>
      <c r="P9" s="12" t="s">
        <v>30</v>
      </c>
      <c r="Q9" s="12" t="s">
        <v>24</v>
      </c>
      <c r="R9" s="12" t="s">
        <v>25</v>
      </c>
      <c r="S9" s="12" t="s">
        <v>26</v>
      </c>
      <c r="T9" s="12" t="s">
        <v>31</v>
      </c>
      <c r="U9" s="12" t="s">
        <v>32</v>
      </c>
      <c r="V9" s="12" t="s">
        <v>33</v>
      </c>
      <c r="W9" s="12" t="s">
        <v>30</v>
      </c>
    </row>
    <row r="10" spans="1:23" x14ac:dyDescent="0.25">
      <c r="A10" s="10"/>
      <c r="B10" s="10"/>
      <c r="C10" s="10"/>
      <c r="D10" s="11"/>
      <c r="E10" s="11"/>
      <c r="F10" s="11"/>
      <c r="G10" s="11"/>
      <c r="H10" s="11"/>
      <c r="I10" s="11"/>
      <c r="J10" s="12" t="s">
        <v>24</v>
      </c>
      <c r="K10" s="12" t="s">
        <v>25</v>
      </c>
      <c r="L10" s="12" t="s">
        <v>26</v>
      </c>
      <c r="M10" s="12" t="s">
        <v>27</v>
      </c>
      <c r="N10" s="12" t="s">
        <v>28</v>
      </c>
      <c r="O10" s="12" t="s">
        <v>29</v>
      </c>
      <c r="P10" s="12" t="s">
        <v>30</v>
      </c>
      <c r="Q10" s="12" t="s">
        <v>24</v>
      </c>
      <c r="R10" s="12" t="s">
        <v>25</v>
      </c>
      <c r="S10" s="12" t="s">
        <v>26</v>
      </c>
      <c r="T10" s="12" t="s">
        <v>31</v>
      </c>
      <c r="U10" s="12" t="s">
        <v>32</v>
      </c>
      <c r="V10" s="12" t="s">
        <v>33</v>
      </c>
      <c r="W10" s="12" t="s">
        <v>30</v>
      </c>
    </row>
    <row r="11" spans="1:23" x14ac:dyDescent="0.25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  <c r="M11" s="13">
        <v>13</v>
      </c>
      <c r="N11" s="13">
        <v>14</v>
      </c>
      <c r="O11" s="13">
        <v>15</v>
      </c>
      <c r="P11" s="13">
        <v>16</v>
      </c>
      <c r="Q11" s="13">
        <v>17</v>
      </c>
      <c r="R11" s="13">
        <v>18</v>
      </c>
      <c r="S11" s="13">
        <v>19</v>
      </c>
      <c r="T11" s="13">
        <v>20</v>
      </c>
      <c r="U11" s="13">
        <v>21</v>
      </c>
      <c r="V11" s="13">
        <v>22</v>
      </c>
      <c r="W11" s="13">
        <v>23</v>
      </c>
    </row>
    <row r="12" spans="1:23" x14ac:dyDescent="0.25">
      <c r="A12" s="14">
        <f>'[1]9'!A9</f>
        <v>1</v>
      </c>
      <c r="B12" s="15" t="str">
        <f>'[1]9'!B9</f>
        <v>MRANGGEN</v>
      </c>
      <c r="C12" s="15" t="str">
        <f>'[1]9'!C9</f>
        <v>Puskesmas Mranggen I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>
        <v>1</v>
      </c>
      <c r="Q12" s="16"/>
      <c r="R12" s="16"/>
      <c r="S12" s="16"/>
      <c r="T12" s="16"/>
      <c r="U12" s="16"/>
      <c r="V12" s="16"/>
      <c r="W12" s="16">
        <f>1</f>
        <v>1</v>
      </c>
    </row>
    <row r="13" spans="1:23" x14ac:dyDescent="0.25">
      <c r="A13" s="14">
        <f>'[1]9'!A10</f>
        <v>2</v>
      </c>
      <c r="B13" s="15" t="str">
        <f>'[1]9'!B10</f>
        <v>MRANGGEN</v>
      </c>
      <c r="C13" s="15" t="str">
        <f>'[1]9'!C10</f>
        <v>Puskesmas Mranggen II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>
        <v>3</v>
      </c>
      <c r="Q13" s="16"/>
      <c r="R13" s="16"/>
      <c r="S13" s="16"/>
      <c r="T13" s="16"/>
      <c r="U13" s="16"/>
      <c r="V13" s="16"/>
      <c r="W13" s="16"/>
    </row>
    <row r="14" spans="1:23" x14ac:dyDescent="0.25">
      <c r="A14" s="14">
        <f>'[1]9'!A11</f>
        <v>3</v>
      </c>
      <c r="B14" s="15" t="str">
        <f>'[1]9'!B11</f>
        <v>MRANGGEN</v>
      </c>
      <c r="C14" s="15" t="str">
        <f>'[1]9'!C11</f>
        <v>Puskesmas Mranggen III</v>
      </c>
      <c r="D14" s="16"/>
      <c r="E14" s="16">
        <v>1</v>
      </c>
      <c r="F14" s="16"/>
      <c r="G14" s="16"/>
      <c r="H14" s="16">
        <v>1</v>
      </c>
      <c r="I14" s="16"/>
      <c r="J14" s="16"/>
      <c r="K14" s="16"/>
      <c r="L14" s="16"/>
      <c r="M14" s="16"/>
      <c r="N14" s="16"/>
      <c r="O14" s="16"/>
      <c r="P14" s="16">
        <v>1</v>
      </c>
      <c r="Q14" s="16"/>
      <c r="R14" s="16"/>
      <c r="S14" s="16"/>
      <c r="T14" s="16"/>
      <c r="U14" s="16"/>
      <c r="V14" s="16"/>
      <c r="W14" s="16"/>
    </row>
    <row r="15" spans="1:23" x14ac:dyDescent="0.25">
      <c r="A15" s="14">
        <f>'[1]9'!A12</f>
        <v>4</v>
      </c>
      <c r="B15" s="15" t="str">
        <f>'[1]9'!B12</f>
        <v>KARANGAWEN</v>
      </c>
      <c r="C15" s="15" t="str">
        <f>'[1]9'!C12</f>
        <v>Puskesmas Karangawen I</v>
      </c>
      <c r="D15" s="16"/>
      <c r="E15" s="16"/>
      <c r="F15" s="16"/>
      <c r="G15" s="16"/>
      <c r="H15" s="16"/>
      <c r="I15" s="16">
        <v>1</v>
      </c>
      <c r="J15" s="16"/>
      <c r="K15" s="16"/>
      <c r="L15" s="16"/>
      <c r="M15" s="16"/>
      <c r="N15" s="16">
        <v>1</v>
      </c>
      <c r="O15" s="16"/>
      <c r="P15" s="16"/>
      <c r="Q15" s="16"/>
      <c r="R15" s="16"/>
      <c r="S15" s="16"/>
      <c r="T15" s="16"/>
      <c r="U15" s="16"/>
      <c r="V15" s="16"/>
      <c r="W15" s="16"/>
    </row>
    <row r="16" spans="1:23" x14ac:dyDescent="0.25">
      <c r="A16" s="14">
        <f>'[1]9'!A13</f>
        <v>5</v>
      </c>
      <c r="B16" s="15" t="str">
        <f>'[1]9'!B13</f>
        <v>KARANGAWEN</v>
      </c>
      <c r="C16" s="15" t="str">
        <f>'[1]9'!C13</f>
        <v>Puskesmas Karangawen II</v>
      </c>
      <c r="D16" s="16">
        <v>1</v>
      </c>
      <c r="E16" s="16"/>
      <c r="F16" s="16"/>
      <c r="G16" s="16"/>
      <c r="H16" s="16">
        <v>1</v>
      </c>
      <c r="I16" s="16">
        <v>1</v>
      </c>
      <c r="J16" s="16"/>
      <c r="K16" s="16"/>
      <c r="L16" s="16"/>
      <c r="M16" s="16"/>
      <c r="N16" s="16"/>
      <c r="O16" s="16"/>
      <c r="P16" s="16">
        <v>1</v>
      </c>
      <c r="Q16" s="16"/>
      <c r="R16" s="16"/>
      <c r="S16" s="16"/>
      <c r="T16" s="16"/>
      <c r="U16" s="16"/>
      <c r="V16" s="16"/>
      <c r="W16" s="16"/>
    </row>
    <row r="17" spans="1:23" x14ac:dyDescent="0.25">
      <c r="A17" s="14">
        <f>'[1]9'!A14</f>
        <v>6</v>
      </c>
      <c r="B17" s="15" t="str">
        <f>'[1]9'!B14</f>
        <v>GUNTUR</v>
      </c>
      <c r="C17" s="15" t="str">
        <f>'[1]9'!C14</f>
        <v>Puskesmas Guntur I</v>
      </c>
      <c r="D17" s="16">
        <v>1</v>
      </c>
      <c r="E17" s="16">
        <v>5</v>
      </c>
      <c r="F17" s="16"/>
      <c r="G17" s="16"/>
      <c r="H17" s="16"/>
      <c r="I17" s="16"/>
      <c r="J17" s="16"/>
      <c r="K17" s="16"/>
      <c r="L17" s="16"/>
      <c r="M17" s="16"/>
      <c r="N17" s="16">
        <v>1</v>
      </c>
      <c r="O17" s="16"/>
      <c r="P17" s="16">
        <v>1</v>
      </c>
      <c r="Q17" s="16">
        <f>1</f>
        <v>1</v>
      </c>
      <c r="R17" s="16"/>
      <c r="S17" s="16"/>
      <c r="T17" s="16"/>
      <c r="U17" s="16"/>
      <c r="V17" s="16"/>
      <c r="W17" s="16">
        <f>1</f>
        <v>1</v>
      </c>
    </row>
    <row r="18" spans="1:23" x14ac:dyDescent="0.25">
      <c r="A18" s="14">
        <f>'[1]9'!A15</f>
        <v>7</v>
      </c>
      <c r="B18" s="15" t="str">
        <f>'[1]9'!B15</f>
        <v>GUNTUR</v>
      </c>
      <c r="C18" s="15" t="str">
        <f>'[1]9'!C15</f>
        <v>Puskesmas Guntur II</v>
      </c>
      <c r="D18" s="16">
        <v>1</v>
      </c>
      <c r="E18" s="16"/>
      <c r="F18" s="16"/>
      <c r="G18" s="16"/>
      <c r="H18" s="16">
        <v>1</v>
      </c>
      <c r="I18" s="16"/>
      <c r="J18" s="16"/>
      <c r="K18" s="16"/>
      <c r="L18" s="16"/>
      <c r="M18" s="16"/>
      <c r="N18" s="16"/>
      <c r="O18" s="16"/>
      <c r="P18" s="16">
        <v>1</v>
      </c>
      <c r="Q18" s="16"/>
      <c r="R18" s="16"/>
      <c r="S18" s="16"/>
      <c r="T18" s="16"/>
      <c r="U18" s="16"/>
      <c r="V18" s="16"/>
      <c r="W18" s="16"/>
    </row>
    <row r="19" spans="1:23" x14ac:dyDescent="0.25">
      <c r="A19" s="14">
        <f>'[1]9'!A16</f>
        <v>8</v>
      </c>
      <c r="B19" s="15" t="str">
        <f>'[1]9'!B16</f>
        <v>SAYUNG</v>
      </c>
      <c r="C19" s="15" t="str">
        <f>'[1]9'!C16</f>
        <v>Puskesmas Sayung I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</row>
    <row r="20" spans="1:23" x14ac:dyDescent="0.25">
      <c r="A20" s="14">
        <f>'[1]9'!A17</f>
        <v>9</v>
      </c>
      <c r="B20" s="15" t="str">
        <f>'[1]9'!B17</f>
        <v>SAYUNG</v>
      </c>
      <c r="C20" s="15" t="str">
        <f>'[1]9'!C17</f>
        <v>Puskesmas Sayung II</v>
      </c>
      <c r="D20" s="16">
        <v>1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spans="1:23" x14ac:dyDescent="0.25">
      <c r="A21" s="14">
        <f>'[1]9'!A18</f>
        <v>10</v>
      </c>
      <c r="B21" s="15" t="str">
        <f>'[1]9'!B18</f>
        <v>KARANGTENGAH</v>
      </c>
      <c r="C21" s="15" t="str">
        <f>'[1]9'!C18</f>
        <v>Puskesmas Karang Tengah</v>
      </c>
      <c r="D21" s="16">
        <v>3</v>
      </c>
      <c r="E21" s="16">
        <v>1</v>
      </c>
      <c r="F21" s="16"/>
      <c r="G21" s="16"/>
      <c r="H21" s="16"/>
      <c r="I21" s="16">
        <v>1</v>
      </c>
      <c r="J21" s="16"/>
      <c r="K21" s="16"/>
      <c r="L21" s="16"/>
      <c r="M21" s="16"/>
      <c r="N21" s="16"/>
      <c r="O21" s="16"/>
      <c r="P21" s="16">
        <v>1</v>
      </c>
      <c r="Q21" s="16"/>
      <c r="R21" s="16"/>
      <c r="S21" s="16"/>
      <c r="T21" s="16"/>
      <c r="U21" s="16"/>
      <c r="V21" s="16"/>
      <c r="W21" s="16"/>
    </row>
    <row r="22" spans="1:23" x14ac:dyDescent="0.25">
      <c r="A22" s="14">
        <f>'[1]9'!A19</f>
        <v>11</v>
      </c>
      <c r="B22" s="15" t="str">
        <f>'[1]9'!B19</f>
        <v>BONANG</v>
      </c>
      <c r="C22" s="15" t="str">
        <f>'[1]9'!C19</f>
        <v>Puskesmas Bonang I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>
        <v>1</v>
      </c>
      <c r="Q22" s="16"/>
      <c r="R22" s="16"/>
      <c r="S22" s="16"/>
      <c r="T22" s="16"/>
      <c r="U22" s="16"/>
      <c r="V22" s="16"/>
      <c r="W22" s="16"/>
    </row>
    <row r="23" spans="1:23" x14ac:dyDescent="0.25">
      <c r="A23" s="14">
        <f>'[1]9'!A20</f>
        <v>12</v>
      </c>
      <c r="B23" s="15" t="str">
        <f>'[1]9'!B20</f>
        <v>BONANG</v>
      </c>
      <c r="C23" s="15" t="str">
        <f>'[1]9'!C20</f>
        <v>Puskesmas Bonang II</v>
      </c>
      <c r="D23" s="16"/>
      <c r="E23" s="16"/>
      <c r="F23" s="16"/>
      <c r="G23" s="16"/>
      <c r="H23" s="16">
        <v>1</v>
      </c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</row>
    <row r="24" spans="1:23" x14ac:dyDescent="0.25">
      <c r="A24" s="14">
        <f>'[1]9'!A21</f>
        <v>13</v>
      </c>
      <c r="B24" s="15" t="str">
        <f>'[1]9'!B21</f>
        <v>DEMAK</v>
      </c>
      <c r="C24" s="15" t="str">
        <f>'[1]9'!C21</f>
        <v>Puskesmas Demak I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</row>
    <row r="25" spans="1:23" x14ac:dyDescent="0.25">
      <c r="A25" s="14">
        <f>'[1]9'!A22</f>
        <v>14</v>
      </c>
      <c r="B25" s="15" t="str">
        <f>'[1]9'!B22</f>
        <v>DEMAK</v>
      </c>
      <c r="C25" s="15" t="str">
        <f>'[1]9'!C22</f>
        <v>Puskesmas Demak II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>
        <f>1</f>
        <v>1</v>
      </c>
    </row>
    <row r="26" spans="1:23" x14ac:dyDescent="0.25">
      <c r="A26" s="14">
        <f>'[1]9'!A23</f>
        <v>15</v>
      </c>
      <c r="B26" s="15" t="str">
        <f>'[1]9'!B23</f>
        <v>DEMAK</v>
      </c>
      <c r="C26" s="15" t="str">
        <f>'[1]9'!C23</f>
        <v>Puskesmas Demak III</v>
      </c>
      <c r="D26" s="16"/>
      <c r="E26" s="16"/>
      <c r="F26" s="16"/>
      <c r="G26" s="16"/>
      <c r="H26" s="16"/>
      <c r="I26" s="16">
        <v>1</v>
      </c>
      <c r="J26" s="16"/>
      <c r="K26" s="16"/>
      <c r="L26" s="16"/>
      <c r="M26" s="16"/>
      <c r="N26" s="16"/>
      <c r="O26" s="16"/>
      <c r="P26" s="16"/>
      <c r="Q26" s="16">
        <f>1</f>
        <v>1</v>
      </c>
      <c r="R26" s="16"/>
      <c r="S26" s="16"/>
      <c r="T26" s="16"/>
      <c r="U26" s="16"/>
      <c r="V26" s="16"/>
      <c r="W26" s="16">
        <f>1</f>
        <v>1</v>
      </c>
    </row>
    <row r="27" spans="1:23" x14ac:dyDescent="0.25">
      <c r="A27" s="14">
        <f>'[1]9'!A24</f>
        <v>16</v>
      </c>
      <c r="B27" s="15" t="str">
        <f>'[1]9'!B24</f>
        <v>WONOSALAM</v>
      </c>
      <c r="C27" s="15" t="str">
        <f>'[1]9'!C24</f>
        <v>Puskesmas Wonosalam I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>
        <f>1</f>
        <v>1</v>
      </c>
    </row>
    <row r="28" spans="1:23" x14ac:dyDescent="0.25">
      <c r="A28" s="14">
        <f>'[1]9'!A25</f>
        <v>17</v>
      </c>
      <c r="B28" s="15" t="str">
        <f>'[1]9'!B25</f>
        <v>WONOSALAM</v>
      </c>
      <c r="C28" s="15" t="str">
        <f>'[1]9'!C25</f>
        <v>Puskesmas Wonosalam II</v>
      </c>
      <c r="D28" s="16"/>
      <c r="E28" s="16"/>
      <c r="F28" s="16"/>
      <c r="G28" s="16"/>
      <c r="H28" s="16"/>
      <c r="I28" s="16"/>
      <c r="J28" s="16">
        <v>1</v>
      </c>
      <c r="K28" s="16"/>
      <c r="L28" s="16"/>
      <c r="M28" s="16"/>
      <c r="N28" s="16">
        <v>1</v>
      </c>
      <c r="O28" s="16"/>
      <c r="P28" s="16"/>
      <c r="Q28" s="16"/>
      <c r="R28" s="16"/>
      <c r="S28" s="16"/>
      <c r="T28" s="16"/>
      <c r="U28" s="16"/>
      <c r="V28" s="16"/>
      <c r="W28" s="16"/>
    </row>
    <row r="29" spans="1:23" x14ac:dyDescent="0.25">
      <c r="A29" s="14">
        <f>'[1]9'!A26</f>
        <v>18</v>
      </c>
      <c r="B29" s="15" t="str">
        <f>'[1]9'!B26</f>
        <v>DEMPET</v>
      </c>
      <c r="C29" s="15" t="str">
        <f>'[1]9'!C26</f>
        <v>Puskesmas Dempet</v>
      </c>
      <c r="D29" s="16">
        <v>1</v>
      </c>
      <c r="E29" s="16"/>
      <c r="F29" s="16"/>
      <c r="G29" s="16">
        <v>2</v>
      </c>
      <c r="H29" s="16">
        <v>2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</row>
    <row r="30" spans="1:23" x14ac:dyDescent="0.25">
      <c r="A30" s="14">
        <f>'[1]9'!A27</f>
        <v>19</v>
      </c>
      <c r="B30" s="15" t="str">
        <f>'[1]9'!B27</f>
        <v>KEBONAGUNG</v>
      </c>
      <c r="C30" s="15" t="str">
        <f>'[1]9'!C27</f>
        <v xml:space="preserve">Puskesmas Kebonagung </v>
      </c>
      <c r="D30" s="16">
        <v>1</v>
      </c>
      <c r="E30" s="16"/>
      <c r="F30" s="16"/>
      <c r="G30" s="16"/>
      <c r="H30" s="16"/>
      <c r="I30" s="16">
        <v>1</v>
      </c>
      <c r="J30" s="16"/>
      <c r="K30" s="16"/>
      <c r="L30" s="16"/>
      <c r="M30" s="16"/>
      <c r="N30" s="16"/>
      <c r="O30" s="16"/>
      <c r="P30" s="16">
        <v>1</v>
      </c>
      <c r="Q30" s="16"/>
      <c r="R30" s="16"/>
      <c r="S30" s="16"/>
      <c r="T30" s="16"/>
      <c r="U30" s="16"/>
      <c r="V30" s="16"/>
      <c r="W30" s="16">
        <f>1</f>
        <v>1</v>
      </c>
    </row>
    <row r="31" spans="1:23" x14ac:dyDescent="0.25">
      <c r="A31" s="14">
        <f>'[1]9'!A28</f>
        <v>20</v>
      </c>
      <c r="B31" s="15" t="str">
        <f>'[1]9'!B28</f>
        <v>GAJAH</v>
      </c>
      <c r="C31" s="15" t="str">
        <f>'[1]9'!C28</f>
        <v>Puskesmas Gajah I</v>
      </c>
      <c r="D31" s="16"/>
      <c r="E31" s="16"/>
      <c r="F31" s="16"/>
      <c r="G31" s="16"/>
      <c r="H31" s="16">
        <v>1</v>
      </c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</row>
    <row r="32" spans="1:23" x14ac:dyDescent="0.25">
      <c r="A32" s="14">
        <f>'[1]9'!A29</f>
        <v>21</v>
      </c>
      <c r="B32" s="15" t="str">
        <f>'[1]9'!B29</f>
        <v>GAJAH</v>
      </c>
      <c r="C32" s="15" t="str">
        <f>'[1]9'!C29</f>
        <v>Puskesmas Gajah II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</row>
    <row r="33" spans="1:23" x14ac:dyDescent="0.25">
      <c r="A33" s="14">
        <f>'[1]9'!A30</f>
        <v>22</v>
      </c>
      <c r="B33" s="15" t="str">
        <f>'[1]9'!B30</f>
        <v>KARANGANYAR</v>
      </c>
      <c r="C33" s="15" t="str">
        <f>'[1]9'!C30</f>
        <v>Puskesmas Karanganyar I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</row>
    <row r="34" spans="1:23" x14ac:dyDescent="0.25">
      <c r="A34" s="14">
        <f>'[1]9'!A31</f>
        <v>23</v>
      </c>
      <c r="B34" s="15" t="str">
        <f>'[1]9'!B31</f>
        <v>KARANGANYAR</v>
      </c>
      <c r="C34" s="15" t="str">
        <f>'[1]9'!C31</f>
        <v>Puskesmas Karanganyar II</v>
      </c>
      <c r="D34" s="16"/>
      <c r="E34" s="16"/>
      <c r="F34" s="16"/>
      <c r="G34" s="16"/>
      <c r="H34" s="16">
        <v>1</v>
      </c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>
        <f>1</f>
        <v>1</v>
      </c>
    </row>
    <row r="35" spans="1:23" x14ac:dyDescent="0.25">
      <c r="A35" s="14">
        <f>'[1]9'!A32</f>
        <v>24</v>
      </c>
      <c r="B35" s="15" t="str">
        <f>'[1]9'!B32</f>
        <v>MIJEN</v>
      </c>
      <c r="C35" s="15" t="str">
        <f>'[1]9'!C32</f>
        <v>Puskesmas Mijen I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</row>
    <row r="36" spans="1:23" x14ac:dyDescent="0.25">
      <c r="A36" s="14">
        <f>'[1]9'!A33</f>
        <v>25</v>
      </c>
      <c r="B36" s="15" t="str">
        <f>'[1]9'!B33</f>
        <v>MIJEN</v>
      </c>
      <c r="C36" s="15" t="str">
        <f>'[1]9'!C33</f>
        <v>Puskesmas Mijen II</v>
      </c>
      <c r="D36" s="16"/>
      <c r="E36" s="16"/>
      <c r="F36" s="16"/>
      <c r="G36" s="16"/>
      <c r="H36" s="16">
        <v>2</v>
      </c>
      <c r="I36" s="16">
        <v>1</v>
      </c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>
        <f>1</f>
        <v>1</v>
      </c>
    </row>
    <row r="37" spans="1:23" x14ac:dyDescent="0.25">
      <c r="A37" s="14">
        <f>'[1]9'!A34</f>
        <v>26</v>
      </c>
      <c r="B37" s="15" t="str">
        <f>'[1]9'!B34</f>
        <v>WEDUNG</v>
      </c>
      <c r="C37" s="15" t="str">
        <f>'[1]9'!C34</f>
        <v>Puskesmas Wedung I</v>
      </c>
      <c r="D37" s="16">
        <v>1</v>
      </c>
      <c r="E37" s="16"/>
      <c r="F37" s="16"/>
      <c r="G37" s="16"/>
      <c r="H37" s="16">
        <v>1</v>
      </c>
      <c r="I37" s="16">
        <v>1</v>
      </c>
      <c r="J37" s="16"/>
      <c r="K37" s="16"/>
      <c r="L37" s="16"/>
      <c r="M37" s="16"/>
      <c r="N37" s="16"/>
      <c r="O37" s="16"/>
      <c r="P37" s="16">
        <v>2</v>
      </c>
      <c r="Q37" s="16"/>
      <c r="R37" s="16"/>
      <c r="S37" s="16"/>
      <c r="T37" s="16"/>
      <c r="U37" s="16">
        <f>1+1+1</f>
        <v>3</v>
      </c>
      <c r="V37" s="16"/>
      <c r="W37" s="16">
        <f>1</f>
        <v>1</v>
      </c>
    </row>
    <row r="38" spans="1:23" x14ac:dyDescent="0.25">
      <c r="A38" s="14">
        <f>'[1]9'!A35</f>
        <v>27</v>
      </c>
      <c r="B38" s="15" t="str">
        <f>'[1]9'!B35</f>
        <v>WEDUNG</v>
      </c>
      <c r="C38" s="15" t="str">
        <f>'[1]9'!C35</f>
        <v>Puskesmas Wedung II</v>
      </c>
      <c r="D38" s="16"/>
      <c r="E38" s="16"/>
      <c r="F38" s="16"/>
      <c r="G38" s="16"/>
      <c r="H38" s="16">
        <v>2</v>
      </c>
      <c r="I38" s="16"/>
      <c r="J38" s="16"/>
      <c r="K38" s="16"/>
      <c r="L38" s="16"/>
      <c r="M38" s="16"/>
      <c r="N38" s="16"/>
      <c r="O38" s="16"/>
      <c r="P38" s="16">
        <v>1</v>
      </c>
      <c r="Q38" s="16"/>
      <c r="R38" s="16"/>
      <c r="S38" s="16"/>
      <c r="T38" s="16"/>
      <c r="U38" s="16"/>
      <c r="V38" s="16"/>
      <c r="W38" s="16"/>
    </row>
    <row r="39" spans="1:23" ht="16.5" thickBot="1" x14ac:dyDescent="0.3">
      <c r="A39" s="17" t="s">
        <v>34</v>
      </c>
      <c r="B39" s="17"/>
      <c r="C39" s="17"/>
      <c r="D39" s="18">
        <f>SUM(D12:D38)</f>
        <v>10</v>
      </c>
      <c r="E39" s="18">
        <f t="shared" ref="E39:V39" si="0">SUM(E12:E38)</f>
        <v>7</v>
      </c>
      <c r="F39" s="18">
        <f>SUM(F12:F38)</f>
        <v>0</v>
      </c>
      <c r="G39" s="18">
        <f t="shared" si="0"/>
        <v>2</v>
      </c>
      <c r="H39" s="18">
        <f>SUM(H12:H38)</f>
        <v>13</v>
      </c>
      <c r="I39" s="18">
        <f t="shared" si="0"/>
        <v>7</v>
      </c>
      <c r="J39" s="18">
        <f t="shared" si="0"/>
        <v>1</v>
      </c>
      <c r="K39" s="18">
        <f t="shared" si="0"/>
        <v>0</v>
      </c>
      <c r="L39" s="18">
        <f>SUM(L12:L38)</f>
        <v>0</v>
      </c>
      <c r="M39" s="18">
        <f t="shared" si="0"/>
        <v>0</v>
      </c>
      <c r="N39" s="18">
        <f t="shared" si="0"/>
        <v>3</v>
      </c>
      <c r="O39" s="18">
        <f t="shared" si="0"/>
        <v>0</v>
      </c>
      <c r="P39" s="18">
        <f t="shared" si="0"/>
        <v>14</v>
      </c>
      <c r="Q39" s="18">
        <f t="shared" si="0"/>
        <v>2</v>
      </c>
      <c r="R39" s="18">
        <f t="shared" si="0"/>
        <v>0</v>
      </c>
      <c r="S39" s="18">
        <f>SUM(S12:S38)</f>
        <v>0</v>
      </c>
      <c r="T39" s="18">
        <f t="shared" si="0"/>
        <v>0</v>
      </c>
      <c r="U39" s="18">
        <f t="shared" si="0"/>
        <v>3</v>
      </c>
      <c r="V39" s="18">
        <f t="shared" si="0"/>
        <v>0</v>
      </c>
      <c r="W39" s="18">
        <f>SUM(W12:W38)</f>
        <v>9</v>
      </c>
    </row>
    <row r="40" spans="1:2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x14ac:dyDescent="0.25">
      <c r="A41" s="19" t="s">
        <v>35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</sheetData>
  <mergeCells count="26">
    <mergeCell ref="T8:T10"/>
    <mergeCell ref="U8:U10"/>
    <mergeCell ref="V8:V10"/>
    <mergeCell ref="W8:W10"/>
    <mergeCell ref="N8:N10"/>
    <mergeCell ref="O8:O10"/>
    <mergeCell ref="P8:P10"/>
    <mergeCell ref="Q8:Q10"/>
    <mergeCell ref="R8:R10"/>
    <mergeCell ref="S8:S10"/>
    <mergeCell ref="H8:H10"/>
    <mergeCell ref="I8:I10"/>
    <mergeCell ref="J8:J10"/>
    <mergeCell ref="K8:K10"/>
    <mergeCell ref="L8:L10"/>
    <mergeCell ref="M8:M10"/>
    <mergeCell ref="A7:A10"/>
    <mergeCell ref="B7:B10"/>
    <mergeCell ref="C7:C10"/>
    <mergeCell ref="D7:I7"/>
    <mergeCell ref="J7:P7"/>
    <mergeCell ref="Q7:W7"/>
    <mergeCell ref="D8:D10"/>
    <mergeCell ref="E8:E10"/>
    <mergeCell ref="F8:F10"/>
    <mergeCell ref="G8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UMPEG</dc:creator>
  <cp:lastModifiedBy>UMPEG</cp:lastModifiedBy>
  <dcterms:created xsi:type="dcterms:W3CDTF">2020-08-25T03:21:40Z</dcterms:created>
  <dcterms:modified xsi:type="dcterms:W3CDTF">2020-08-25T03:23:23Z</dcterms:modified>
</cp:coreProperties>
</file>