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K23" i="1"/>
  <c r="H23" i="1"/>
  <c r="G23" i="1"/>
  <c r="D23" i="1"/>
  <c r="C23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E11" i="1"/>
  <c r="M10" i="1"/>
  <c r="M23" i="1" s="1"/>
  <c r="K24" i="1" s="1"/>
  <c r="I10" i="1"/>
  <c r="E10" i="1"/>
  <c r="E23" i="1" s="1"/>
  <c r="G4" i="1"/>
  <c r="F4" i="1"/>
  <c r="C24" i="1" l="1"/>
  <c r="J18" i="1"/>
  <c r="F18" i="1"/>
  <c r="J16" i="1"/>
  <c r="F16" i="1"/>
  <c r="J14" i="1"/>
  <c r="F14" i="1"/>
  <c r="J12" i="1"/>
  <c r="F12" i="1"/>
  <c r="J10" i="1"/>
  <c r="F10" i="1"/>
  <c r="J11" i="1"/>
  <c r="J13" i="1"/>
  <c r="J15" i="1"/>
  <c r="J17" i="1"/>
  <c r="J19" i="1"/>
  <c r="F11" i="1"/>
  <c r="F13" i="1"/>
  <c r="F15" i="1"/>
  <c r="F17" i="1"/>
  <c r="F19" i="1"/>
  <c r="D24" i="1"/>
  <c r="L24" i="1"/>
  <c r="I23" i="1"/>
  <c r="G24" i="1" s="1"/>
  <c r="H24" i="1" l="1"/>
</calcChain>
</file>

<file path=xl/sharedStrings.xml><?xml version="1.0" encoding="utf-8"?>
<sst xmlns="http://schemas.openxmlformats.org/spreadsheetml/2006/main" count="35" uniqueCount="28">
  <si>
    <t>TABEL  55</t>
  </si>
  <si>
    <t xml:space="preserve"> </t>
  </si>
  <si>
    <t>JUMLAH KASUS DAN KEMATIAN AKIBAT AIDS MENURUT JENIS KELAMIN DAN KELOMPOK UMUR</t>
  </si>
  <si>
    <t>TAHUN</t>
  </si>
  <si>
    <t>2020 SEMESTER I</t>
  </si>
  <si>
    <t>NO</t>
  </si>
  <si>
    <t>KELOMPOK UMUR</t>
  </si>
  <si>
    <t>KASUS BARU AIDS</t>
  </si>
  <si>
    <t>KASUS KUMULATIF AIDS</t>
  </si>
  <si>
    <t>JUMLAH KEMATIAN AKIBAT AIDS</t>
  </si>
  <si>
    <t>L</t>
  </si>
  <si>
    <t>P</t>
  </si>
  <si>
    <t>L+P</t>
  </si>
  <si>
    <t>PROPORSI KELOMPOK UMUR</t>
  </si>
  <si>
    <t>&lt; 1 TAHUN</t>
  </si>
  <si>
    <t>1 - 4 TAHUN</t>
  </si>
  <si>
    <t>5 - 14 TAHUN</t>
  </si>
  <si>
    <t>15 - 19 TAHUN</t>
  </si>
  <si>
    <t>20 - 29 TAHUN</t>
  </si>
  <si>
    <t>30 - 39 TAHUN</t>
  </si>
  <si>
    <t>40 - 49 TAHUN</t>
  </si>
  <si>
    <t>50 - 59 TAHUN</t>
  </si>
  <si>
    <r>
      <rPr>
        <sz val="12"/>
        <rFont val="Calibri"/>
        <family val="2"/>
      </rPr>
      <t>≥</t>
    </r>
    <r>
      <rPr>
        <sz val="9"/>
        <rFont val="Arial"/>
        <family val="2"/>
      </rPr>
      <t xml:space="preserve"> </t>
    </r>
    <r>
      <rPr>
        <sz val="12"/>
        <rFont val="Arial"/>
        <family val="2"/>
      </rPr>
      <t>60 TAHUN</t>
    </r>
  </si>
  <si>
    <t>TIDAK DIKETAHUI</t>
  </si>
  <si>
    <t>JUMLAH (KAB/KOTA)</t>
  </si>
  <si>
    <t>PROPORSI JENIS KELAMIN</t>
  </si>
  <si>
    <t>Sumber: Seksi Pencegahan dan Pengendalian Penyakit Menular</t>
  </si>
  <si>
    <t>Keterangan: Jumlah kasus adalah seluruh kasus baru ditemukan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</si>
</sst>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7" fontId="1" fillId="0" borderId="3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7" fontId="8" fillId="0" borderId="3" xfId="1" applyNumberFormat="1" applyFont="1" applyBorder="1" applyAlignment="1">
      <alignment vertical="center"/>
    </xf>
    <xf numFmtId="37" fontId="8" fillId="2" borderId="11" xfId="1" applyNumberFormat="1" applyFont="1" applyFill="1" applyBorder="1" applyAlignment="1">
      <alignment vertical="center"/>
    </xf>
    <xf numFmtId="37" fontId="8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3" xfId="1" applyNumberFormat="1" applyFont="1" applyBorder="1" applyAlignment="1">
      <alignment vertical="center"/>
    </xf>
    <xf numFmtId="37" fontId="8" fillId="2" borderId="14" xfId="1" applyNumberFormat="1" applyFont="1" applyFill="1" applyBorder="1" applyAlignment="1">
      <alignment vertical="center"/>
    </xf>
    <xf numFmtId="37" fontId="1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ven/Downloads/Telegram%20Desktop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A4" sqref="A4"/>
    </sheetView>
  </sheetViews>
  <sheetFormatPr defaultRowHeight="15" x14ac:dyDescent="0.25"/>
  <cols>
    <col min="1" max="1" width="5.7109375" customWidth="1"/>
    <col min="2" max="2" width="25.7109375" customWidth="1"/>
    <col min="3" max="13" width="14.7109375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6.5" x14ac:dyDescent="0.25">
      <c r="A4" s="5"/>
      <c r="B4" s="5"/>
      <c r="C4" s="5"/>
      <c r="D4" s="5"/>
      <c r="E4" s="5"/>
      <c r="F4" s="6" t="str">
        <f>'[1]1'!E5</f>
        <v>KABUPATEN/KOTA</v>
      </c>
      <c r="G4" s="7" t="str">
        <f>'[1]1'!F5</f>
        <v>DEMAK</v>
      </c>
      <c r="H4" s="5"/>
      <c r="I4" s="7"/>
      <c r="J4" s="5"/>
      <c r="K4" s="5"/>
      <c r="L4" s="5"/>
      <c r="M4" s="8"/>
    </row>
    <row r="5" spans="1:13" ht="16.5" x14ac:dyDescent="0.25">
      <c r="A5" s="5"/>
      <c r="B5" s="5"/>
      <c r="C5" s="5"/>
      <c r="D5" s="5"/>
      <c r="E5" s="5"/>
      <c r="F5" s="9" t="s">
        <v>3</v>
      </c>
      <c r="G5" s="9" t="s">
        <v>4</v>
      </c>
      <c r="H5" s="5"/>
      <c r="I5" s="7"/>
      <c r="J5" s="5"/>
      <c r="K5" s="5"/>
      <c r="L5" s="8"/>
      <c r="M5" s="8"/>
    </row>
    <row r="6" spans="1:13" ht="15.75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5">
      <c r="A7" s="11" t="s">
        <v>5</v>
      </c>
      <c r="B7" s="12" t="s">
        <v>6</v>
      </c>
      <c r="C7" s="13" t="s">
        <v>7</v>
      </c>
      <c r="D7" s="13"/>
      <c r="E7" s="13"/>
      <c r="F7" s="13"/>
      <c r="G7" s="13" t="s">
        <v>8</v>
      </c>
      <c r="H7" s="13"/>
      <c r="I7" s="13"/>
      <c r="J7" s="13"/>
      <c r="K7" s="14" t="s">
        <v>9</v>
      </c>
      <c r="L7" s="15"/>
      <c r="M7" s="16"/>
    </row>
    <row r="8" spans="1:13" ht="42.75" x14ac:dyDescent="0.25">
      <c r="A8" s="17"/>
      <c r="B8" s="18"/>
      <c r="C8" s="19" t="s">
        <v>10</v>
      </c>
      <c r="D8" s="19" t="s">
        <v>11</v>
      </c>
      <c r="E8" s="19" t="s">
        <v>12</v>
      </c>
      <c r="F8" s="20" t="s">
        <v>13</v>
      </c>
      <c r="G8" s="19" t="s">
        <v>10</v>
      </c>
      <c r="H8" s="19" t="s">
        <v>11</v>
      </c>
      <c r="I8" s="19" t="s">
        <v>12</v>
      </c>
      <c r="J8" s="20" t="s">
        <v>13</v>
      </c>
      <c r="K8" s="19" t="s">
        <v>10</v>
      </c>
      <c r="L8" s="19" t="s">
        <v>11</v>
      </c>
      <c r="M8" s="19" t="s">
        <v>12</v>
      </c>
    </row>
    <row r="9" spans="1:13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</row>
    <row r="10" spans="1:13" ht="15.75" x14ac:dyDescent="0.25">
      <c r="A10" s="22">
        <v>1</v>
      </c>
      <c r="B10" s="23" t="s">
        <v>14</v>
      </c>
      <c r="C10" s="24">
        <v>0</v>
      </c>
      <c r="D10" s="24">
        <v>0</v>
      </c>
      <c r="E10" s="24">
        <f t="shared" ref="E10:E17" si="0">SUM(C10:D10)</f>
        <v>0</v>
      </c>
      <c r="F10" s="25">
        <f>E10/$E$23*100</f>
        <v>0</v>
      </c>
      <c r="G10" s="24">
        <v>1</v>
      </c>
      <c r="H10" s="24"/>
      <c r="I10" s="24">
        <f>SUM(G10:H10)</f>
        <v>1</v>
      </c>
      <c r="J10" s="25">
        <f t="shared" ref="J10:J19" si="1">I10/$E$23*100</f>
        <v>1.9607843137254901</v>
      </c>
      <c r="K10" s="24"/>
      <c r="L10" s="24"/>
      <c r="M10" s="24">
        <f>SUM(K10:L10)</f>
        <v>0</v>
      </c>
    </row>
    <row r="11" spans="1:13" x14ac:dyDescent="0.25">
      <c r="A11" s="22">
        <v>2</v>
      </c>
      <c r="B11" s="22" t="s">
        <v>15</v>
      </c>
      <c r="C11" s="24">
        <v>1</v>
      </c>
      <c r="D11" s="24">
        <v>0</v>
      </c>
      <c r="E11" s="24">
        <f>SUM(C11:D11)</f>
        <v>1</v>
      </c>
      <c r="F11" s="25">
        <f t="shared" ref="F11:F18" si="2">E11/$E$23*100</f>
        <v>1.9607843137254901</v>
      </c>
      <c r="G11" s="24">
        <v>12</v>
      </c>
      <c r="H11" s="24">
        <v>5</v>
      </c>
      <c r="I11" s="24">
        <f t="shared" ref="I11:I19" si="3">SUM(G11:H11)</f>
        <v>17</v>
      </c>
      <c r="J11" s="25">
        <f t="shared" si="1"/>
        <v>33.333333333333329</v>
      </c>
      <c r="K11" s="24">
        <v>3</v>
      </c>
      <c r="L11" s="24">
        <v>2</v>
      </c>
      <c r="M11" s="24">
        <f t="shared" ref="M11:M18" si="4">SUM(K11:L11)</f>
        <v>5</v>
      </c>
    </row>
    <row r="12" spans="1:13" x14ac:dyDescent="0.25">
      <c r="A12" s="22">
        <v>3</v>
      </c>
      <c r="B12" s="22" t="s">
        <v>16</v>
      </c>
      <c r="C12" s="24">
        <v>0</v>
      </c>
      <c r="D12" s="24">
        <v>0</v>
      </c>
      <c r="E12" s="24">
        <f>SUM(C12:D12)</f>
        <v>0</v>
      </c>
      <c r="F12" s="25">
        <f t="shared" si="2"/>
        <v>0</v>
      </c>
      <c r="G12" s="24">
        <v>5</v>
      </c>
      <c r="H12" s="24">
        <v>2</v>
      </c>
      <c r="I12" s="24">
        <f t="shared" si="3"/>
        <v>7</v>
      </c>
      <c r="J12" s="25">
        <f t="shared" si="1"/>
        <v>13.725490196078432</v>
      </c>
      <c r="K12" s="24">
        <v>1</v>
      </c>
      <c r="L12" s="24">
        <v>1</v>
      </c>
      <c r="M12" s="24">
        <f t="shared" si="4"/>
        <v>2</v>
      </c>
    </row>
    <row r="13" spans="1:13" x14ac:dyDescent="0.25">
      <c r="A13" s="22">
        <v>4</v>
      </c>
      <c r="B13" s="22" t="s">
        <v>17</v>
      </c>
      <c r="C13" s="24">
        <v>3</v>
      </c>
      <c r="D13" s="24">
        <v>0</v>
      </c>
      <c r="E13" s="24">
        <f t="shared" si="0"/>
        <v>3</v>
      </c>
      <c r="F13" s="25">
        <f>E13/$E$23*100</f>
        <v>5.8823529411764701</v>
      </c>
      <c r="G13" s="24">
        <v>6</v>
      </c>
      <c r="H13" s="24">
        <v>4</v>
      </c>
      <c r="I13" s="24">
        <f t="shared" si="3"/>
        <v>10</v>
      </c>
      <c r="J13" s="25">
        <f t="shared" si="1"/>
        <v>19.607843137254903</v>
      </c>
      <c r="K13" s="24">
        <v>4</v>
      </c>
      <c r="L13" s="24">
        <v>0</v>
      </c>
      <c r="M13" s="24">
        <f>SUM(K13:L13)</f>
        <v>4</v>
      </c>
    </row>
    <row r="14" spans="1:13" x14ac:dyDescent="0.25">
      <c r="A14" s="22">
        <v>5</v>
      </c>
      <c r="B14" s="22" t="s">
        <v>18</v>
      </c>
      <c r="C14" s="24">
        <v>11</v>
      </c>
      <c r="D14" s="24">
        <v>4</v>
      </c>
      <c r="E14" s="24">
        <f>SUM(C14:D14)</f>
        <v>15</v>
      </c>
      <c r="F14" s="25">
        <f t="shared" si="2"/>
        <v>29.411764705882355</v>
      </c>
      <c r="G14" s="24">
        <v>99</v>
      </c>
      <c r="H14" s="24">
        <v>63</v>
      </c>
      <c r="I14" s="24">
        <f t="shared" si="3"/>
        <v>162</v>
      </c>
      <c r="J14" s="25">
        <f t="shared" si="1"/>
        <v>317.64705882352939</v>
      </c>
      <c r="K14" s="24">
        <v>14</v>
      </c>
      <c r="L14" s="24">
        <v>8</v>
      </c>
      <c r="M14" s="24">
        <f t="shared" si="4"/>
        <v>22</v>
      </c>
    </row>
    <row r="15" spans="1:13" x14ac:dyDescent="0.25">
      <c r="A15" s="22">
        <v>6</v>
      </c>
      <c r="B15" s="22" t="s">
        <v>19</v>
      </c>
      <c r="C15" s="24">
        <v>14</v>
      </c>
      <c r="D15" s="24">
        <v>8</v>
      </c>
      <c r="E15" s="24">
        <f t="shared" si="0"/>
        <v>22</v>
      </c>
      <c r="F15" s="25">
        <f t="shared" si="2"/>
        <v>43.137254901960787</v>
      </c>
      <c r="G15" s="24">
        <v>105</v>
      </c>
      <c r="H15" s="24">
        <v>76</v>
      </c>
      <c r="I15" s="24">
        <f t="shared" si="3"/>
        <v>181</v>
      </c>
      <c r="J15" s="25">
        <f t="shared" si="1"/>
        <v>354.9019607843137</v>
      </c>
      <c r="K15" s="24">
        <v>17</v>
      </c>
      <c r="L15" s="24">
        <v>11</v>
      </c>
      <c r="M15" s="24">
        <f t="shared" si="4"/>
        <v>28</v>
      </c>
    </row>
    <row r="16" spans="1:13" x14ac:dyDescent="0.25">
      <c r="A16" s="22">
        <v>7</v>
      </c>
      <c r="B16" s="22" t="s">
        <v>20</v>
      </c>
      <c r="C16" s="24">
        <v>1</v>
      </c>
      <c r="D16" s="24">
        <v>1</v>
      </c>
      <c r="E16" s="24">
        <f t="shared" si="0"/>
        <v>2</v>
      </c>
      <c r="F16" s="25">
        <f t="shared" si="2"/>
        <v>3.9215686274509802</v>
      </c>
      <c r="G16" s="24">
        <v>59</v>
      </c>
      <c r="H16" s="24">
        <v>30</v>
      </c>
      <c r="I16" s="24">
        <f t="shared" si="3"/>
        <v>89</v>
      </c>
      <c r="J16" s="25">
        <f t="shared" si="1"/>
        <v>174.50980392156862</v>
      </c>
      <c r="K16" s="24">
        <v>8</v>
      </c>
      <c r="L16" s="24">
        <v>6</v>
      </c>
      <c r="M16" s="24">
        <f t="shared" si="4"/>
        <v>14</v>
      </c>
    </row>
    <row r="17" spans="1:13" x14ac:dyDescent="0.25">
      <c r="A17" s="22">
        <v>8</v>
      </c>
      <c r="B17" s="22" t="s">
        <v>21</v>
      </c>
      <c r="C17" s="24">
        <v>4</v>
      </c>
      <c r="D17" s="24">
        <v>3</v>
      </c>
      <c r="E17" s="24">
        <f t="shared" si="0"/>
        <v>7</v>
      </c>
      <c r="F17" s="25">
        <f t="shared" si="2"/>
        <v>13.725490196078432</v>
      </c>
      <c r="G17" s="24">
        <v>11</v>
      </c>
      <c r="H17" s="24">
        <v>11</v>
      </c>
      <c r="I17" s="24">
        <f t="shared" si="3"/>
        <v>22</v>
      </c>
      <c r="J17" s="25">
        <f t="shared" si="1"/>
        <v>43.137254901960787</v>
      </c>
      <c r="K17" s="24">
        <v>2</v>
      </c>
      <c r="L17" s="24">
        <v>1</v>
      </c>
      <c r="M17" s="24">
        <f t="shared" si="4"/>
        <v>3</v>
      </c>
    </row>
    <row r="18" spans="1:13" ht="15.75" x14ac:dyDescent="0.25">
      <c r="A18" s="22">
        <v>9</v>
      </c>
      <c r="B18" s="22" t="s">
        <v>22</v>
      </c>
      <c r="C18" s="24">
        <v>0</v>
      </c>
      <c r="D18" s="24">
        <v>1</v>
      </c>
      <c r="E18" s="24">
        <f>SUM(C18:D18)</f>
        <v>1</v>
      </c>
      <c r="F18" s="25">
        <f t="shared" si="2"/>
        <v>1.9607843137254901</v>
      </c>
      <c r="G18" s="24">
        <v>3</v>
      </c>
      <c r="H18" s="24"/>
      <c r="I18" s="24">
        <f t="shared" si="3"/>
        <v>3</v>
      </c>
      <c r="J18" s="25">
        <f t="shared" si="1"/>
        <v>5.8823529411764701</v>
      </c>
      <c r="K18" s="24">
        <v>1</v>
      </c>
      <c r="L18" s="24">
        <v>1</v>
      </c>
      <c r="M18" s="24">
        <f t="shared" si="4"/>
        <v>2</v>
      </c>
    </row>
    <row r="19" spans="1:13" x14ac:dyDescent="0.25">
      <c r="A19" s="22">
        <v>10</v>
      </c>
      <c r="B19" s="26" t="s">
        <v>23</v>
      </c>
      <c r="C19" s="24">
        <v>0</v>
      </c>
      <c r="D19" s="24">
        <v>0</v>
      </c>
      <c r="E19" s="24">
        <f>SUM(C19:D19)</f>
        <v>0</v>
      </c>
      <c r="F19" s="25">
        <f>E19/$E$23*100</f>
        <v>0</v>
      </c>
      <c r="G19" s="24">
        <v>1</v>
      </c>
      <c r="H19" s="24">
        <v>2</v>
      </c>
      <c r="I19" s="24">
        <f t="shared" si="3"/>
        <v>3</v>
      </c>
      <c r="J19" s="25">
        <f t="shared" si="1"/>
        <v>5.8823529411764701</v>
      </c>
      <c r="K19" s="24">
        <v>0</v>
      </c>
      <c r="L19" s="24">
        <v>2</v>
      </c>
      <c r="M19" s="24">
        <f>SUM(K19:L19)</f>
        <v>2</v>
      </c>
    </row>
    <row r="20" spans="1:13" x14ac:dyDescent="0.25">
      <c r="A20" s="27"/>
      <c r="B20" s="27"/>
      <c r="C20" s="28"/>
      <c r="D20" s="28"/>
      <c r="E20" s="28"/>
      <c r="F20" s="29"/>
      <c r="G20" s="28"/>
      <c r="H20" s="28"/>
      <c r="I20" s="28"/>
      <c r="J20" s="29"/>
      <c r="K20" s="28"/>
      <c r="L20" s="28"/>
      <c r="M20" s="28"/>
    </row>
    <row r="21" spans="1:13" x14ac:dyDescent="0.25">
      <c r="A21" s="27"/>
      <c r="B21" s="27"/>
      <c r="C21" s="28"/>
      <c r="D21" s="28"/>
      <c r="E21" s="28"/>
      <c r="F21" s="29"/>
      <c r="G21" s="28"/>
      <c r="H21" s="28"/>
      <c r="I21" s="28"/>
      <c r="J21" s="29"/>
      <c r="K21" s="28"/>
      <c r="L21" s="28"/>
      <c r="M21" s="28"/>
    </row>
    <row r="22" spans="1:13" x14ac:dyDescent="0.25">
      <c r="A22" s="27"/>
      <c r="B22" s="27"/>
      <c r="C22" s="28"/>
      <c r="D22" s="28"/>
      <c r="E22" s="28"/>
      <c r="F22" s="29"/>
      <c r="G22" s="28"/>
      <c r="H22" s="28"/>
      <c r="I22" s="28"/>
      <c r="J22" s="29"/>
      <c r="K22" s="28"/>
      <c r="L22" s="28"/>
      <c r="M22" s="28"/>
    </row>
    <row r="23" spans="1:13" ht="15.75" x14ac:dyDescent="0.25">
      <c r="A23" s="30" t="s">
        <v>24</v>
      </c>
      <c r="B23" s="31"/>
      <c r="C23" s="32">
        <f>SUM(C10:C22)</f>
        <v>34</v>
      </c>
      <c r="D23" s="32">
        <f>SUM(D10:D22)</f>
        <v>17</v>
      </c>
      <c r="E23" s="32">
        <f>SUM(E10:E22)</f>
        <v>51</v>
      </c>
      <c r="F23" s="33"/>
      <c r="G23" s="32">
        <f>SUM(G10:G22)</f>
        <v>302</v>
      </c>
      <c r="H23" s="32">
        <f>SUM(H10:H22)</f>
        <v>193</v>
      </c>
      <c r="I23" s="32">
        <f>SUM(I10:I22)</f>
        <v>495</v>
      </c>
      <c r="J23" s="33"/>
      <c r="K23" s="34">
        <f>SUM(K10:K22)</f>
        <v>50</v>
      </c>
      <c r="L23" s="34">
        <f>SUM(L10:L22)</f>
        <v>32</v>
      </c>
      <c r="M23" s="34">
        <f>SUM(M10:M22)</f>
        <v>82</v>
      </c>
    </row>
    <row r="24" spans="1:13" ht="16.5" thickBot="1" x14ac:dyDescent="0.3">
      <c r="A24" s="35" t="s">
        <v>25</v>
      </c>
      <c r="B24" s="36"/>
      <c r="C24" s="37">
        <f>C23/$E$23*100</f>
        <v>66.666666666666657</v>
      </c>
      <c r="D24" s="37">
        <f>D23/$E$23*100</f>
        <v>33.333333333333329</v>
      </c>
      <c r="E24" s="38"/>
      <c r="F24" s="38"/>
      <c r="G24" s="37">
        <f>G23/$I$23*100</f>
        <v>61.010101010101017</v>
      </c>
      <c r="H24" s="37">
        <f>H23/$I$23*100</f>
        <v>38.98989898989899</v>
      </c>
      <c r="I24" s="38"/>
      <c r="J24" s="38"/>
      <c r="K24" s="37">
        <f>K23/$M$23*100</f>
        <v>60.975609756097562</v>
      </c>
      <c r="L24" s="37">
        <f>L23/$M$23*100</f>
        <v>39.024390243902438</v>
      </c>
      <c r="M24" s="38"/>
    </row>
    <row r="25" spans="1:13" x14ac:dyDescent="0.25">
      <c r="A25" s="2"/>
      <c r="B25" s="2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x14ac:dyDescent="0.25">
      <c r="A26" s="40" t="s">
        <v>26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40" t="s">
        <v>27</v>
      </c>
      <c r="B27" s="4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6">
    <mergeCell ref="A3:M3"/>
    <mergeCell ref="A7:A8"/>
    <mergeCell ref="B7:B8"/>
    <mergeCell ref="C7:F7"/>
    <mergeCell ref="G7:J7"/>
    <mergeCell ref="K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2020-08-18T01:18:46Z</dcterms:created>
  <dcterms:modified xsi:type="dcterms:W3CDTF">2020-08-18T01:19:09Z</dcterms:modified>
</cp:coreProperties>
</file>