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59273734-9FE4-47AA-B5C5-7B1BB931EE44}" xr6:coauthVersionLast="47" xr6:coauthVersionMax="47" xr10:uidLastSave="{00000000-0000-0000-0000-000000000000}"/>
  <bookViews>
    <workbookView xWindow="-108" yWindow="-108" windowWidth="23256" windowHeight="12576" xr2:uid="{D4BE9A13-46B8-4772-8EC8-7D838074BFB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G39" i="1"/>
  <c r="E39" i="1"/>
  <c r="D39" i="1"/>
  <c r="K38" i="1"/>
  <c r="J38" i="1"/>
  <c r="L38" i="1" s="1"/>
  <c r="I38" i="1"/>
  <c r="F38" i="1"/>
  <c r="C38" i="1"/>
  <c r="B38" i="1"/>
  <c r="A38" i="1"/>
  <c r="K37" i="1"/>
  <c r="J37" i="1"/>
  <c r="L37" i="1" s="1"/>
  <c r="I37" i="1"/>
  <c r="F37" i="1"/>
  <c r="C37" i="1"/>
  <c r="B37" i="1"/>
  <c r="A37" i="1"/>
  <c r="K36" i="1"/>
  <c r="J36" i="1"/>
  <c r="L36" i="1" s="1"/>
  <c r="I36" i="1"/>
  <c r="F36" i="1"/>
  <c r="C36" i="1"/>
  <c r="B36" i="1"/>
  <c r="A36" i="1"/>
  <c r="K35" i="1"/>
  <c r="J35" i="1"/>
  <c r="L35" i="1" s="1"/>
  <c r="I35" i="1"/>
  <c r="F35" i="1"/>
  <c r="C35" i="1"/>
  <c r="B35" i="1"/>
  <c r="A35" i="1"/>
  <c r="K34" i="1"/>
  <c r="J34" i="1"/>
  <c r="L34" i="1" s="1"/>
  <c r="I34" i="1"/>
  <c r="F34" i="1"/>
  <c r="C34" i="1"/>
  <c r="B34" i="1"/>
  <c r="A34" i="1"/>
  <c r="K33" i="1"/>
  <c r="J33" i="1"/>
  <c r="L33" i="1" s="1"/>
  <c r="I33" i="1"/>
  <c r="F33" i="1"/>
  <c r="C33" i="1"/>
  <c r="B33" i="1"/>
  <c r="A33" i="1"/>
  <c r="K32" i="1"/>
  <c r="J32" i="1"/>
  <c r="L32" i="1" s="1"/>
  <c r="I32" i="1"/>
  <c r="F32" i="1"/>
  <c r="C32" i="1"/>
  <c r="B32" i="1"/>
  <c r="A32" i="1"/>
  <c r="K31" i="1"/>
  <c r="J31" i="1"/>
  <c r="L31" i="1" s="1"/>
  <c r="I31" i="1"/>
  <c r="F31" i="1"/>
  <c r="C31" i="1"/>
  <c r="B31" i="1"/>
  <c r="A31" i="1"/>
  <c r="K30" i="1"/>
  <c r="J30" i="1"/>
  <c r="L30" i="1" s="1"/>
  <c r="I30" i="1"/>
  <c r="F30" i="1"/>
  <c r="C30" i="1"/>
  <c r="B30" i="1"/>
  <c r="A30" i="1"/>
  <c r="K29" i="1"/>
  <c r="J29" i="1"/>
  <c r="L29" i="1" s="1"/>
  <c r="I29" i="1"/>
  <c r="F29" i="1"/>
  <c r="C29" i="1"/>
  <c r="B29" i="1"/>
  <c r="A29" i="1"/>
  <c r="K28" i="1"/>
  <c r="J28" i="1"/>
  <c r="L28" i="1" s="1"/>
  <c r="I28" i="1"/>
  <c r="F28" i="1"/>
  <c r="C28" i="1"/>
  <c r="B28" i="1"/>
  <c r="A28" i="1"/>
  <c r="K27" i="1"/>
  <c r="J27" i="1"/>
  <c r="L27" i="1" s="1"/>
  <c r="I27" i="1"/>
  <c r="F27" i="1"/>
  <c r="C27" i="1"/>
  <c r="B27" i="1"/>
  <c r="A27" i="1"/>
  <c r="K26" i="1"/>
  <c r="J26" i="1"/>
  <c r="L26" i="1" s="1"/>
  <c r="I26" i="1"/>
  <c r="F26" i="1"/>
  <c r="C26" i="1"/>
  <c r="B26" i="1"/>
  <c r="A26" i="1"/>
  <c r="K25" i="1"/>
  <c r="J25" i="1"/>
  <c r="L25" i="1" s="1"/>
  <c r="I25" i="1"/>
  <c r="F25" i="1"/>
  <c r="C25" i="1"/>
  <c r="B25" i="1"/>
  <c r="A25" i="1"/>
  <c r="K24" i="1"/>
  <c r="J24" i="1"/>
  <c r="L24" i="1" s="1"/>
  <c r="I24" i="1"/>
  <c r="F24" i="1"/>
  <c r="C24" i="1"/>
  <c r="B24" i="1"/>
  <c r="A24" i="1"/>
  <c r="K23" i="1"/>
  <c r="J23" i="1"/>
  <c r="L23" i="1" s="1"/>
  <c r="I23" i="1"/>
  <c r="F23" i="1"/>
  <c r="C23" i="1"/>
  <c r="B23" i="1"/>
  <c r="A23" i="1"/>
  <c r="K22" i="1"/>
  <c r="J22" i="1"/>
  <c r="L22" i="1" s="1"/>
  <c r="I22" i="1"/>
  <c r="F22" i="1"/>
  <c r="C22" i="1"/>
  <c r="B22" i="1"/>
  <c r="A22" i="1"/>
  <c r="K21" i="1"/>
  <c r="J21" i="1"/>
  <c r="L21" i="1" s="1"/>
  <c r="I21" i="1"/>
  <c r="F21" i="1"/>
  <c r="C21" i="1"/>
  <c r="B21" i="1"/>
  <c r="A21" i="1"/>
  <c r="K20" i="1"/>
  <c r="J20" i="1"/>
  <c r="L20" i="1" s="1"/>
  <c r="I20" i="1"/>
  <c r="F20" i="1"/>
  <c r="C20" i="1"/>
  <c r="B20" i="1"/>
  <c r="A20" i="1"/>
  <c r="K19" i="1"/>
  <c r="J19" i="1"/>
  <c r="L19" i="1" s="1"/>
  <c r="I19" i="1"/>
  <c r="F19" i="1"/>
  <c r="C19" i="1"/>
  <c r="B19" i="1"/>
  <c r="A19" i="1"/>
  <c r="K18" i="1"/>
  <c r="J18" i="1"/>
  <c r="L18" i="1" s="1"/>
  <c r="I18" i="1"/>
  <c r="F18" i="1"/>
  <c r="C18" i="1"/>
  <c r="B18" i="1"/>
  <c r="A18" i="1"/>
  <c r="K17" i="1"/>
  <c r="J17" i="1"/>
  <c r="L17" i="1" s="1"/>
  <c r="I17" i="1"/>
  <c r="F17" i="1"/>
  <c r="C17" i="1"/>
  <c r="B17" i="1"/>
  <c r="A17" i="1"/>
  <c r="K16" i="1"/>
  <c r="J16" i="1"/>
  <c r="L16" i="1" s="1"/>
  <c r="I16" i="1"/>
  <c r="F16" i="1"/>
  <c r="C16" i="1"/>
  <c r="B16" i="1"/>
  <c r="A16" i="1"/>
  <c r="K15" i="1"/>
  <c r="J15" i="1"/>
  <c r="L15" i="1" s="1"/>
  <c r="I15" i="1"/>
  <c r="F15" i="1"/>
  <c r="C15" i="1"/>
  <c r="B15" i="1"/>
  <c r="A15" i="1"/>
  <c r="K14" i="1"/>
  <c r="J14" i="1"/>
  <c r="L14" i="1" s="1"/>
  <c r="I14" i="1"/>
  <c r="F14" i="1"/>
  <c r="C14" i="1"/>
  <c r="B14" i="1"/>
  <c r="A14" i="1"/>
  <c r="K13" i="1"/>
  <c r="J13" i="1"/>
  <c r="L13" i="1" s="1"/>
  <c r="I13" i="1"/>
  <c r="F13" i="1"/>
  <c r="C13" i="1"/>
  <c r="B13" i="1"/>
  <c r="A13" i="1"/>
  <c r="K12" i="1"/>
  <c r="K39" i="1" s="1"/>
  <c r="J12" i="1"/>
  <c r="L12" i="1" s="1"/>
  <c r="I12" i="1"/>
  <c r="I39" i="1" s="1"/>
  <c r="F12" i="1"/>
  <c r="F39" i="1" s="1"/>
  <c r="C12" i="1"/>
  <c r="B12" i="1"/>
  <c r="A12" i="1"/>
  <c r="G5" i="1"/>
  <c r="F5" i="1"/>
  <c r="G4" i="1"/>
  <c r="F4" i="1"/>
  <c r="L39" i="1" l="1"/>
  <c r="K40" i="1" s="1"/>
  <c r="E40" i="1"/>
  <c r="H40" i="1"/>
  <c r="J39" i="1"/>
</calcChain>
</file>

<file path=xl/sharedStrings.xml><?xml version="1.0" encoding="utf-8"?>
<sst xmlns="http://schemas.openxmlformats.org/spreadsheetml/2006/main" count="23" uniqueCount="17">
  <si>
    <t>TABEL 20</t>
  </si>
  <si>
    <t xml:space="preserve"> </t>
  </si>
  <si>
    <t>JUMLAH KELAHIRAN MENURUT JENIS KELAMIN, KECAMATAN, DAN PUSKESMAS</t>
  </si>
  <si>
    <t>NO</t>
  </si>
  <si>
    <t>KECAMATAN</t>
  </si>
  <si>
    <t>NAMA PUSKESMAS</t>
  </si>
  <si>
    <t>JUMLAH KELAHIRAN</t>
  </si>
  <si>
    <t>LAKI-LAKI</t>
  </si>
  <si>
    <t>PEREMPUAN</t>
  </si>
  <si>
    <t>LAKI-LAKI + PEREMPUAN</t>
  </si>
  <si>
    <t>HIDUP</t>
  </si>
  <si>
    <t>MATI</t>
  </si>
  <si>
    <t>HIDUP + MATI</t>
  </si>
  <si>
    <t>JUMLAH (KAB/KOTA)</t>
  </si>
  <si>
    <t xml:space="preserve">ANGKA LAHIR MATI PER 1.000 KELAHIRAN (DILAPORKAN) </t>
  </si>
  <si>
    <t>Sumber: Seksi Kesehatan Keluarga dan Gizi</t>
  </si>
  <si>
    <t>Keterangan : Angka Lahir Mati (dilaporkan) tersebut di atas belum tentu menggambarkan Angka Lahir Mati yang sebenarnya di populasi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</si>
</sst>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5" formatCode="#,##0.0_);\(#,##0.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37" fontId="2" fillId="0" borderId="2" xfId="1" applyNumberFormat="1" applyFont="1" applyBorder="1" applyAlignment="1">
      <alignment horizontal="right" vertical="center" indent="3"/>
    </xf>
    <xf numFmtId="0" fontId="5" fillId="0" borderId="6" xfId="0" applyFont="1" applyBorder="1" applyAlignment="1">
      <alignment vertical="center"/>
    </xf>
    <xf numFmtId="37" fontId="5" fillId="0" borderId="6" xfId="1" applyNumberFormat="1" applyFont="1" applyBorder="1" applyAlignment="1">
      <alignment horizontal="right" vertical="center" indent="3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5" fontId="5" fillId="0" borderId="12" xfId="1" applyNumberFormat="1" applyFont="1" applyBorder="1" applyAlignment="1">
      <alignment horizontal="right" vertical="center" indent="2"/>
    </xf>
    <xf numFmtId="37" fontId="5" fillId="2" borderId="9" xfId="1" applyNumberFormat="1" applyFont="1" applyFill="1" applyBorder="1" applyAlignment="1">
      <alignment vertical="center"/>
    </xf>
    <xf numFmtId="37" fontId="5" fillId="2" borderId="11" xfId="1" applyNumberFormat="1" applyFont="1" applyFill="1" applyBorder="1" applyAlignment="1">
      <alignment vertical="center"/>
    </xf>
    <xf numFmtId="37" fontId="5" fillId="2" borderId="12" xfId="1" applyNumberFormat="1" applyFont="1" applyFill="1" applyBorder="1" applyAlignment="1">
      <alignment vertical="center"/>
    </xf>
    <xf numFmtId="37" fontId="2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83406-BD39-4DCC-B8CD-9CC271867AB7}">
  <dimension ref="A1:L45"/>
  <sheetViews>
    <sheetView tabSelected="1" workbookViewId="0">
      <selection sqref="A1:L45"/>
    </sheetView>
  </sheetViews>
  <sheetFormatPr defaultRowHeight="14.4" x14ac:dyDescent="0.3"/>
  <cols>
    <col min="1" max="1" width="5.6640625" customWidth="1"/>
    <col min="2" max="2" width="21.6640625" customWidth="1"/>
    <col min="3" max="3" width="31.109375" bestFit="1" customWidth="1"/>
    <col min="4" max="12" width="15.6640625" customWidth="1"/>
  </cols>
  <sheetData>
    <row r="1" spans="1:12" ht="1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6.8" x14ac:dyDescent="0.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6.8" x14ac:dyDescent="0.3">
      <c r="A4" s="3"/>
      <c r="B4" s="3"/>
      <c r="C4" s="3"/>
      <c r="D4" s="3"/>
      <c r="E4" s="3"/>
      <c r="F4" s="4" t="str">
        <f>'[1]1'!E5</f>
        <v>KABUPATEN/KOTA</v>
      </c>
      <c r="G4" s="5" t="str">
        <f>'[1]1'!F5</f>
        <v>DEMAK</v>
      </c>
      <c r="H4" s="3"/>
      <c r="I4" s="3"/>
      <c r="J4" s="3"/>
      <c r="K4" s="3"/>
      <c r="L4" s="3"/>
    </row>
    <row r="5" spans="1:12" ht="16.8" x14ac:dyDescent="0.3">
      <c r="A5" s="3"/>
      <c r="B5" s="3"/>
      <c r="C5" s="3"/>
      <c r="D5" s="3"/>
      <c r="E5" s="3"/>
      <c r="F5" s="4" t="str">
        <f>'[1]1'!E6</f>
        <v xml:space="preserve">TAHUN </v>
      </c>
      <c r="G5" s="5">
        <f>'[1]1'!F6</f>
        <v>2020</v>
      </c>
      <c r="H5" s="3"/>
      <c r="I5" s="3"/>
      <c r="J5" s="3"/>
      <c r="K5" s="4"/>
      <c r="L5" s="4"/>
    </row>
    <row r="6" spans="1:12" ht="15.6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15" x14ac:dyDescent="0.3">
      <c r="A7" s="7" t="s">
        <v>3</v>
      </c>
      <c r="B7" s="7" t="s">
        <v>4</v>
      </c>
      <c r="C7" s="8" t="s">
        <v>5</v>
      </c>
      <c r="D7" s="9" t="s">
        <v>6</v>
      </c>
      <c r="E7" s="10"/>
      <c r="F7" s="10"/>
      <c r="G7" s="10"/>
      <c r="H7" s="10"/>
      <c r="I7" s="10"/>
      <c r="J7" s="10"/>
      <c r="K7" s="10"/>
      <c r="L7" s="11"/>
    </row>
    <row r="8" spans="1:12" ht="15" x14ac:dyDescent="0.3">
      <c r="A8" s="7"/>
      <c r="B8" s="7"/>
      <c r="C8" s="8"/>
      <c r="D8" s="12" t="s">
        <v>7</v>
      </c>
      <c r="E8" s="12"/>
      <c r="F8" s="12"/>
      <c r="G8" s="12" t="s">
        <v>8</v>
      </c>
      <c r="H8" s="12"/>
      <c r="I8" s="12"/>
      <c r="J8" s="12" t="s">
        <v>9</v>
      </c>
      <c r="K8" s="12"/>
      <c r="L8" s="12"/>
    </row>
    <row r="9" spans="1:12" x14ac:dyDescent="0.3">
      <c r="A9" s="7"/>
      <c r="B9" s="7"/>
      <c r="C9" s="8"/>
      <c r="D9" s="12" t="s">
        <v>10</v>
      </c>
      <c r="E9" s="13" t="s">
        <v>11</v>
      </c>
      <c r="F9" s="13" t="s">
        <v>12</v>
      </c>
      <c r="G9" s="12" t="s">
        <v>10</v>
      </c>
      <c r="H9" s="13" t="s">
        <v>11</v>
      </c>
      <c r="I9" s="13" t="s">
        <v>12</v>
      </c>
      <c r="J9" s="12" t="s">
        <v>10</v>
      </c>
      <c r="K9" s="13" t="s">
        <v>11</v>
      </c>
      <c r="L9" s="13" t="s">
        <v>12</v>
      </c>
    </row>
    <row r="10" spans="1:12" x14ac:dyDescent="0.3">
      <c r="A10" s="14"/>
      <c r="B10" s="14"/>
      <c r="C10" s="15"/>
      <c r="D10" s="12"/>
      <c r="E10" s="13"/>
      <c r="F10" s="16"/>
      <c r="G10" s="12"/>
      <c r="H10" s="13"/>
      <c r="I10" s="16"/>
      <c r="J10" s="12"/>
      <c r="K10" s="13"/>
      <c r="L10" s="16"/>
    </row>
    <row r="11" spans="1:12" x14ac:dyDescent="0.3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  <c r="L11" s="17">
        <v>12</v>
      </c>
    </row>
    <row r="12" spans="1:12" ht="15" x14ac:dyDescent="0.3">
      <c r="A12" s="18">
        <f>'[1]9'!A9</f>
        <v>1</v>
      </c>
      <c r="B12" s="19" t="str">
        <f>'[1]9'!B9</f>
        <v>MRANGGEN</v>
      </c>
      <c r="C12" s="19" t="str">
        <f>'[1]9'!C9</f>
        <v>Puskesmas Mranggen I</v>
      </c>
      <c r="D12" s="20">
        <v>499</v>
      </c>
      <c r="E12" s="20">
        <v>0</v>
      </c>
      <c r="F12" s="20">
        <f>SUM(D12:E12)</f>
        <v>499</v>
      </c>
      <c r="G12" s="20">
        <v>518</v>
      </c>
      <c r="H12" s="20">
        <v>0</v>
      </c>
      <c r="I12" s="20">
        <f t="shared" ref="I12:I20" si="0">SUM(G12:H12)</f>
        <v>518</v>
      </c>
      <c r="J12" s="20">
        <f>D12+G12</f>
        <v>1017</v>
      </c>
      <c r="K12" s="20">
        <f t="shared" ref="K12:K38" si="1">E12+H12</f>
        <v>0</v>
      </c>
      <c r="L12" s="20">
        <f t="shared" ref="L12:L20" si="2">SUM(J12:K12)</f>
        <v>1017</v>
      </c>
    </row>
    <row r="13" spans="1:12" ht="15" x14ac:dyDescent="0.3">
      <c r="A13" s="18">
        <f>'[1]9'!A10</f>
        <v>2</v>
      </c>
      <c r="B13" s="19" t="str">
        <f>'[1]9'!B10</f>
        <v>MRANGGEN</v>
      </c>
      <c r="C13" s="19" t="str">
        <f>'[1]9'!C10</f>
        <v>Puskesmas Mranggen II</v>
      </c>
      <c r="D13" s="20">
        <v>453</v>
      </c>
      <c r="E13" s="20">
        <v>0</v>
      </c>
      <c r="F13" s="20">
        <f t="shared" ref="F13:F38" si="3">SUM(D13:E13)</f>
        <v>453</v>
      </c>
      <c r="G13" s="20">
        <v>451</v>
      </c>
      <c r="H13" s="20">
        <v>0</v>
      </c>
      <c r="I13" s="20">
        <f t="shared" si="0"/>
        <v>451</v>
      </c>
      <c r="J13" s="20">
        <f t="shared" ref="J13:J38" si="4">D13+G13</f>
        <v>904</v>
      </c>
      <c r="K13" s="20">
        <f t="shared" si="1"/>
        <v>0</v>
      </c>
      <c r="L13" s="20">
        <f t="shared" si="2"/>
        <v>904</v>
      </c>
    </row>
    <row r="14" spans="1:12" ht="15" x14ac:dyDescent="0.3">
      <c r="A14" s="18">
        <f>'[1]9'!A11</f>
        <v>3</v>
      </c>
      <c r="B14" s="19" t="str">
        <f>'[1]9'!B11</f>
        <v>MRANGGEN</v>
      </c>
      <c r="C14" s="19" t="str">
        <f>'[1]9'!C11</f>
        <v>Puskesmas Mranggen III</v>
      </c>
      <c r="D14" s="20">
        <v>474</v>
      </c>
      <c r="E14" s="20">
        <v>0</v>
      </c>
      <c r="F14" s="20">
        <f>SUM(D14:E14)</f>
        <v>474</v>
      </c>
      <c r="G14" s="20">
        <v>424</v>
      </c>
      <c r="H14" s="20">
        <v>0</v>
      </c>
      <c r="I14" s="20">
        <f t="shared" si="0"/>
        <v>424</v>
      </c>
      <c r="J14" s="20">
        <f t="shared" si="4"/>
        <v>898</v>
      </c>
      <c r="K14" s="20">
        <f>E14+H14</f>
        <v>0</v>
      </c>
      <c r="L14" s="20">
        <f t="shared" si="2"/>
        <v>898</v>
      </c>
    </row>
    <row r="15" spans="1:12" ht="15" x14ac:dyDescent="0.3">
      <c r="A15" s="18">
        <f>'[1]9'!A12</f>
        <v>4</v>
      </c>
      <c r="B15" s="19" t="str">
        <f>'[1]9'!B12</f>
        <v>KARANGAWEN</v>
      </c>
      <c r="C15" s="19" t="str">
        <f>'[1]9'!C12</f>
        <v>Puskesmas Karangawen I</v>
      </c>
      <c r="D15" s="20">
        <v>340</v>
      </c>
      <c r="E15" s="20">
        <v>0</v>
      </c>
      <c r="F15" s="20">
        <f t="shared" si="3"/>
        <v>340</v>
      </c>
      <c r="G15" s="20">
        <v>370</v>
      </c>
      <c r="H15" s="20">
        <v>0</v>
      </c>
      <c r="I15" s="20">
        <f t="shared" si="0"/>
        <v>370</v>
      </c>
      <c r="J15" s="20">
        <f t="shared" si="4"/>
        <v>710</v>
      </c>
      <c r="K15" s="20">
        <f t="shared" si="1"/>
        <v>0</v>
      </c>
      <c r="L15" s="20">
        <f t="shared" si="2"/>
        <v>710</v>
      </c>
    </row>
    <row r="16" spans="1:12" ht="15" x14ac:dyDescent="0.3">
      <c r="A16" s="18">
        <f>'[1]9'!A13</f>
        <v>5</v>
      </c>
      <c r="B16" s="19" t="str">
        <f>'[1]9'!B13</f>
        <v>KARANGAWEN</v>
      </c>
      <c r="C16" s="19" t="str">
        <f>'[1]9'!C13</f>
        <v>Puskesmas Karangawen II</v>
      </c>
      <c r="D16" s="20">
        <v>462</v>
      </c>
      <c r="E16" s="20">
        <v>0</v>
      </c>
      <c r="F16" s="20">
        <f t="shared" si="3"/>
        <v>462</v>
      </c>
      <c r="G16" s="20">
        <v>452</v>
      </c>
      <c r="H16" s="20">
        <v>0</v>
      </c>
      <c r="I16" s="20">
        <f>SUM(G16:H16)</f>
        <v>452</v>
      </c>
      <c r="J16" s="20">
        <f t="shared" si="4"/>
        <v>914</v>
      </c>
      <c r="K16" s="20">
        <f t="shared" si="1"/>
        <v>0</v>
      </c>
      <c r="L16" s="20">
        <f t="shared" si="2"/>
        <v>914</v>
      </c>
    </row>
    <row r="17" spans="1:12" ht="15" x14ac:dyDescent="0.3">
      <c r="A17" s="18">
        <f>'[1]9'!A14</f>
        <v>6</v>
      </c>
      <c r="B17" s="19" t="str">
        <f>'[1]9'!B14</f>
        <v>GUNTUR</v>
      </c>
      <c r="C17" s="19" t="str">
        <f>'[1]9'!C14</f>
        <v>Puskesmas Guntur I</v>
      </c>
      <c r="D17" s="20">
        <v>482</v>
      </c>
      <c r="E17" s="20">
        <v>0</v>
      </c>
      <c r="F17" s="20">
        <f t="shared" si="3"/>
        <v>482</v>
      </c>
      <c r="G17" s="20">
        <v>417</v>
      </c>
      <c r="H17" s="20">
        <v>0</v>
      </c>
      <c r="I17" s="20">
        <f t="shared" si="0"/>
        <v>417</v>
      </c>
      <c r="J17" s="20">
        <f t="shared" si="4"/>
        <v>899</v>
      </c>
      <c r="K17" s="20">
        <f t="shared" si="1"/>
        <v>0</v>
      </c>
      <c r="L17" s="20">
        <f>SUM(J17:K17)</f>
        <v>899</v>
      </c>
    </row>
    <row r="18" spans="1:12" ht="15" x14ac:dyDescent="0.3">
      <c r="A18" s="18">
        <f>'[1]9'!A15</f>
        <v>7</v>
      </c>
      <c r="B18" s="19" t="str">
        <f>'[1]9'!B15</f>
        <v>GUNTUR</v>
      </c>
      <c r="C18" s="19" t="str">
        <f>'[1]9'!C15</f>
        <v>Puskesmas Guntur II</v>
      </c>
      <c r="D18" s="20">
        <v>372</v>
      </c>
      <c r="E18" s="20">
        <v>0</v>
      </c>
      <c r="F18" s="20">
        <f t="shared" si="3"/>
        <v>372</v>
      </c>
      <c r="G18" s="20">
        <v>374</v>
      </c>
      <c r="H18" s="20">
        <v>0</v>
      </c>
      <c r="I18" s="20">
        <f t="shared" si="0"/>
        <v>374</v>
      </c>
      <c r="J18" s="20">
        <f t="shared" si="4"/>
        <v>746</v>
      </c>
      <c r="K18" s="20">
        <f t="shared" si="1"/>
        <v>0</v>
      </c>
      <c r="L18" s="20">
        <f t="shared" si="2"/>
        <v>746</v>
      </c>
    </row>
    <row r="19" spans="1:12" ht="15" x14ac:dyDescent="0.3">
      <c r="A19" s="18">
        <f>'[1]9'!A16</f>
        <v>8</v>
      </c>
      <c r="B19" s="19" t="str">
        <f>'[1]9'!B16</f>
        <v>SAYUNG</v>
      </c>
      <c r="C19" s="19" t="str">
        <f>'[1]9'!C16</f>
        <v>Puskesmas Sayung I</v>
      </c>
      <c r="D19" s="20">
        <v>388</v>
      </c>
      <c r="E19" s="20">
        <v>0</v>
      </c>
      <c r="F19" s="20">
        <f t="shared" si="3"/>
        <v>388</v>
      </c>
      <c r="G19" s="20">
        <v>366</v>
      </c>
      <c r="H19" s="20">
        <v>0</v>
      </c>
      <c r="I19" s="20">
        <f t="shared" si="0"/>
        <v>366</v>
      </c>
      <c r="J19" s="20">
        <f t="shared" si="4"/>
        <v>754</v>
      </c>
      <c r="K19" s="20">
        <f t="shared" si="1"/>
        <v>0</v>
      </c>
      <c r="L19" s="20">
        <f>SUM(J19:K19)</f>
        <v>754</v>
      </c>
    </row>
    <row r="20" spans="1:12" ht="15" x14ac:dyDescent="0.3">
      <c r="A20" s="18">
        <f>'[1]9'!A17</f>
        <v>9</v>
      </c>
      <c r="B20" s="19" t="str">
        <f>'[1]9'!B17</f>
        <v>SAYUNG</v>
      </c>
      <c r="C20" s="19" t="str">
        <f>'[1]9'!C17</f>
        <v>Puskesmas Sayung II</v>
      </c>
      <c r="D20" s="20">
        <v>576</v>
      </c>
      <c r="E20" s="20">
        <v>0</v>
      </c>
      <c r="F20" s="20">
        <f t="shared" si="3"/>
        <v>576</v>
      </c>
      <c r="G20" s="20">
        <v>531</v>
      </c>
      <c r="H20" s="20">
        <v>0</v>
      </c>
      <c r="I20" s="20">
        <f t="shared" si="0"/>
        <v>531</v>
      </c>
      <c r="J20" s="20">
        <f t="shared" si="4"/>
        <v>1107</v>
      </c>
      <c r="K20" s="20">
        <f t="shared" si="1"/>
        <v>0</v>
      </c>
      <c r="L20" s="20">
        <f t="shared" si="2"/>
        <v>1107</v>
      </c>
    </row>
    <row r="21" spans="1:12" ht="15" x14ac:dyDescent="0.3">
      <c r="A21" s="18">
        <f>'[1]9'!A18</f>
        <v>10</v>
      </c>
      <c r="B21" s="19" t="str">
        <f>'[1]9'!B18</f>
        <v>KARANGTENGAH</v>
      </c>
      <c r="C21" s="19" t="str">
        <f>'[1]9'!C18</f>
        <v>Puskesmas Karang Tengah</v>
      </c>
      <c r="D21" s="20">
        <v>673</v>
      </c>
      <c r="E21" s="20">
        <v>0</v>
      </c>
      <c r="F21" s="20">
        <f t="shared" si="3"/>
        <v>673</v>
      </c>
      <c r="G21" s="20">
        <v>627</v>
      </c>
      <c r="H21" s="20">
        <v>0</v>
      </c>
      <c r="I21" s="20">
        <f t="shared" ref="I21:I38" si="5">SUM(G21:H21)</f>
        <v>627</v>
      </c>
      <c r="J21" s="20">
        <f t="shared" si="4"/>
        <v>1300</v>
      </c>
      <c r="K21" s="20">
        <f t="shared" si="1"/>
        <v>0</v>
      </c>
      <c r="L21" s="20">
        <f t="shared" ref="L21:L38" si="6">SUM(J21:K21)</f>
        <v>1300</v>
      </c>
    </row>
    <row r="22" spans="1:12" ht="15" x14ac:dyDescent="0.3">
      <c r="A22" s="18">
        <f>'[1]9'!A19</f>
        <v>11</v>
      </c>
      <c r="B22" s="19" t="str">
        <f>'[1]9'!B19</f>
        <v>BONANG</v>
      </c>
      <c r="C22" s="19" t="str">
        <f>'[1]9'!C19</f>
        <v>Puskesmas Bonang I</v>
      </c>
      <c r="D22" s="20">
        <v>558</v>
      </c>
      <c r="E22" s="20">
        <v>0</v>
      </c>
      <c r="F22" s="20">
        <f t="shared" si="3"/>
        <v>558</v>
      </c>
      <c r="G22" s="20">
        <v>543</v>
      </c>
      <c r="H22" s="20">
        <v>0</v>
      </c>
      <c r="I22" s="20">
        <f t="shared" si="5"/>
        <v>543</v>
      </c>
      <c r="J22" s="20">
        <f t="shared" si="4"/>
        <v>1101</v>
      </c>
      <c r="K22" s="20">
        <f t="shared" si="1"/>
        <v>0</v>
      </c>
      <c r="L22" s="20">
        <f t="shared" si="6"/>
        <v>1101</v>
      </c>
    </row>
    <row r="23" spans="1:12" ht="15" x14ac:dyDescent="0.3">
      <c r="A23" s="18">
        <f>'[1]9'!A20</f>
        <v>12</v>
      </c>
      <c r="B23" s="19" t="str">
        <f>'[1]9'!B20</f>
        <v>BONANG</v>
      </c>
      <c r="C23" s="19" t="str">
        <f>'[1]9'!C20</f>
        <v>Puskesmas Bonang II</v>
      </c>
      <c r="D23" s="20">
        <v>412</v>
      </c>
      <c r="E23" s="20">
        <v>0</v>
      </c>
      <c r="F23" s="20">
        <f t="shared" si="3"/>
        <v>412</v>
      </c>
      <c r="G23" s="20">
        <v>450</v>
      </c>
      <c r="H23" s="20">
        <v>0</v>
      </c>
      <c r="I23" s="20">
        <f t="shared" si="5"/>
        <v>450</v>
      </c>
      <c r="J23" s="20">
        <f t="shared" si="4"/>
        <v>862</v>
      </c>
      <c r="K23" s="20">
        <f t="shared" si="1"/>
        <v>0</v>
      </c>
      <c r="L23" s="20">
        <f t="shared" si="6"/>
        <v>862</v>
      </c>
    </row>
    <row r="24" spans="1:12" ht="15" x14ac:dyDescent="0.3">
      <c r="A24" s="18">
        <f>'[1]9'!A21</f>
        <v>13</v>
      </c>
      <c r="B24" s="19" t="str">
        <f>'[1]9'!B21</f>
        <v>DEMAK</v>
      </c>
      <c r="C24" s="19" t="str">
        <f>'[1]9'!C21</f>
        <v>Puskesmas Demak I</v>
      </c>
      <c r="D24" s="20">
        <v>355</v>
      </c>
      <c r="E24" s="20">
        <v>0</v>
      </c>
      <c r="F24" s="20">
        <f t="shared" si="3"/>
        <v>355</v>
      </c>
      <c r="G24" s="20">
        <v>345</v>
      </c>
      <c r="H24" s="20">
        <v>0</v>
      </c>
      <c r="I24" s="20">
        <f t="shared" si="5"/>
        <v>345</v>
      </c>
      <c r="J24" s="20">
        <f t="shared" si="4"/>
        <v>700</v>
      </c>
      <c r="K24" s="20">
        <f t="shared" si="1"/>
        <v>0</v>
      </c>
      <c r="L24" s="20">
        <f t="shared" si="6"/>
        <v>700</v>
      </c>
    </row>
    <row r="25" spans="1:12" ht="15" x14ac:dyDescent="0.3">
      <c r="A25" s="18">
        <f>'[1]9'!A22</f>
        <v>14</v>
      </c>
      <c r="B25" s="19" t="str">
        <f>'[1]9'!B22</f>
        <v>DEMAK</v>
      </c>
      <c r="C25" s="19" t="str">
        <f>'[1]9'!C22</f>
        <v>Puskesmas Demak II</v>
      </c>
      <c r="D25" s="20">
        <v>314</v>
      </c>
      <c r="E25" s="20">
        <v>0</v>
      </c>
      <c r="F25" s="20">
        <f t="shared" si="3"/>
        <v>314</v>
      </c>
      <c r="G25" s="20">
        <v>298</v>
      </c>
      <c r="H25" s="20">
        <v>0</v>
      </c>
      <c r="I25" s="20">
        <f t="shared" si="5"/>
        <v>298</v>
      </c>
      <c r="J25" s="20">
        <f t="shared" si="4"/>
        <v>612</v>
      </c>
      <c r="K25" s="20">
        <f t="shared" si="1"/>
        <v>0</v>
      </c>
      <c r="L25" s="20">
        <f t="shared" si="6"/>
        <v>612</v>
      </c>
    </row>
    <row r="26" spans="1:12" ht="15" x14ac:dyDescent="0.3">
      <c r="A26" s="18">
        <f>'[1]9'!A23</f>
        <v>15</v>
      </c>
      <c r="B26" s="19" t="str">
        <f>'[1]9'!B23</f>
        <v>DEMAK</v>
      </c>
      <c r="C26" s="19" t="str">
        <f>'[1]9'!C23</f>
        <v>Puskesmas Demak III</v>
      </c>
      <c r="D26" s="20">
        <v>324</v>
      </c>
      <c r="E26" s="20">
        <v>0</v>
      </c>
      <c r="F26" s="20">
        <f t="shared" si="3"/>
        <v>324</v>
      </c>
      <c r="G26" s="20">
        <v>287</v>
      </c>
      <c r="H26" s="20">
        <v>0</v>
      </c>
      <c r="I26" s="20">
        <f t="shared" si="5"/>
        <v>287</v>
      </c>
      <c r="J26" s="20">
        <f t="shared" si="4"/>
        <v>611</v>
      </c>
      <c r="K26" s="20">
        <f t="shared" si="1"/>
        <v>0</v>
      </c>
      <c r="L26" s="20">
        <f t="shared" si="6"/>
        <v>611</v>
      </c>
    </row>
    <row r="27" spans="1:12" ht="15" x14ac:dyDescent="0.3">
      <c r="A27" s="18">
        <f>'[1]9'!A24</f>
        <v>16</v>
      </c>
      <c r="B27" s="19" t="str">
        <f>'[1]9'!B24</f>
        <v>WONOSALAM</v>
      </c>
      <c r="C27" s="19" t="str">
        <f>'[1]9'!C24</f>
        <v>Puskesmas Wonosalam I</v>
      </c>
      <c r="D27" s="20">
        <v>417</v>
      </c>
      <c r="E27" s="20">
        <v>0</v>
      </c>
      <c r="F27" s="20">
        <f t="shared" si="3"/>
        <v>417</v>
      </c>
      <c r="G27" s="20">
        <v>322</v>
      </c>
      <c r="H27" s="20">
        <v>0</v>
      </c>
      <c r="I27" s="20">
        <f t="shared" si="5"/>
        <v>322</v>
      </c>
      <c r="J27" s="20">
        <f t="shared" si="4"/>
        <v>739</v>
      </c>
      <c r="K27" s="20">
        <f t="shared" si="1"/>
        <v>0</v>
      </c>
      <c r="L27" s="20">
        <f t="shared" si="6"/>
        <v>739</v>
      </c>
    </row>
    <row r="28" spans="1:12" ht="15" x14ac:dyDescent="0.3">
      <c r="A28" s="18">
        <f>'[1]9'!A25</f>
        <v>17</v>
      </c>
      <c r="B28" s="19" t="str">
        <f>'[1]9'!B25</f>
        <v>WONOSALAM</v>
      </c>
      <c r="C28" s="19" t="str">
        <f>'[1]9'!C25</f>
        <v>Puskesmas Wonosalam II</v>
      </c>
      <c r="D28" s="20">
        <v>346</v>
      </c>
      <c r="E28" s="20">
        <v>0</v>
      </c>
      <c r="F28" s="20">
        <f t="shared" si="3"/>
        <v>346</v>
      </c>
      <c r="G28" s="20">
        <v>335</v>
      </c>
      <c r="H28" s="20">
        <v>0</v>
      </c>
      <c r="I28" s="20">
        <f t="shared" si="5"/>
        <v>335</v>
      </c>
      <c r="J28" s="20">
        <f t="shared" si="4"/>
        <v>681</v>
      </c>
      <c r="K28" s="20">
        <f t="shared" si="1"/>
        <v>0</v>
      </c>
      <c r="L28" s="20">
        <f t="shared" si="6"/>
        <v>681</v>
      </c>
    </row>
    <row r="29" spans="1:12" ht="15" x14ac:dyDescent="0.3">
      <c r="A29" s="18">
        <f>'[1]9'!A26</f>
        <v>18</v>
      </c>
      <c r="B29" s="19" t="str">
        <f>'[1]9'!B26</f>
        <v>DEMPET</v>
      </c>
      <c r="C29" s="19" t="str">
        <f>'[1]9'!C26</f>
        <v>Puskesmas Dempet</v>
      </c>
      <c r="D29" s="20">
        <v>479</v>
      </c>
      <c r="E29" s="20">
        <v>0</v>
      </c>
      <c r="F29" s="20">
        <f t="shared" si="3"/>
        <v>479</v>
      </c>
      <c r="G29" s="20">
        <v>422</v>
      </c>
      <c r="H29" s="20">
        <v>0</v>
      </c>
      <c r="I29" s="20">
        <f t="shared" si="5"/>
        <v>422</v>
      </c>
      <c r="J29" s="20">
        <f t="shared" si="4"/>
        <v>901</v>
      </c>
      <c r="K29" s="20">
        <f t="shared" si="1"/>
        <v>0</v>
      </c>
      <c r="L29" s="20">
        <f t="shared" si="6"/>
        <v>901</v>
      </c>
    </row>
    <row r="30" spans="1:12" ht="15" x14ac:dyDescent="0.3">
      <c r="A30" s="18">
        <f>'[1]9'!A27</f>
        <v>19</v>
      </c>
      <c r="B30" s="19" t="str">
        <f>'[1]9'!B27</f>
        <v>KEBONAGUNG</v>
      </c>
      <c r="C30" s="19" t="str">
        <f>'[1]9'!C27</f>
        <v xml:space="preserve">Puskesmas Kebonagung </v>
      </c>
      <c r="D30" s="20">
        <v>341</v>
      </c>
      <c r="E30" s="20">
        <v>0</v>
      </c>
      <c r="F30" s="20">
        <f t="shared" si="3"/>
        <v>341</v>
      </c>
      <c r="G30" s="20">
        <v>298</v>
      </c>
      <c r="H30" s="20">
        <v>0</v>
      </c>
      <c r="I30" s="20">
        <f t="shared" si="5"/>
        <v>298</v>
      </c>
      <c r="J30" s="20">
        <f t="shared" si="4"/>
        <v>639</v>
      </c>
      <c r="K30" s="20">
        <f t="shared" si="1"/>
        <v>0</v>
      </c>
      <c r="L30" s="20">
        <f t="shared" si="6"/>
        <v>639</v>
      </c>
    </row>
    <row r="31" spans="1:12" ht="15" x14ac:dyDescent="0.3">
      <c r="A31" s="18">
        <f>'[1]9'!A28</f>
        <v>20</v>
      </c>
      <c r="B31" s="19" t="str">
        <f>'[1]9'!B28</f>
        <v>GAJAH</v>
      </c>
      <c r="C31" s="19" t="str">
        <f>'[1]9'!C28</f>
        <v>Puskesmas Gajah I</v>
      </c>
      <c r="D31" s="20">
        <v>297</v>
      </c>
      <c r="E31" s="20">
        <v>0</v>
      </c>
      <c r="F31" s="20">
        <f t="shared" si="3"/>
        <v>297</v>
      </c>
      <c r="G31" s="20">
        <v>256</v>
      </c>
      <c r="H31" s="20">
        <v>0</v>
      </c>
      <c r="I31" s="20">
        <f t="shared" si="5"/>
        <v>256</v>
      </c>
      <c r="J31" s="20">
        <f t="shared" si="4"/>
        <v>553</v>
      </c>
      <c r="K31" s="20">
        <f t="shared" si="1"/>
        <v>0</v>
      </c>
      <c r="L31" s="20">
        <f t="shared" si="6"/>
        <v>553</v>
      </c>
    </row>
    <row r="32" spans="1:12" ht="15" x14ac:dyDescent="0.3">
      <c r="A32" s="18">
        <f>'[1]9'!A29</f>
        <v>21</v>
      </c>
      <c r="B32" s="19" t="str">
        <f>'[1]9'!B29</f>
        <v>GAJAH</v>
      </c>
      <c r="C32" s="19" t="str">
        <f>'[1]9'!C29</f>
        <v>Puskesmas Gajah II</v>
      </c>
      <c r="D32" s="20">
        <v>185</v>
      </c>
      <c r="E32" s="20">
        <v>0</v>
      </c>
      <c r="F32" s="20">
        <f t="shared" si="3"/>
        <v>185</v>
      </c>
      <c r="G32" s="20">
        <v>166</v>
      </c>
      <c r="H32" s="20">
        <v>0</v>
      </c>
      <c r="I32" s="20">
        <f t="shared" si="5"/>
        <v>166</v>
      </c>
      <c r="J32" s="20">
        <f t="shared" si="4"/>
        <v>351</v>
      </c>
      <c r="K32" s="20">
        <f t="shared" si="1"/>
        <v>0</v>
      </c>
      <c r="L32" s="20">
        <f t="shared" si="6"/>
        <v>351</v>
      </c>
    </row>
    <row r="33" spans="1:12" ht="15" x14ac:dyDescent="0.3">
      <c r="A33" s="18">
        <f>'[1]9'!A30</f>
        <v>22</v>
      </c>
      <c r="B33" s="19" t="str">
        <f>'[1]9'!B30</f>
        <v>KARANGANYAR</v>
      </c>
      <c r="C33" s="19" t="str">
        <f>'[1]9'!C30</f>
        <v>Puskesmas Karanganyar I</v>
      </c>
      <c r="D33" s="20">
        <v>292</v>
      </c>
      <c r="E33" s="20">
        <v>0</v>
      </c>
      <c r="F33" s="20">
        <f t="shared" si="3"/>
        <v>292</v>
      </c>
      <c r="G33" s="20">
        <v>253</v>
      </c>
      <c r="H33" s="20">
        <v>0</v>
      </c>
      <c r="I33" s="20">
        <f t="shared" si="5"/>
        <v>253</v>
      </c>
      <c r="J33" s="20">
        <f t="shared" si="4"/>
        <v>545</v>
      </c>
      <c r="K33" s="20">
        <f t="shared" si="1"/>
        <v>0</v>
      </c>
      <c r="L33" s="20">
        <f t="shared" si="6"/>
        <v>545</v>
      </c>
    </row>
    <row r="34" spans="1:12" ht="15" x14ac:dyDescent="0.3">
      <c r="A34" s="18">
        <f>'[1]9'!A31</f>
        <v>23</v>
      </c>
      <c r="B34" s="19" t="str">
        <f>'[1]9'!B31</f>
        <v>KARANGANYAR</v>
      </c>
      <c r="C34" s="19" t="str">
        <f>'[1]9'!C31</f>
        <v>Puskesmas Karanganyar II</v>
      </c>
      <c r="D34" s="20">
        <v>371</v>
      </c>
      <c r="E34" s="20">
        <v>0</v>
      </c>
      <c r="F34" s="20">
        <f t="shared" si="3"/>
        <v>371</v>
      </c>
      <c r="G34" s="20">
        <v>324</v>
      </c>
      <c r="H34" s="20">
        <v>0</v>
      </c>
      <c r="I34" s="20">
        <f t="shared" si="5"/>
        <v>324</v>
      </c>
      <c r="J34" s="20">
        <f t="shared" si="4"/>
        <v>695</v>
      </c>
      <c r="K34" s="20">
        <f t="shared" si="1"/>
        <v>0</v>
      </c>
      <c r="L34" s="20">
        <f t="shared" si="6"/>
        <v>695</v>
      </c>
    </row>
    <row r="35" spans="1:12" ht="15" x14ac:dyDescent="0.3">
      <c r="A35" s="18">
        <f>'[1]9'!A32</f>
        <v>24</v>
      </c>
      <c r="B35" s="19" t="str">
        <f>'[1]9'!B32</f>
        <v>MIJEN</v>
      </c>
      <c r="C35" s="19" t="str">
        <f>'[1]9'!C32</f>
        <v>Puskesmas Mijen I</v>
      </c>
      <c r="D35" s="20">
        <v>264</v>
      </c>
      <c r="E35" s="20">
        <v>0</v>
      </c>
      <c r="F35" s="20">
        <f t="shared" si="3"/>
        <v>264</v>
      </c>
      <c r="G35" s="20">
        <v>300</v>
      </c>
      <c r="H35" s="20">
        <v>0</v>
      </c>
      <c r="I35" s="20">
        <f t="shared" si="5"/>
        <v>300</v>
      </c>
      <c r="J35" s="20">
        <f t="shared" si="4"/>
        <v>564</v>
      </c>
      <c r="K35" s="20">
        <f t="shared" si="1"/>
        <v>0</v>
      </c>
      <c r="L35" s="20">
        <f t="shared" si="6"/>
        <v>564</v>
      </c>
    </row>
    <row r="36" spans="1:12" ht="15" x14ac:dyDescent="0.3">
      <c r="A36" s="18">
        <f>'[1]9'!A33</f>
        <v>25</v>
      </c>
      <c r="B36" s="19" t="str">
        <f>'[1]9'!B33</f>
        <v>MIJEN</v>
      </c>
      <c r="C36" s="19" t="str">
        <f>'[1]9'!C33</f>
        <v>Puskesmas Mijen II</v>
      </c>
      <c r="D36" s="20">
        <v>254</v>
      </c>
      <c r="E36" s="20">
        <v>0</v>
      </c>
      <c r="F36" s="20">
        <f t="shared" si="3"/>
        <v>254</v>
      </c>
      <c r="G36" s="20">
        <v>221</v>
      </c>
      <c r="H36" s="20">
        <v>0</v>
      </c>
      <c r="I36" s="20">
        <f t="shared" si="5"/>
        <v>221</v>
      </c>
      <c r="J36" s="20">
        <f t="shared" si="4"/>
        <v>475</v>
      </c>
      <c r="K36" s="20">
        <f t="shared" si="1"/>
        <v>0</v>
      </c>
      <c r="L36" s="20">
        <f t="shared" si="6"/>
        <v>475</v>
      </c>
    </row>
    <row r="37" spans="1:12" ht="15" x14ac:dyDescent="0.3">
      <c r="A37" s="18">
        <f>'[1]9'!A34</f>
        <v>26</v>
      </c>
      <c r="B37" s="19" t="str">
        <f>'[1]9'!B34</f>
        <v>WEDUNG</v>
      </c>
      <c r="C37" s="19" t="str">
        <f>'[1]9'!C34</f>
        <v>Puskesmas Wedung I</v>
      </c>
      <c r="D37" s="20">
        <v>507</v>
      </c>
      <c r="E37" s="20">
        <v>0</v>
      </c>
      <c r="F37" s="20">
        <f t="shared" si="3"/>
        <v>507</v>
      </c>
      <c r="G37" s="20">
        <v>454</v>
      </c>
      <c r="H37" s="20">
        <v>0</v>
      </c>
      <c r="I37" s="20">
        <f t="shared" si="5"/>
        <v>454</v>
      </c>
      <c r="J37" s="20">
        <f t="shared" si="4"/>
        <v>961</v>
      </c>
      <c r="K37" s="20">
        <f t="shared" si="1"/>
        <v>0</v>
      </c>
      <c r="L37" s="20">
        <f t="shared" si="6"/>
        <v>961</v>
      </c>
    </row>
    <row r="38" spans="1:12" ht="15" x14ac:dyDescent="0.3">
      <c r="A38" s="18">
        <f>'[1]9'!A35</f>
        <v>27</v>
      </c>
      <c r="B38" s="19" t="str">
        <f>'[1]9'!B35</f>
        <v>WEDUNG</v>
      </c>
      <c r="C38" s="19" t="str">
        <f>'[1]9'!C35</f>
        <v>Puskesmas Wedung II</v>
      </c>
      <c r="D38" s="20">
        <v>310</v>
      </c>
      <c r="E38" s="20">
        <v>0</v>
      </c>
      <c r="F38" s="20">
        <f t="shared" si="3"/>
        <v>310</v>
      </c>
      <c r="G38" s="20">
        <v>288</v>
      </c>
      <c r="H38" s="20">
        <v>0</v>
      </c>
      <c r="I38" s="20">
        <f t="shared" si="5"/>
        <v>288</v>
      </c>
      <c r="J38" s="20">
        <f t="shared" si="4"/>
        <v>598</v>
      </c>
      <c r="K38" s="20">
        <f t="shared" si="1"/>
        <v>0</v>
      </c>
      <c r="L38" s="20">
        <f t="shared" si="6"/>
        <v>598</v>
      </c>
    </row>
    <row r="39" spans="1:12" ht="15.6" x14ac:dyDescent="0.3">
      <c r="A39" s="21" t="s">
        <v>13</v>
      </c>
      <c r="B39" s="21"/>
      <c r="C39" s="21"/>
      <c r="D39" s="22">
        <f>SUM(D12:D38)</f>
        <v>10745</v>
      </c>
      <c r="E39" s="22">
        <f t="shared" ref="E39:L39" si="7">SUM(E12:E38)</f>
        <v>0</v>
      </c>
      <c r="F39" s="22">
        <f t="shared" si="7"/>
        <v>10745</v>
      </c>
      <c r="G39" s="22">
        <f t="shared" si="7"/>
        <v>10092</v>
      </c>
      <c r="H39" s="22">
        <f t="shared" si="7"/>
        <v>0</v>
      </c>
      <c r="I39" s="22">
        <f t="shared" si="7"/>
        <v>10092</v>
      </c>
      <c r="J39" s="22">
        <f t="shared" si="7"/>
        <v>20837</v>
      </c>
      <c r="K39" s="22">
        <f t="shared" si="7"/>
        <v>0</v>
      </c>
      <c r="L39" s="22">
        <f t="shared" si="7"/>
        <v>20837</v>
      </c>
    </row>
    <row r="40" spans="1:12" ht="16.2" thickBot="1" x14ac:dyDescent="0.35">
      <c r="A40" s="23" t="s">
        <v>14</v>
      </c>
      <c r="B40" s="24"/>
      <c r="C40" s="24"/>
      <c r="D40" s="25"/>
      <c r="E40" s="26">
        <f>E39/F39*1000</f>
        <v>0</v>
      </c>
      <c r="F40" s="27"/>
      <c r="G40" s="28"/>
      <c r="H40" s="26">
        <f>H39/I39*1000</f>
        <v>0</v>
      </c>
      <c r="I40" s="27"/>
      <c r="J40" s="28"/>
      <c r="K40" s="26">
        <f>K39/L39*1000</f>
        <v>0</v>
      </c>
      <c r="L40" s="29"/>
    </row>
    <row r="41" spans="1:12" ht="15" x14ac:dyDescent="0.3">
      <c r="A41" s="1"/>
      <c r="B41" s="1"/>
      <c r="C41" s="1"/>
      <c r="D41" s="30"/>
      <c r="E41" s="30"/>
      <c r="F41" s="30"/>
      <c r="G41" s="30"/>
      <c r="H41" s="30"/>
      <c r="I41" s="30"/>
      <c r="J41" s="30"/>
      <c r="K41" s="30"/>
      <c r="L41" s="30"/>
    </row>
    <row r="42" spans="1:12" x14ac:dyDescent="0.3">
      <c r="A42" s="31" t="s">
        <v>15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</row>
    <row r="43" spans="1:12" x14ac:dyDescent="0.3">
      <c r="A43" s="31" t="s">
        <v>16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</row>
    <row r="44" spans="1:12" ht="1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</sheetData>
  <mergeCells count="18">
    <mergeCell ref="L9:L10"/>
    <mergeCell ref="A40:D40"/>
    <mergeCell ref="F9:F10"/>
    <mergeCell ref="G9:G10"/>
    <mergeCell ref="H9:H10"/>
    <mergeCell ref="I9:I10"/>
    <mergeCell ref="J9:J10"/>
    <mergeCell ref="K9:K10"/>
    <mergeCell ref="A3:L3"/>
    <mergeCell ref="A7:A10"/>
    <mergeCell ref="B7:B10"/>
    <mergeCell ref="C7:C10"/>
    <mergeCell ref="D7:L7"/>
    <mergeCell ref="D8:F8"/>
    <mergeCell ref="G8:I8"/>
    <mergeCell ref="J8:L8"/>
    <mergeCell ref="D9:D10"/>
    <mergeCell ref="E9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2021-07-05T04:06:04Z</dcterms:created>
  <dcterms:modified xsi:type="dcterms:W3CDTF">2021-07-05T04:06:31Z</dcterms:modified>
</cp:coreProperties>
</file>