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ID\Bidang\Sarpras\"/>
    </mc:Choice>
  </mc:AlternateContent>
  <bookViews>
    <workbookView xWindow="-75" yWindow="-60" windowWidth="10485" windowHeight="7560"/>
  </bookViews>
  <sheets>
    <sheet name="2017" sheetId="12" r:id="rId1"/>
  </sheets>
  <calcPr calcId="152511"/>
</workbook>
</file>

<file path=xl/calcChain.xml><?xml version="1.0" encoding="utf-8"?>
<calcChain xmlns="http://schemas.openxmlformats.org/spreadsheetml/2006/main">
  <c r="E296" i="12" l="1"/>
  <c r="F284" i="12"/>
  <c r="G284" i="12"/>
  <c r="H284" i="12"/>
  <c r="I284" i="12"/>
  <c r="J284" i="12"/>
  <c r="K284" i="12"/>
  <c r="L284" i="12"/>
  <c r="M284" i="12"/>
  <c r="N284" i="12"/>
  <c r="O284" i="12"/>
  <c r="P284" i="12"/>
  <c r="Q284" i="12"/>
  <c r="R284" i="12"/>
  <c r="S284" i="12"/>
  <c r="T284" i="12"/>
  <c r="U284" i="12"/>
  <c r="E284" i="12"/>
  <c r="F266" i="12"/>
  <c r="G266" i="12"/>
  <c r="H266" i="12"/>
  <c r="I266" i="12"/>
  <c r="J266" i="12"/>
  <c r="K266" i="12"/>
  <c r="L266" i="12"/>
  <c r="M266" i="12"/>
  <c r="N266" i="12"/>
  <c r="O266" i="12"/>
  <c r="P266" i="12"/>
  <c r="Q266" i="12"/>
  <c r="R266" i="12"/>
  <c r="S266" i="12"/>
  <c r="T266" i="12"/>
  <c r="U266" i="12"/>
  <c r="E266" i="12"/>
  <c r="F251" i="12"/>
  <c r="G251" i="12"/>
  <c r="H251" i="12"/>
  <c r="I251" i="12"/>
  <c r="J251" i="12"/>
  <c r="K251" i="12"/>
  <c r="L251" i="12"/>
  <c r="M251" i="12"/>
  <c r="N251" i="12"/>
  <c r="O251" i="12"/>
  <c r="P251" i="12"/>
  <c r="Q251" i="12"/>
  <c r="R251" i="12"/>
  <c r="S251" i="12"/>
  <c r="T251" i="12"/>
  <c r="U251" i="12"/>
  <c r="E251" i="12"/>
  <c r="F239" i="12"/>
  <c r="G239" i="12"/>
  <c r="H239" i="12"/>
  <c r="I239" i="12"/>
  <c r="J239" i="12"/>
  <c r="K239" i="12"/>
  <c r="L239" i="12"/>
  <c r="M239" i="12"/>
  <c r="N239" i="12"/>
  <c r="O239" i="12"/>
  <c r="P239" i="12"/>
  <c r="Q239" i="12"/>
  <c r="R239" i="12"/>
  <c r="S239" i="12"/>
  <c r="T239" i="12"/>
  <c r="U239" i="12"/>
  <c r="E239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E221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E196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E103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E69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E48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E24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F299" i="12"/>
  <c r="G299" i="12"/>
  <c r="H299" i="12"/>
  <c r="I299" i="12"/>
  <c r="J299" i="12"/>
  <c r="K299" i="12"/>
  <c r="L299" i="12"/>
  <c r="M299" i="12"/>
  <c r="N299" i="12"/>
  <c r="O299" i="12"/>
  <c r="P299" i="12"/>
  <c r="Q299" i="12"/>
  <c r="R299" i="12"/>
  <c r="S299" i="12"/>
  <c r="T299" i="12"/>
  <c r="U299" i="12"/>
  <c r="E299" i="12"/>
  <c r="F296" i="12"/>
  <c r="G296" i="12"/>
  <c r="H296" i="12"/>
  <c r="I296" i="12"/>
  <c r="J296" i="12"/>
  <c r="K296" i="12"/>
  <c r="L296" i="12"/>
  <c r="M296" i="12"/>
  <c r="N296" i="12"/>
  <c r="O296" i="12"/>
  <c r="P296" i="12"/>
  <c r="Q296" i="12"/>
  <c r="R296" i="12"/>
  <c r="S296" i="12"/>
  <c r="T296" i="12"/>
  <c r="U296" i="12"/>
  <c r="F171" i="12" l="1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E171" i="12"/>
  <c r="E126" i="12"/>
  <c r="F126" i="12"/>
  <c r="G126" i="12"/>
  <c r="G300" i="12" s="1"/>
  <c r="H126" i="12"/>
  <c r="I126" i="12"/>
  <c r="J126" i="12"/>
  <c r="K126" i="12"/>
  <c r="K300" i="12" s="1"/>
  <c r="L126" i="12"/>
  <c r="M126" i="12"/>
  <c r="N126" i="12"/>
  <c r="O126" i="12"/>
  <c r="O300" i="12" s="1"/>
  <c r="P126" i="12"/>
  <c r="Q126" i="12"/>
  <c r="R126" i="12"/>
  <c r="S126" i="12"/>
  <c r="S300" i="12" s="1"/>
  <c r="T126" i="12"/>
  <c r="U126" i="12"/>
  <c r="T300" i="12" l="1"/>
  <c r="L300" i="12"/>
  <c r="U300" i="12"/>
  <c r="Q300" i="12"/>
  <c r="M300" i="12"/>
  <c r="I300" i="12"/>
  <c r="E300" i="12"/>
  <c r="P300" i="12"/>
  <c r="H300" i="12"/>
  <c r="R300" i="12"/>
  <c r="N300" i="12"/>
  <c r="J300" i="12"/>
  <c r="F300" i="12"/>
  <c r="Y68" i="12" l="1"/>
  <c r="Y150" i="12"/>
  <c r="Y298" i="12"/>
  <c r="Y146" i="12"/>
  <c r="Y294" i="12"/>
  <c r="Y95" i="12"/>
  <c r="Y297" i="12"/>
  <c r="Y58" i="12"/>
  <c r="Y185" i="12"/>
  <c r="Y89" i="12"/>
  <c r="Y32" i="12"/>
  <c r="Y133" i="12"/>
  <c r="Y129" i="12"/>
  <c r="Y203" i="12"/>
  <c r="Y201" i="12"/>
  <c r="Y30" i="12"/>
  <c r="Y70" i="12"/>
</calcChain>
</file>

<file path=xl/sharedStrings.xml><?xml version="1.0" encoding="utf-8"?>
<sst xmlns="http://schemas.openxmlformats.org/spreadsheetml/2006/main" count="1399" uniqueCount="396">
  <si>
    <t>KABUPATEN DEMAK</t>
  </si>
  <si>
    <t>No</t>
  </si>
  <si>
    <t>Poktan/Gapoktan/UPJA</t>
  </si>
  <si>
    <t>Alamat</t>
  </si>
  <si>
    <t>Asal Bantuan</t>
  </si>
  <si>
    <t>Keterangan</t>
  </si>
  <si>
    <t>Ds. Kalisari Kec. Sayung</t>
  </si>
  <si>
    <t>Sido Asih</t>
  </si>
  <si>
    <t>Ds. Surodadi Kec. Gajah</t>
  </si>
  <si>
    <t>Ds. Jleper Kec. Mijen</t>
  </si>
  <si>
    <t>Makno Utomo</t>
  </si>
  <si>
    <t>Ds. Berahan Kulon Kec. Wedung</t>
  </si>
  <si>
    <t>Ngudi Mulyo</t>
  </si>
  <si>
    <t>Ds. Wonosalam Kec. Wonosalam</t>
  </si>
  <si>
    <t>Pangudi Luhur</t>
  </si>
  <si>
    <t>Ds. Turirejo Kec. Demak</t>
  </si>
  <si>
    <t>Sido Rukun</t>
  </si>
  <si>
    <t>Ds. Jogoloyo Kec. Wonosalam</t>
  </si>
  <si>
    <t>Karya Tani</t>
  </si>
  <si>
    <t>Ds. Tangkis Kec. Guntur</t>
  </si>
  <si>
    <t>Sido Luhur</t>
  </si>
  <si>
    <t>Ds. Kebonbatur Kec. Mranggen</t>
  </si>
  <si>
    <t>Ds. Wonosekar Kec. Karangawen</t>
  </si>
  <si>
    <t>Ds. Kunir Kec. Dempet</t>
  </si>
  <si>
    <t>Ds. Tlogopandogan Kec. Gajah</t>
  </si>
  <si>
    <t>Ds. Tanjunganyar Kec. Gajah</t>
  </si>
  <si>
    <t>Ds. Kebonsari Kec. Dempet</t>
  </si>
  <si>
    <t>Tani Mulyo</t>
  </si>
  <si>
    <t>Ds. Brakas Kec. Dempet</t>
  </si>
  <si>
    <t>Ds. Prampelan Kec. Sayung</t>
  </si>
  <si>
    <t>Gandrung Mukti</t>
  </si>
  <si>
    <t>Ds. Bulusari Kec. Sayung</t>
  </si>
  <si>
    <t>Mawar Melati</t>
  </si>
  <si>
    <t>Ds. Ngegot Kec. Mijen</t>
  </si>
  <si>
    <t>Ds. Tugu Lor Kec. Karanganyar</t>
  </si>
  <si>
    <t>Sido Maju</t>
  </si>
  <si>
    <t>Gemah Ripah</t>
  </si>
  <si>
    <t>Ds. Karangasem Kec. Sayung</t>
  </si>
  <si>
    <t>Mardi Raharjo</t>
  </si>
  <si>
    <t>Ds. Bungo Kec. Wedung</t>
  </si>
  <si>
    <t>Mardi Lestari</t>
  </si>
  <si>
    <t>Ds. Wonoketingal Kec. Kr.anyar</t>
  </si>
  <si>
    <t>Ds. Mijen Kec. Mijen</t>
  </si>
  <si>
    <t>Ds. Sidomulyo Kec. Dempet</t>
  </si>
  <si>
    <t>Rahayu</t>
  </si>
  <si>
    <t>Ds. Tlogosih Kec. Kebonagung</t>
  </si>
  <si>
    <t>Sido Makmur</t>
  </si>
  <si>
    <t>Ds. Balerejo Kec. Dempet</t>
  </si>
  <si>
    <t>Tani Makmur</t>
  </si>
  <si>
    <t>Ds. Solowire Kec. Kebonagung</t>
  </si>
  <si>
    <t>Ds. Medini Kec. Gajah</t>
  </si>
  <si>
    <t>Sido Rejo</t>
  </si>
  <si>
    <t>Budi Santoso</t>
  </si>
  <si>
    <t>Ds. Bermi Kec. Mijen</t>
  </si>
  <si>
    <t>Linangkung</t>
  </si>
  <si>
    <t>Ds. Kebonagung Kec. Kebonagung</t>
  </si>
  <si>
    <t>Sumber Rejeki</t>
  </si>
  <si>
    <t>Ds. Sampang Kec. Karangtengah</t>
  </si>
  <si>
    <t>Mekar Sari</t>
  </si>
  <si>
    <t>Sari Tani</t>
  </si>
  <si>
    <t>Ds. Karangrejo Kec. Bonang</t>
  </si>
  <si>
    <t>Ajining Tani</t>
  </si>
  <si>
    <t>Ds. Krajanbogo Kec. Bonang</t>
  </si>
  <si>
    <t>Ds. Margohayu Kec. Karangawen</t>
  </si>
  <si>
    <t>Ds. Kenduren Kec. Wedung</t>
  </si>
  <si>
    <t>Mukti Rahayu</t>
  </si>
  <si>
    <t>Margo Utomo</t>
  </si>
  <si>
    <t>Ngudi Makmur</t>
  </si>
  <si>
    <t>Ds. Temuroso Kec. Guntur</t>
  </si>
  <si>
    <t>Ngupoyo Upoyo</t>
  </si>
  <si>
    <t>Dewi Sri</t>
  </si>
  <si>
    <t>Ds. Bonangrejo Kec. Bonang</t>
  </si>
  <si>
    <t>Tani Jaya</t>
  </si>
  <si>
    <t>Ds. Ngemplik Wetan Kec. Kr.anyar</t>
  </si>
  <si>
    <t>Ngudi Rahayu</t>
  </si>
  <si>
    <t>Sari Mulyo</t>
  </si>
  <si>
    <t>Ds. Jungpasir Kec. Wedung</t>
  </si>
  <si>
    <t>Margo Mulyo</t>
  </si>
  <si>
    <t>Ds. Donorojo Kec. Demak</t>
  </si>
  <si>
    <t>Karya Sari Utomo</t>
  </si>
  <si>
    <t>Ds. Tedunan Kec. Wedung</t>
  </si>
  <si>
    <t>Budi Utomo</t>
  </si>
  <si>
    <t>Ds. Rejosari Kec. Karangtengah</t>
  </si>
  <si>
    <t>Ds. Dukun Kec. Karangtengah</t>
  </si>
  <si>
    <t>Budi Luhur</t>
  </si>
  <si>
    <t>Marsudi Luhur</t>
  </si>
  <si>
    <t>Ds. Bogosari Kec. Guntur</t>
  </si>
  <si>
    <t>Ds. Jamus Kec. Mranggen</t>
  </si>
  <si>
    <t>Ds. Rejosari Kec. Karangawen</t>
  </si>
  <si>
    <t>Sido Leksono III</t>
  </si>
  <si>
    <t>Ds. Karanganyar Kec. Karanganyar</t>
  </si>
  <si>
    <t>Ds. Ngelowetan Kec. Mijen</t>
  </si>
  <si>
    <t>Ds. Bakung Kec. Mijen</t>
  </si>
  <si>
    <t>Ds. Rejosari Kec. Mijen</t>
  </si>
  <si>
    <t>Lestari</t>
  </si>
  <si>
    <t>Ds. Sambung Kec. Gajah</t>
  </si>
  <si>
    <t>Tani Maju</t>
  </si>
  <si>
    <t>Ds. Megonten Kec. Kebonagung</t>
  </si>
  <si>
    <t>Ds. Dempet Kec. Dempet</t>
  </si>
  <si>
    <t>Ds. Cabean Kec. Demak</t>
  </si>
  <si>
    <t>Suka Tani</t>
  </si>
  <si>
    <t>Ds. Poncoharjo Kec. Bonang</t>
  </si>
  <si>
    <t>Ds. Sumberejo Kec. Bonang</t>
  </si>
  <si>
    <t>Ds. Weding Kec. Bonang</t>
  </si>
  <si>
    <t>Ds. Mutih Kulon Kec. Wedung</t>
  </si>
  <si>
    <t>Subur Makmur</t>
  </si>
  <si>
    <t>Sari Rejo</t>
  </si>
  <si>
    <t>Kel. Mangunjiwan Kec. Demak</t>
  </si>
  <si>
    <t>Ds. Katonsari Kec. Demak</t>
  </si>
  <si>
    <t>Ds. Jali Kec. Bonang</t>
  </si>
  <si>
    <t>Sumber Jaya I</t>
  </si>
  <si>
    <t>Ds. Mijen Kec. Kebonagung</t>
  </si>
  <si>
    <t>Handayani</t>
  </si>
  <si>
    <t>Ds. Tlogorejo Kec. Guntur</t>
  </si>
  <si>
    <t>Tani Makaryo</t>
  </si>
  <si>
    <t>Ds. Bantengmati Kec. Mijen</t>
  </si>
  <si>
    <t>Sido Mulyo</t>
  </si>
  <si>
    <t>Ds. Pilangrejo Kec. Wonosalam</t>
  </si>
  <si>
    <t>Ds. Kendalasem Kec. Wedung</t>
  </si>
  <si>
    <t>Sri Rejeki</t>
  </si>
  <si>
    <t>Sumber Makmur</t>
  </si>
  <si>
    <t>Ds. Gajah Kec. Gajah</t>
  </si>
  <si>
    <t>Ds. Sarirejo Kec. Guntur</t>
  </si>
  <si>
    <t>Pambudi Tani</t>
  </si>
  <si>
    <t>Ds. Brumbung Kec. Mranggen</t>
  </si>
  <si>
    <t>Dadi Mulyo</t>
  </si>
  <si>
    <t>Ds. Candisari Kec. Mranggen</t>
  </si>
  <si>
    <t>Ds. Karangsari Kec. Karangtengah</t>
  </si>
  <si>
    <t>Ds. Trimulyo Kec. Guntur</t>
  </si>
  <si>
    <t>Kumpul Sari</t>
  </si>
  <si>
    <t>Ds. Banjarsari Kec. Gajah</t>
  </si>
  <si>
    <t>Ds. Bumirejo Kec. Karangawen</t>
  </si>
  <si>
    <t>Mukti Sari</t>
  </si>
  <si>
    <t>Ds. Pundenarum Kec. Karangawen</t>
  </si>
  <si>
    <t>Ds. Pilangsari Kec. Sayung</t>
  </si>
  <si>
    <t>Ds. Pamongan Kec. Guntur</t>
  </si>
  <si>
    <t>Rukun Santoso</t>
  </si>
  <si>
    <t>Ds. Guntur Kec. Guntur</t>
  </si>
  <si>
    <t>Plongkowati</t>
  </si>
  <si>
    <t>Ds. Sarimulyo Kec. Kebonagung</t>
  </si>
  <si>
    <t>Krido Mulyo</t>
  </si>
  <si>
    <t>Ds. Donorejo Kec. Karangtengah</t>
  </si>
  <si>
    <t>Ngudi Kasuburan</t>
  </si>
  <si>
    <t xml:space="preserve">Tani Makmur </t>
  </si>
  <si>
    <t>Ds. Dombo Kec. Sayung</t>
  </si>
  <si>
    <t>Kusumo Jati</t>
  </si>
  <si>
    <t>Ds. Banyumeneng Kec. Mranggen</t>
  </si>
  <si>
    <t>Asung Tulodo</t>
  </si>
  <si>
    <t>Ds. Tuwang Kec. Karanganyar</t>
  </si>
  <si>
    <t>Ds. Undaan Lor Kec. Karanganyar</t>
  </si>
  <si>
    <t>Ds. Ngaluran Kec. Karanganyar</t>
  </si>
  <si>
    <t>Bumi Mulyo</t>
  </si>
  <si>
    <t>Ds. Geneng Kec. Mijen</t>
  </si>
  <si>
    <t>Mugi Rahayu</t>
  </si>
  <si>
    <t>Ds. Kedunguter Kec. Karangtengah</t>
  </si>
  <si>
    <t>Ds. Mojodemak Kec. Wonosalam</t>
  </si>
  <si>
    <t>Ds. Kuwu Kec. Dempet</t>
  </si>
  <si>
    <t>Karya Bakti</t>
  </si>
  <si>
    <t>Waringin</t>
  </si>
  <si>
    <t>Margo Raharjo</t>
  </si>
  <si>
    <t>Ds. Raji Kec. Demak</t>
  </si>
  <si>
    <t>Mardi Rahayu</t>
  </si>
  <si>
    <t>Ds. Jetak Kec. Wedung</t>
  </si>
  <si>
    <t>Abdi Tani</t>
  </si>
  <si>
    <t>Karya Gajah</t>
  </si>
  <si>
    <t>Ds. Pasir Kec. Mijen</t>
  </si>
  <si>
    <t>Tani Rejo</t>
  </si>
  <si>
    <t>Ds. Kedungwaru Lor Kec. Kr.anyar</t>
  </si>
  <si>
    <t>Ds. Cangkring R Kec. Karanganyar</t>
  </si>
  <si>
    <t>Ds. Kotaan Kec. Karanganyar</t>
  </si>
  <si>
    <t>Ds. Jragung Kec. Karangawen</t>
  </si>
  <si>
    <t>Ds. Kangkung Kec. Mranggen</t>
  </si>
  <si>
    <t>Ds. Tamansari Kec. Mranggen</t>
  </si>
  <si>
    <t>Ds. Kembangarum Kec. Mranggen</t>
  </si>
  <si>
    <t>Kober Jaya</t>
  </si>
  <si>
    <t>Ds. Tlogorejo Kec. Karangawen</t>
  </si>
  <si>
    <t>Ds. Kuripan Kec. Karangawen</t>
  </si>
  <si>
    <t>Ds. Wringinjajar Kec. Mranggen</t>
  </si>
  <si>
    <t>Rejo Mulyo</t>
  </si>
  <si>
    <t>Sarirejo</t>
  </si>
  <si>
    <t>Sidodadi</t>
  </si>
  <si>
    <t>Tlogorejo</t>
  </si>
  <si>
    <t>Ds. Werdoyo Kec. Kebonagung</t>
  </si>
  <si>
    <t>Ds. Trengguli Kec. Wonosalam</t>
  </si>
  <si>
    <t>Ds. Karangtowo Kec. Karangtengah</t>
  </si>
  <si>
    <t>Broto Joyo</t>
  </si>
  <si>
    <t>Ds. Wonokerto Kec. Karangtengah</t>
  </si>
  <si>
    <t>Balong Rejo</t>
  </si>
  <si>
    <t>Ds. Sambiroto Kec. Gajah</t>
  </si>
  <si>
    <t>Sari Mukti</t>
  </si>
  <si>
    <t>Ds. Bakalrejo Kec. Guntur</t>
  </si>
  <si>
    <t>Ds. Karangmlati Kec. Demak</t>
  </si>
  <si>
    <t>Ds. Sukodono Kec. Bonang</t>
  </si>
  <si>
    <t>Ds. Tlogodowo Kec. Wonosalam</t>
  </si>
  <si>
    <t>Ds. Kedungori Kec. Dempet</t>
  </si>
  <si>
    <t>Ds. Wonowoso Kec. Karangtengah</t>
  </si>
  <si>
    <t>Ds. Sidorejo Kec. Sayung</t>
  </si>
  <si>
    <t>Sido Mukti</t>
  </si>
  <si>
    <t>Ds. Sidorejo Kec. Karangawen</t>
  </si>
  <si>
    <t>Ds. Mangunan Lor Kec. Kebonagung</t>
  </si>
  <si>
    <t>Marsudi Tani</t>
  </si>
  <si>
    <t>Ds. Sari Kec. Gajah</t>
  </si>
  <si>
    <t>Ds. Kalianyar Kec. Wonosalam</t>
  </si>
  <si>
    <t>Ambudi Doyo</t>
  </si>
  <si>
    <t>Ds. Kuncir Kec. Wonosalam</t>
  </si>
  <si>
    <t xml:space="preserve">Maju Makmur </t>
  </si>
  <si>
    <t>Kel. Bintoro Kec. Demak</t>
  </si>
  <si>
    <t>Rejo Mulyo 2</t>
  </si>
  <si>
    <t>Rukun Tani</t>
  </si>
  <si>
    <t>Sumber Agung I</t>
  </si>
  <si>
    <t>Ds. Batu Kec. Karangtengah</t>
  </si>
  <si>
    <t>Ds. Kalitengah Kec. Mranggen</t>
  </si>
  <si>
    <t>Ds. Mulyorejo Kec. Demak</t>
  </si>
  <si>
    <t>Amrih Makmur 3</t>
  </si>
  <si>
    <t xml:space="preserve">Tlogo Asri  </t>
  </si>
  <si>
    <t>Sumber Jaya 2</t>
  </si>
  <si>
    <t>Ds. Sidomulyo Kec. Wonosalam</t>
  </si>
  <si>
    <t>Karya Sari Pambudi</t>
  </si>
  <si>
    <t>Ds. Wonoagung Kec. Karangtengah</t>
  </si>
  <si>
    <t>Mukti Harjo</t>
  </si>
  <si>
    <t>Karya Lestari</t>
  </si>
  <si>
    <t>Berkah</t>
  </si>
  <si>
    <t>Makmur Organik</t>
  </si>
  <si>
    <t>Ds. Undaan Kidul Kec. Kr.anyar</t>
  </si>
  <si>
    <t>Langgeng</t>
  </si>
  <si>
    <t>Tirta Jaya I</t>
  </si>
  <si>
    <t>Utomo Makaryo</t>
  </si>
  <si>
    <t>APBN 2017</t>
  </si>
  <si>
    <t>Ds. Gebang Kec. Bonang</t>
  </si>
  <si>
    <t>Muktisari</t>
  </si>
  <si>
    <t>Mulyo Dadi</t>
  </si>
  <si>
    <t>Karya Sari</t>
  </si>
  <si>
    <t>Ds. Tempel Kec. Wedung</t>
  </si>
  <si>
    <t>Tlogo Berkah</t>
  </si>
  <si>
    <t>Kartika</t>
  </si>
  <si>
    <t>Ds. Botorejo Kec. Wonosalam</t>
  </si>
  <si>
    <t>Ds. Jerukgulung Kec. Dempet</t>
  </si>
  <si>
    <t>Bangun Bugo</t>
  </si>
  <si>
    <t>Margi Utomo</t>
  </si>
  <si>
    <t>Ds. Wonorejo Kec. Karanganyar</t>
  </si>
  <si>
    <t xml:space="preserve">Panca Usaha </t>
  </si>
  <si>
    <t>Mrajak</t>
  </si>
  <si>
    <t>Sri Pangestu</t>
  </si>
  <si>
    <t>Among Suko</t>
  </si>
  <si>
    <t>Cendono Sari</t>
  </si>
  <si>
    <t>Ds. Mlatiharjo Kec. Gajah</t>
  </si>
  <si>
    <t>Ds. Harjowinangun Kec. Dempet</t>
  </si>
  <si>
    <t xml:space="preserve">Jaya  </t>
  </si>
  <si>
    <t>Ds. Karangrowo Kec. Wonosalam</t>
  </si>
  <si>
    <t>Doyo Usoho</t>
  </si>
  <si>
    <t>Sido Trisno</t>
  </si>
  <si>
    <t>Melati</t>
  </si>
  <si>
    <t>Ds. Bango Kec. Demak</t>
  </si>
  <si>
    <t>Suka Makmur Bolo Jaya</t>
  </si>
  <si>
    <t>Ds. Bolo Kec. Demak</t>
  </si>
  <si>
    <t>Sumber Barokah</t>
  </si>
  <si>
    <t>Ngudi Sari Bumi</t>
  </si>
  <si>
    <t>Tani Mukti</t>
  </si>
  <si>
    <t>Ds. Gempoldenok Kec. Dempet</t>
  </si>
  <si>
    <t>Tani Karya</t>
  </si>
  <si>
    <t>Ds. Donorojo Kec. Karangtengah</t>
  </si>
  <si>
    <t>Jaya Makmur</t>
  </si>
  <si>
    <t>Mulyo Rahayu</t>
  </si>
  <si>
    <t>Sumber Rejeki I</t>
  </si>
  <si>
    <t>Tutu Wuri Handayani</t>
  </si>
  <si>
    <t>Gugur Gunung</t>
  </si>
  <si>
    <t>Bakti Mandiri</t>
  </si>
  <si>
    <t>Tani Barokah</t>
  </si>
  <si>
    <t>Rukun Makmur</t>
  </si>
  <si>
    <t>Ds. Jatirogo Kec. Bonang</t>
  </si>
  <si>
    <t>Edining Tani</t>
  </si>
  <si>
    <t>Ds. Kadilangu Kec. Demak</t>
  </si>
  <si>
    <t>Sido Rahayu</t>
  </si>
  <si>
    <t>Gempol Rejo</t>
  </si>
  <si>
    <t>Tengahing Ambangun</t>
  </si>
  <si>
    <t>Tani Mulya</t>
  </si>
  <si>
    <t>Suka Membangun</t>
  </si>
  <si>
    <t>Tresno Tani</t>
  </si>
  <si>
    <t>Ds. Doreng Kec. Wonosalam</t>
  </si>
  <si>
    <t>Panca Karya</t>
  </si>
  <si>
    <t>Baik</t>
  </si>
  <si>
    <t>Batu Rejo</t>
  </si>
  <si>
    <t>Ds. Ketanjung Kec. Karanganyar</t>
  </si>
  <si>
    <t>Tri Prasetyo</t>
  </si>
  <si>
    <t>Ds. Tridonorejo Kec. Bonang</t>
  </si>
  <si>
    <t>Doyo Upoyo</t>
  </si>
  <si>
    <t>Suka Sari</t>
  </si>
  <si>
    <t>Ds. Sokokidul Kec. Kebonagung</t>
  </si>
  <si>
    <t xml:space="preserve">Ngupoyo  </t>
  </si>
  <si>
    <t>Ngudi Utomo</t>
  </si>
  <si>
    <t>Ds. Tlogoboyo Kec. Bonang</t>
  </si>
  <si>
    <t>Brigade Dinas</t>
  </si>
  <si>
    <t>Rukun Bakti</t>
  </si>
  <si>
    <t>Mulyo Santoso</t>
  </si>
  <si>
    <t>Tresno Makaryo II</t>
  </si>
  <si>
    <t>Suka Maju</t>
  </si>
  <si>
    <t>APBD 2017</t>
  </si>
  <si>
    <t>Wahyu Aji Satu</t>
  </si>
  <si>
    <t>Margo Mulyo I</t>
  </si>
  <si>
    <t>APBN Pusat 2017</t>
  </si>
  <si>
    <t>Jumlah</t>
  </si>
  <si>
    <t>Kondisi</t>
  </si>
  <si>
    <t>Brigade</t>
  </si>
  <si>
    <t>BPP Dempet</t>
  </si>
  <si>
    <t>APBN Prov 2017</t>
  </si>
  <si>
    <t xml:space="preserve">Tani Jaya </t>
  </si>
  <si>
    <t>Sumber Tani II</t>
  </si>
  <si>
    <t xml:space="preserve">Sabar  </t>
  </si>
  <si>
    <t>Mangun Karyo</t>
  </si>
  <si>
    <t>Ds. Mangunrejo Kec. Kebonagung</t>
  </si>
  <si>
    <t>Doyo Manunggal Karyo</t>
  </si>
  <si>
    <t>Mukti</t>
  </si>
  <si>
    <t>Gajah Mukti</t>
  </si>
  <si>
    <t>Gempol Sari</t>
  </si>
  <si>
    <t>Arum Sari I</t>
  </si>
  <si>
    <t>Sido Mulyo I</t>
  </si>
  <si>
    <t>Tresno Makaryo I</t>
  </si>
  <si>
    <t>Mukti Tani</t>
  </si>
  <si>
    <t>Pogok Pringan Makmur</t>
  </si>
  <si>
    <t>Margi Lestari</t>
  </si>
  <si>
    <t>Arimbi</t>
  </si>
  <si>
    <t>Mangun Upo Bugo</t>
  </si>
  <si>
    <t>Bogo Langgeng</t>
  </si>
  <si>
    <t>Gawe Santoso</t>
  </si>
  <si>
    <t>Karya Tani Sampurno</t>
  </si>
  <si>
    <t>Waluyo Tani</t>
  </si>
  <si>
    <t>P3A Ngudi Makmur</t>
  </si>
  <si>
    <t>Sederhana</t>
  </si>
  <si>
    <t>Karya Sejati</t>
  </si>
  <si>
    <t>Ds. Gedangalas Kec. Gajah</t>
  </si>
  <si>
    <t>Pangudi Mulyo</t>
  </si>
  <si>
    <t>P3A Dadi Mulyo</t>
  </si>
  <si>
    <t>Rukun Tani Jaya</t>
  </si>
  <si>
    <t>Ds. Ngelokulon Kec. Mijen</t>
  </si>
  <si>
    <t>Patok Urip</t>
  </si>
  <si>
    <t>Trimulyo Sejati</t>
  </si>
  <si>
    <t>Muda Makaryo III</t>
  </si>
  <si>
    <t>Dworowati</t>
  </si>
  <si>
    <t>APBN Hortik 2017</t>
  </si>
  <si>
    <t>DINAS PERTANIAN DAN PANGAN KAB. DEMAK</t>
  </si>
  <si>
    <t>PT</t>
  </si>
  <si>
    <t>PM</t>
  </si>
  <si>
    <t>CH B</t>
  </si>
  <si>
    <t>TR2</t>
  </si>
  <si>
    <t>PA 4"</t>
  </si>
  <si>
    <t>RT</t>
  </si>
  <si>
    <t>C</t>
  </si>
  <si>
    <t>TR4</t>
  </si>
  <si>
    <t>CH K</t>
  </si>
  <si>
    <t>VD</t>
  </si>
  <si>
    <t>CS</t>
  </si>
  <si>
    <t>HS</t>
  </si>
  <si>
    <t>PA 3"</t>
  </si>
  <si>
    <t>PA 6"</t>
  </si>
  <si>
    <t>HS E</t>
  </si>
  <si>
    <t>CH S</t>
  </si>
  <si>
    <t>PTM</t>
  </si>
  <si>
    <t>Jenis Alsintan</t>
  </si>
  <si>
    <t>Ket:</t>
  </si>
  <si>
    <t>PT : Power Thresher</t>
  </si>
  <si>
    <t>PTM : Power Thresher Multiguna</t>
  </si>
  <si>
    <t>PM : Paddy Mower</t>
  </si>
  <si>
    <t>CH K : Combine Harvester Kecil</t>
  </si>
  <si>
    <t>CH B : Combine Harvester Besar</t>
  </si>
  <si>
    <t>CH S : Combine Harvester Sedang</t>
  </si>
  <si>
    <t>TR 2 : Traktor Roda 2</t>
  </si>
  <si>
    <t>PA 3" : Pompa Air 3"</t>
  </si>
  <si>
    <t>PA 4" : Pompa Air 4"</t>
  </si>
  <si>
    <t>PA 6" : Pompa Air 6"</t>
  </si>
  <si>
    <t>RT : Rice Transplanter</t>
  </si>
  <si>
    <t>C : Cultivator</t>
  </si>
  <si>
    <t>TR4 : Traktor Roda 4</t>
  </si>
  <si>
    <t>CS : Corn Sheller</t>
  </si>
  <si>
    <t>HS E : Hand Sprayer Elektrik</t>
  </si>
  <si>
    <t>HS : Hand Sprayer</t>
  </si>
  <si>
    <t>REKAP BANTUAN ALSINTAN APBN/APBD TAHUN 2017</t>
  </si>
  <si>
    <t>VD : Vertical Dryer</t>
  </si>
  <si>
    <t>Kecamatan</t>
  </si>
  <si>
    <t>Wonosalam</t>
  </si>
  <si>
    <t>Gajah</t>
  </si>
  <si>
    <t>Demak</t>
  </si>
  <si>
    <t>Dempet</t>
  </si>
  <si>
    <t>Wedung</t>
  </si>
  <si>
    <t>Mijen</t>
  </si>
  <si>
    <t>Karanganyar</t>
  </si>
  <si>
    <t>Sayung</t>
  </si>
  <si>
    <t>Guntur</t>
  </si>
  <si>
    <t>Karangtengah</t>
  </si>
  <si>
    <t>Karangawen</t>
  </si>
  <si>
    <t>Mranggen</t>
  </si>
  <si>
    <t>Bonang</t>
  </si>
  <si>
    <t>Kebonagung</t>
  </si>
  <si>
    <t>8 Januari 2019</t>
  </si>
  <si>
    <t>APBN Pusat/Prov 2017</t>
  </si>
  <si>
    <t>Ds. Tlogorejo Kec. Wonosalam</t>
  </si>
  <si>
    <t>APBN Pusat/Hortik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</si>
</sst>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1" fillId="0" borderId="5" xfId="1" applyNumberFormat="1" applyFont="1" applyBorder="1"/>
    <xf numFmtId="164" fontId="1" fillId="0" borderId="3" xfId="1" applyNumberFormat="1" applyFont="1" applyBorder="1"/>
    <xf numFmtId="164" fontId="1" fillId="0" borderId="4" xfId="1" applyNumberFormat="1" applyFont="1" applyBorder="1"/>
    <xf numFmtId="164" fontId="0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5" fontId="5" fillId="0" borderId="0" xfId="0" quotePrefix="1" applyNumberFormat="1" applyFont="1"/>
    <xf numFmtId="0" fontId="0" fillId="0" borderId="0" xfId="1" applyNumberFormat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5" fillId="0" borderId="0" xfId="0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5" fillId="0" borderId="10" xfId="0" applyFont="1" applyBorder="1" applyAlignment="1">
      <alignment horizontal="center"/>
    </xf>
    <xf numFmtId="164" fontId="5" fillId="0" borderId="10" xfId="1" applyNumberFormat="1" applyFont="1" applyBorder="1"/>
    <xf numFmtId="0" fontId="5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/>
    <xf numFmtId="164" fontId="0" fillId="0" borderId="10" xfId="1" applyNumberFormat="1" applyFont="1" applyBorder="1"/>
    <xf numFmtId="164" fontId="1" fillId="0" borderId="10" xfId="1" applyNumberFormat="1" applyFont="1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09"/>
  <sheetViews>
    <sheetView tabSelected="1" topLeftCell="A175" zoomScale="87" zoomScaleNormal="87" workbookViewId="0">
      <selection activeCell="U178" sqref="U178"/>
    </sheetView>
  </sheetViews>
  <sheetFormatPr defaultRowHeight="15" x14ac:dyDescent="0.25"/>
  <cols>
    <col min="1" max="1" width="5.140625" customWidth="1"/>
    <col min="2" max="2" width="11.5703125" customWidth="1"/>
    <col min="3" max="3" width="19.5703125" customWidth="1"/>
    <col min="4" max="4" width="28.85546875" customWidth="1"/>
    <col min="5" max="5" width="5.5703125" style="23" customWidth="1"/>
    <col min="6" max="6" width="6" style="23" customWidth="1"/>
    <col min="7" max="7" width="5.5703125" style="23" customWidth="1"/>
    <col min="8" max="8" width="5.42578125" style="23" customWidth="1"/>
    <col min="9" max="9" width="5.5703125" style="23" customWidth="1"/>
    <col min="10" max="11" width="5.85546875" style="23" customWidth="1"/>
    <col min="12" max="12" width="5.5703125" style="23" customWidth="1"/>
    <col min="13" max="13" width="5.85546875" style="23" customWidth="1"/>
    <col min="14" max="14" width="6" style="23" customWidth="1"/>
    <col min="15" max="15" width="5.5703125" style="23" customWidth="1"/>
    <col min="16" max="16" width="5.42578125" style="23" customWidth="1"/>
    <col min="17" max="17" width="5.85546875" style="23" customWidth="1"/>
    <col min="18" max="19" width="5.5703125" style="23" customWidth="1"/>
    <col min="20" max="20" width="5.85546875" style="23" customWidth="1"/>
    <col min="21" max="21" width="5.5703125" style="23" customWidth="1"/>
    <col min="22" max="22" width="18.140625" customWidth="1"/>
    <col min="23" max="23" width="6.5703125" customWidth="1"/>
    <col min="24" max="24" width="9.28515625" customWidth="1"/>
  </cols>
  <sheetData>
    <row r="1" spans="1:24" x14ac:dyDescent="0.25">
      <c r="A1" s="48" t="s">
        <v>375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x14ac:dyDescent="0.25">
      <c r="A4" s="9"/>
      <c r="B4" s="3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W5" s="28" t="s">
        <v>392</v>
      </c>
    </row>
    <row r="6" spans="1:24" x14ac:dyDescent="0.25">
      <c r="A6" s="47" t="s">
        <v>1</v>
      </c>
      <c r="B6" s="47" t="s">
        <v>377</v>
      </c>
      <c r="C6" s="47" t="s">
        <v>2</v>
      </c>
      <c r="D6" s="47" t="s">
        <v>3</v>
      </c>
      <c r="E6" s="50" t="s">
        <v>357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7" t="s">
        <v>4</v>
      </c>
      <c r="W6" s="47" t="s">
        <v>301</v>
      </c>
      <c r="X6" s="47" t="s">
        <v>5</v>
      </c>
    </row>
    <row r="7" spans="1:24" x14ac:dyDescent="0.25">
      <c r="A7" s="49"/>
      <c r="B7" s="49"/>
      <c r="C7" s="49"/>
      <c r="D7" s="49"/>
      <c r="E7" s="14" t="s">
        <v>340</v>
      </c>
      <c r="F7" s="14" t="s">
        <v>356</v>
      </c>
      <c r="G7" s="14" t="s">
        <v>341</v>
      </c>
      <c r="H7" s="14" t="s">
        <v>342</v>
      </c>
      <c r="I7" s="14" t="s">
        <v>355</v>
      </c>
      <c r="J7" s="14" t="s">
        <v>348</v>
      </c>
      <c r="K7" s="14" t="s">
        <v>343</v>
      </c>
      <c r="L7" s="14" t="s">
        <v>352</v>
      </c>
      <c r="M7" s="14" t="s">
        <v>344</v>
      </c>
      <c r="N7" s="14" t="s">
        <v>353</v>
      </c>
      <c r="O7" s="14" t="s">
        <v>345</v>
      </c>
      <c r="P7" s="14" t="s">
        <v>346</v>
      </c>
      <c r="Q7" s="14" t="s">
        <v>347</v>
      </c>
      <c r="R7" s="14" t="s">
        <v>349</v>
      </c>
      <c r="S7" s="14" t="s">
        <v>350</v>
      </c>
      <c r="T7" s="14" t="s">
        <v>354</v>
      </c>
      <c r="U7" s="14" t="s">
        <v>351</v>
      </c>
      <c r="V7" s="49"/>
      <c r="W7" s="49"/>
      <c r="X7" s="49"/>
    </row>
    <row r="8" spans="1:24" x14ac:dyDescent="0.25">
      <c r="A8" s="4">
        <v>1</v>
      </c>
      <c r="B8" s="47" t="s">
        <v>380</v>
      </c>
      <c r="C8" s="2" t="s">
        <v>250</v>
      </c>
      <c r="D8" s="2" t="s">
        <v>212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2" t="s">
        <v>299</v>
      </c>
      <c r="W8" s="2" t="s">
        <v>280</v>
      </c>
      <c r="X8" s="2"/>
    </row>
    <row r="9" spans="1:24" x14ac:dyDescent="0.25">
      <c r="A9" s="4">
        <v>2</v>
      </c>
      <c r="B9" s="52"/>
      <c r="C9" s="2" t="s">
        <v>251</v>
      </c>
      <c r="D9" s="2" t="s">
        <v>252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2" t="s">
        <v>299</v>
      </c>
      <c r="W9" s="2" t="s">
        <v>280</v>
      </c>
      <c r="X9" s="2"/>
    </row>
    <row r="10" spans="1:24" x14ac:dyDescent="0.25">
      <c r="A10" s="4">
        <v>3</v>
      </c>
      <c r="B10" s="52"/>
      <c r="C10" s="2" t="s">
        <v>18</v>
      </c>
      <c r="D10" s="2" t="s">
        <v>15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2" t="s">
        <v>299</v>
      </c>
      <c r="W10" s="2" t="s">
        <v>280</v>
      </c>
      <c r="X10" s="2"/>
    </row>
    <row r="11" spans="1:24" x14ac:dyDescent="0.25">
      <c r="A11" s="4">
        <v>4</v>
      </c>
      <c r="B11" s="52"/>
      <c r="C11" s="2" t="s">
        <v>253</v>
      </c>
      <c r="D11" s="2" t="s">
        <v>254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2" t="s">
        <v>299</v>
      </c>
      <c r="W11" s="2" t="s">
        <v>280</v>
      </c>
      <c r="X11" s="2"/>
    </row>
    <row r="12" spans="1:24" x14ac:dyDescent="0.25">
      <c r="A12" s="4">
        <v>5</v>
      </c>
      <c r="B12" s="52"/>
      <c r="C12" s="2" t="s">
        <v>132</v>
      </c>
      <c r="D12" s="2" t="s">
        <v>108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2" t="s">
        <v>299</v>
      </c>
      <c r="W12" s="2" t="s">
        <v>280</v>
      </c>
      <c r="X12" s="2"/>
    </row>
    <row r="13" spans="1:24" x14ac:dyDescent="0.25">
      <c r="A13" s="4">
        <v>6</v>
      </c>
      <c r="B13" s="52"/>
      <c r="C13" s="2" t="s">
        <v>159</v>
      </c>
      <c r="D13" s="2" t="s">
        <v>160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2" t="s">
        <v>299</v>
      </c>
      <c r="W13" s="2" t="s">
        <v>280</v>
      </c>
      <c r="X13" s="2"/>
    </row>
    <row r="14" spans="1:24" x14ac:dyDescent="0.25">
      <c r="A14" s="4">
        <v>7</v>
      </c>
      <c r="B14" s="52"/>
      <c r="C14" s="7" t="s">
        <v>180</v>
      </c>
      <c r="D14" s="7" t="s">
        <v>212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21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7" t="s">
        <v>299</v>
      </c>
      <c r="W14" s="2" t="s">
        <v>280</v>
      </c>
      <c r="X14" s="2"/>
    </row>
    <row r="15" spans="1:24" x14ac:dyDescent="0.25">
      <c r="A15" s="4">
        <v>8</v>
      </c>
      <c r="B15" s="52"/>
      <c r="C15" s="2" t="s">
        <v>67</v>
      </c>
      <c r="D15" s="2" t="s">
        <v>191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2" t="s">
        <v>299</v>
      </c>
      <c r="W15" s="2" t="s">
        <v>280</v>
      </c>
      <c r="X15" s="2"/>
    </row>
    <row r="16" spans="1:24" x14ac:dyDescent="0.25">
      <c r="A16" s="4">
        <v>9</v>
      </c>
      <c r="B16" s="52"/>
      <c r="C16" s="2" t="s">
        <v>270</v>
      </c>
      <c r="D16" s="2" t="s">
        <v>271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4</v>
      </c>
      <c r="V16" s="2" t="s">
        <v>299</v>
      </c>
      <c r="W16" s="2" t="s">
        <v>280</v>
      </c>
      <c r="X16" s="2"/>
    </row>
    <row r="17" spans="1:25" x14ac:dyDescent="0.25">
      <c r="A17" s="4">
        <v>10</v>
      </c>
      <c r="B17" s="52"/>
      <c r="C17" s="7" t="s">
        <v>96</v>
      </c>
      <c r="D17" s="7" t="s">
        <v>78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1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7" t="s">
        <v>304</v>
      </c>
      <c r="W17" s="7" t="s">
        <v>280</v>
      </c>
      <c r="X17" s="7" t="s">
        <v>302</v>
      </c>
    </row>
    <row r="18" spans="1:25" x14ac:dyDescent="0.25">
      <c r="A18" s="4">
        <v>11</v>
      </c>
      <c r="B18" s="52"/>
      <c r="C18" s="7" t="s">
        <v>221</v>
      </c>
      <c r="D18" s="7" t="s">
        <v>206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1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7" t="s">
        <v>304</v>
      </c>
      <c r="W18" s="7" t="s">
        <v>280</v>
      </c>
      <c r="X18" s="7" t="s">
        <v>302</v>
      </c>
    </row>
    <row r="19" spans="1:25" x14ac:dyDescent="0.25">
      <c r="A19" s="4">
        <v>12</v>
      </c>
      <c r="B19" s="52"/>
      <c r="C19" s="7" t="s">
        <v>75</v>
      </c>
      <c r="D19" s="7" t="s">
        <v>107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1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7" t="s">
        <v>304</v>
      </c>
      <c r="W19" s="7" t="s">
        <v>280</v>
      </c>
      <c r="X19" s="7" t="s">
        <v>302</v>
      </c>
    </row>
    <row r="20" spans="1:25" x14ac:dyDescent="0.25">
      <c r="A20" s="4">
        <v>13</v>
      </c>
      <c r="B20" s="52"/>
      <c r="C20" s="7" t="s">
        <v>132</v>
      </c>
      <c r="D20" s="7" t="s">
        <v>108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1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7" t="s">
        <v>304</v>
      </c>
      <c r="W20" s="7" t="s">
        <v>280</v>
      </c>
      <c r="X20" s="7" t="s">
        <v>302</v>
      </c>
    </row>
    <row r="21" spans="1:25" x14ac:dyDescent="0.25">
      <c r="A21" s="4">
        <v>14</v>
      </c>
      <c r="B21" s="52"/>
      <c r="C21" s="7" t="s">
        <v>330</v>
      </c>
      <c r="D21" s="7" t="s">
        <v>212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1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7" t="s">
        <v>304</v>
      </c>
      <c r="W21" s="7" t="s">
        <v>280</v>
      </c>
      <c r="X21" s="7" t="s">
        <v>302</v>
      </c>
    </row>
    <row r="22" spans="1:25" x14ac:dyDescent="0.25">
      <c r="A22" s="4">
        <v>15</v>
      </c>
      <c r="B22" s="52"/>
      <c r="C22" s="7" t="s">
        <v>158</v>
      </c>
      <c r="D22" s="7" t="s">
        <v>99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1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7" t="s">
        <v>304</v>
      </c>
      <c r="W22" s="7" t="s">
        <v>280</v>
      </c>
      <c r="X22" s="7" t="s">
        <v>302</v>
      </c>
    </row>
    <row r="23" spans="1:25" x14ac:dyDescent="0.25">
      <c r="A23" s="26">
        <v>16</v>
      </c>
      <c r="B23" s="52"/>
      <c r="C23" s="8" t="s">
        <v>40</v>
      </c>
      <c r="D23" s="8" t="s">
        <v>252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8" t="s">
        <v>304</v>
      </c>
      <c r="W23" s="8" t="s">
        <v>280</v>
      </c>
      <c r="X23" s="8" t="s">
        <v>302</v>
      </c>
    </row>
    <row r="24" spans="1:25" s="30" customFormat="1" x14ac:dyDescent="0.25">
      <c r="A24" s="51" t="s">
        <v>300</v>
      </c>
      <c r="B24" s="51"/>
      <c r="C24" s="51"/>
      <c r="D24" s="51"/>
      <c r="E24" s="36">
        <f>SUM(E8:E23)</f>
        <v>0</v>
      </c>
      <c r="F24" s="36">
        <f t="shared" ref="F24:U24" si="0">SUM(F8:F23)</f>
        <v>0</v>
      </c>
      <c r="G24" s="36">
        <f t="shared" si="0"/>
        <v>0</v>
      </c>
      <c r="H24" s="36">
        <f t="shared" si="0"/>
        <v>0</v>
      </c>
      <c r="I24" s="36">
        <f t="shared" si="0"/>
        <v>0</v>
      </c>
      <c r="J24" s="36">
        <f t="shared" si="0"/>
        <v>0</v>
      </c>
      <c r="K24" s="36">
        <f t="shared" si="0"/>
        <v>8</v>
      </c>
      <c r="L24" s="36">
        <f t="shared" si="0"/>
        <v>1</v>
      </c>
      <c r="M24" s="36">
        <f t="shared" si="0"/>
        <v>4</v>
      </c>
      <c r="N24" s="36">
        <f t="shared" si="0"/>
        <v>0</v>
      </c>
      <c r="O24" s="36">
        <f t="shared" si="0"/>
        <v>1</v>
      </c>
      <c r="P24" s="36">
        <f t="shared" si="0"/>
        <v>1</v>
      </c>
      <c r="Q24" s="36">
        <f t="shared" si="0"/>
        <v>0</v>
      </c>
      <c r="R24" s="36">
        <f t="shared" si="0"/>
        <v>0</v>
      </c>
      <c r="S24" s="36">
        <f t="shared" si="0"/>
        <v>0</v>
      </c>
      <c r="T24" s="36">
        <f t="shared" si="0"/>
        <v>0</v>
      </c>
      <c r="U24" s="36">
        <f t="shared" si="0"/>
        <v>4</v>
      </c>
      <c r="V24" s="37"/>
      <c r="W24" s="37"/>
      <c r="X24" s="37"/>
    </row>
    <row r="25" spans="1:25" x14ac:dyDescent="0.25">
      <c r="A25" s="27">
        <v>1</v>
      </c>
      <c r="B25" s="47" t="s">
        <v>382</v>
      </c>
      <c r="C25" s="1" t="s">
        <v>35</v>
      </c>
      <c r="D25" s="1" t="s">
        <v>64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0</v>
      </c>
      <c r="T25" s="15">
        <v>0</v>
      </c>
      <c r="U25" s="15">
        <v>0</v>
      </c>
      <c r="V25" s="1" t="s">
        <v>299</v>
      </c>
      <c r="W25" s="1" t="s">
        <v>280</v>
      </c>
      <c r="X25" s="1"/>
    </row>
    <row r="26" spans="1:25" x14ac:dyDescent="0.25">
      <c r="A26" s="4">
        <v>2</v>
      </c>
      <c r="B26" s="52"/>
      <c r="C26" s="2" t="s">
        <v>230</v>
      </c>
      <c r="D26" s="2" t="s">
        <v>76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2" t="s">
        <v>299</v>
      </c>
      <c r="W26" s="2" t="s">
        <v>280</v>
      </c>
      <c r="X26" s="2"/>
    </row>
    <row r="27" spans="1:25" x14ac:dyDescent="0.25">
      <c r="A27" s="4">
        <v>3</v>
      </c>
      <c r="B27" s="52"/>
      <c r="C27" s="2" t="s">
        <v>231</v>
      </c>
      <c r="D27" s="2" t="s">
        <v>232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2" t="s">
        <v>299</v>
      </c>
      <c r="W27" s="2" t="s">
        <v>280</v>
      </c>
      <c r="X27" s="2"/>
    </row>
    <row r="28" spans="1:25" x14ac:dyDescent="0.25">
      <c r="A28" s="4">
        <v>4</v>
      </c>
      <c r="B28" s="52"/>
      <c r="C28" s="2" t="s">
        <v>234</v>
      </c>
      <c r="D28" s="2" t="s">
        <v>118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2" t="s">
        <v>299</v>
      </c>
      <c r="W28" s="2" t="s">
        <v>280</v>
      </c>
      <c r="X28" s="2"/>
    </row>
    <row r="29" spans="1:25" x14ac:dyDescent="0.25">
      <c r="A29" s="4">
        <v>5</v>
      </c>
      <c r="B29" s="52"/>
      <c r="C29" s="2" t="s">
        <v>10</v>
      </c>
      <c r="D29" s="2" t="s">
        <v>11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2" t="s">
        <v>299</v>
      </c>
      <c r="W29" s="2" t="s">
        <v>280</v>
      </c>
      <c r="X29" s="2"/>
    </row>
    <row r="30" spans="1:25" x14ac:dyDescent="0.25">
      <c r="A30" s="4">
        <v>6</v>
      </c>
      <c r="B30" s="52"/>
      <c r="C30" s="2" t="s">
        <v>72</v>
      </c>
      <c r="D30" s="2" t="s">
        <v>162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2" t="s">
        <v>299</v>
      </c>
      <c r="W30" s="2" t="s">
        <v>280</v>
      </c>
      <c r="X30" s="2"/>
      <c r="Y30" t="e">
        <f>SUM(#REF!)</f>
        <v>#REF!</v>
      </c>
    </row>
    <row r="31" spans="1:25" x14ac:dyDescent="0.25">
      <c r="A31" s="4">
        <v>7</v>
      </c>
      <c r="B31" s="52"/>
      <c r="C31" s="2" t="s">
        <v>61</v>
      </c>
      <c r="D31" s="2" t="s">
        <v>118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2" t="s">
        <v>299</v>
      </c>
      <c r="W31" s="2" t="s">
        <v>280</v>
      </c>
      <c r="X31" s="2"/>
    </row>
    <row r="32" spans="1:25" x14ac:dyDescent="0.25">
      <c r="A32" s="4">
        <v>8</v>
      </c>
      <c r="B32" s="52"/>
      <c r="C32" s="2" t="s">
        <v>46</v>
      </c>
      <c r="D32" s="2" t="s">
        <v>232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2" t="s">
        <v>299</v>
      </c>
      <c r="W32" s="2" t="s">
        <v>280</v>
      </c>
      <c r="X32" s="2"/>
      <c r="Y32" t="e">
        <f>SUM(#REF!)</f>
        <v>#REF!</v>
      </c>
    </row>
    <row r="33" spans="1:24" x14ac:dyDescent="0.25">
      <c r="A33" s="4">
        <v>9</v>
      </c>
      <c r="B33" s="52"/>
      <c r="C33" s="2" t="s">
        <v>75</v>
      </c>
      <c r="D33" s="2" t="s">
        <v>76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" t="s">
        <v>299</v>
      </c>
      <c r="W33" s="2" t="s">
        <v>280</v>
      </c>
      <c r="X33" s="2"/>
    </row>
    <row r="34" spans="1:24" x14ac:dyDescent="0.25">
      <c r="A34" s="4">
        <v>10</v>
      </c>
      <c r="B34" s="52"/>
      <c r="C34" s="2" t="s">
        <v>75</v>
      </c>
      <c r="D34" s="2" t="s">
        <v>76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5</v>
      </c>
      <c r="V34" s="2" t="s">
        <v>299</v>
      </c>
      <c r="W34" s="2" t="s">
        <v>280</v>
      </c>
      <c r="X34" s="2"/>
    </row>
    <row r="35" spans="1:24" x14ac:dyDescent="0.25">
      <c r="A35" s="4">
        <v>11</v>
      </c>
      <c r="B35" s="52"/>
      <c r="C35" s="7" t="s">
        <v>307</v>
      </c>
      <c r="D35" s="7" t="s">
        <v>232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1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7" t="s">
        <v>304</v>
      </c>
      <c r="W35" s="7" t="s">
        <v>280</v>
      </c>
      <c r="X35" s="7" t="s">
        <v>302</v>
      </c>
    </row>
    <row r="36" spans="1:24" x14ac:dyDescent="0.25">
      <c r="A36" s="4">
        <v>12</v>
      </c>
      <c r="B36" s="52"/>
      <c r="C36" s="7" t="s">
        <v>94</v>
      </c>
      <c r="D36" s="7" t="s">
        <v>118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1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7" t="s">
        <v>304</v>
      </c>
      <c r="W36" s="7" t="s">
        <v>280</v>
      </c>
      <c r="X36" s="7" t="s">
        <v>302</v>
      </c>
    </row>
    <row r="37" spans="1:24" x14ac:dyDescent="0.25">
      <c r="A37" s="4">
        <v>13</v>
      </c>
      <c r="B37" s="52"/>
      <c r="C37" s="7" t="s">
        <v>61</v>
      </c>
      <c r="D37" s="7" t="s">
        <v>104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1">
        <v>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7" t="s">
        <v>304</v>
      </c>
      <c r="W37" s="7" t="s">
        <v>280</v>
      </c>
      <c r="X37" s="7" t="s">
        <v>302</v>
      </c>
    </row>
    <row r="38" spans="1:24" x14ac:dyDescent="0.25">
      <c r="A38" s="4">
        <v>14</v>
      </c>
      <c r="B38" s="52"/>
      <c r="C38" s="7" t="s">
        <v>318</v>
      </c>
      <c r="D38" s="7" t="s">
        <v>64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1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7" t="s">
        <v>304</v>
      </c>
      <c r="W38" s="7" t="s">
        <v>280</v>
      </c>
      <c r="X38" s="7" t="s">
        <v>302</v>
      </c>
    </row>
    <row r="39" spans="1:24" x14ac:dyDescent="0.25">
      <c r="A39" s="4">
        <v>15</v>
      </c>
      <c r="B39" s="52"/>
      <c r="C39" s="7" t="s">
        <v>52</v>
      </c>
      <c r="D39" s="7" t="s">
        <v>39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21">
        <v>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7" t="s">
        <v>304</v>
      </c>
      <c r="W39" s="7" t="s">
        <v>280</v>
      </c>
      <c r="X39" s="7" t="s">
        <v>302</v>
      </c>
    </row>
    <row r="40" spans="1:24" x14ac:dyDescent="0.25">
      <c r="A40" s="4">
        <v>16</v>
      </c>
      <c r="B40" s="52"/>
      <c r="C40" s="7" t="s">
        <v>16</v>
      </c>
      <c r="D40" s="7" t="s">
        <v>64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1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7" t="s">
        <v>304</v>
      </c>
      <c r="W40" s="7" t="s">
        <v>280</v>
      </c>
      <c r="X40" s="7" t="s">
        <v>302</v>
      </c>
    </row>
    <row r="41" spans="1:24" x14ac:dyDescent="0.25">
      <c r="A41" s="4">
        <v>17</v>
      </c>
      <c r="B41" s="52"/>
      <c r="C41" s="7" t="s">
        <v>161</v>
      </c>
      <c r="D41" s="7" t="s">
        <v>104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1">
        <v>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7" t="s">
        <v>304</v>
      </c>
      <c r="W41" s="7" t="s">
        <v>280</v>
      </c>
      <c r="X41" s="7" t="s">
        <v>302</v>
      </c>
    </row>
    <row r="42" spans="1:24" x14ac:dyDescent="0.25">
      <c r="A42" s="4">
        <v>18</v>
      </c>
      <c r="B42" s="52"/>
      <c r="C42" s="7" t="s">
        <v>35</v>
      </c>
      <c r="D42" s="7" t="s">
        <v>64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21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7" t="s">
        <v>304</v>
      </c>
      <c r="W42" s="7" t="s">
        <v>280</v>
      </c>
      <c r="X42" s="7" t="s">
        <v>302</v>
      </c>
    </row>
    <row r="43" spans="1:24" x14ac:dyDescent="0.25">
      <c r="A43" s="5">
        <v>19</v>
      </c>
      <c r="B43" s="49"/>
      <c r="C43" s="11" t="s">
        <v>81</v>
      </c>
      <c r="D43" s="11" t="s">
        <v>64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11" t="s">
        <v>304</v>
      </c>
      <c r="W43" s="11" t="s">
        <v>280</v>
      </c>
      <c r="X43" s="11" t="s">
        <v>302</v>
      </c>
    </row>
    <row r="44" spans="1:24" x14ac:dyDescent="0.25">
      <c r="A44" s="47" t="s">
        <v>1</v>
      </c>
      <c r="B44" s="47" t="s">
        <v>377</v>
      </c>
      <c r="C44" s="47" t="s">
        <v>2</v>
      </c>
      <c r="D44" s="47" t="s">
        <v>3</v>
      </c>
      <c r="E44" s="50" t="s">
        <v>357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47" t="s">
        <v>4</v>
      </c>
      <c r="W44" s="47" t="s">
        <v>301</v>
      </c>
      <c r="X44" s="47" t="s">
        <v>5</v>
      </c>
    </row>
    <row r="45" spans="1:24" x14ac:dyDescent="0.25">
      <c r="A45" s="49"/>
      <c r="B45" s="49"/>
      <c r="C45" s="49"/>
      <c r="D45" s="49"/>
      <c r="E45" s="14" t="s">
        <v>340</v>
      </c>
      <c r="F45" s="14" t="s">
        <v>356</v>
      </c>
      <c r="G45" s="14" t="s">
        <v>341</v>
      </c>
      <c r="H45" s="14" t="s">
        <v>342</v>
      </c>
      <c r="I45" s="14" t="s">
        <v>355</v>
      </c>
      <c r="J45" s="14" t="s">
        <v>348</v>
      </c>
      <c r="K45" s="14" t="s">
        <v>343</v>
      </c>
      <c r="L45" s="14" t="s">
        <v>352</v>
      </c>
      <c r="M45" s="14" t="s">
        <v>344</v>
      </c>
      <c r="N45" s="14" t="s">
        <v>353</v>
      </c>
      <c r="O45" s="14" t="s">
        <v>345</v>
      </c>
      <c r="P45" s="14" t="s">
        <v>346</v>
      </c>
      <c r="Q45" s="14" t="s">
        <v>347</v>
      </c>
      <c r="R45" s="14" t="s">
        <v>349</v>
      </c>
      <c r="S45" s="14" t="s">
        <v>350</v>
      </c>
      <c r="T45" s="14" t="s">
        <v>354</v>
      </c>
      <c r="U45" s="14" t="s">
        <v>351</v>
      </c>
      <c r="V45" s="49"/>
      <c r="W45" s="49"/>
      <c r="X45" s="49"/>
    </row>
    <row r="46" spans="1:24" x14ac:dyDescent="0.25">
      <c r="A46" s="4">
        <v>20</v>
      </c>
      <c r="B46" s="47" t="s">
        <v>382</v>
      </c>
      <c r="C46" s="7" t="s">
        <v>105</v>
      </c>
      <c r="D46" s="7" t="s">
        <v>80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7" t="s">
        <v>304</v>
      </c>
      <c r="W46" s="7" t="s">
        <v>280</v>
      </c>
      <c r="X46" s="7" t="s">
        <v>302</v>
      </c>
    </row>
    <row r="47" spans="1:24" x14ac:dyDescent="0.25">
      <c r="A47" s="26">
        <v>21</v>
      </c>
      <c r="B47" s="52"/>
      <c r="C47" s="8" t="s">
        <v>38</v>
      </c>
      <c r="D47" s="8" t="s">
        <v>39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19</v>
      </c>
      <c r="V47" s="8" t="s">
        <v>304</v>
      </c>
      <c r="W47" s="8" t="s">
        <v>280</v>
      </c>
      <c r="X47" s="8" t="s">
        <v>302</v>
      </c>
    </row>
    <row r="48" spans="1:24" s="30" customFormat="1" x14ac:dyDescent="0.25">
      <c r="A48" s="51" t="s">
        <v>300</v>
      </c>
      <c r="B48" s="51"/>
      <c r="C48" s="51"/>
      <c r="D48" s="51"/>
      <c r="E48" s="36">
        <f>SUM(E25:E43,E46:E47)</f>
        <v>0</v>
      </c>
      <c r="F48" s="36">
        <f t="shared" ref="F48:U48" si="1">SUM(F25:F43,F46:F47)</f>
        <v>0</v>
      </c>
      <c r="G48" s="36">
        <f t="shared" si="1"/>
        <v>0</v>
      </c>
      <c r="H48" s="36">
        <f t="shared" si="1"/>
        <v>0</v>
      </c>
      <c r="I48" s="36">
        <f t="shared" si="1"/>
        <v>0</v>
      </c>
      <c r="J48" s="36">
        <f t="shared" si="1"/>
        <v>0</v>
      </c>
      <c r="K48" s="36">
        <f t="shared" si="1"/>
        <v>12</v>
      </c>
      <c r="L48" s="36">
        <f t="shared" si="1"/>
        <v>0</v>
      </c>
      <c r="M48" s="36">
        <f t="shared" si="1"/>
        <v>4</v>
      </c>
      <c r="N48" s="36">
        <f t="shared" si="1"/>
        <v>0</v>
      </c>
      <c r="O48" s="36">
        <f t="shared" si="1"/>
        <v>1</v>
      </c>
      <c r="P48" s="36">
        <f t="shared" si="1"/>
        <v>1</v>
      </c>
      <c r="Q48" s="36">
        <f t="shared" si="1"/>
        <v>1</v>
      </c>
      <c r="R48" s="36">
        <f t="shared" si="1"/>
        <v>0</v>
      </c>
      <c r="S48" s="36">
        <f t="shared" si="1"/>
        <v>0</v>
      </c>
      <c r="T48" s="36">
        <f t="shared" si="1"/>
        <v>0</v>
      </c>
      <c r="U48" s="36">
        <f t="shared" si="1"/>
        <v>24</v>
      </c>
      <c r="V48" s="37"/>
      <c r="W48" s="37"/>
      <c r="X48" s="37"/>
    </row>
    <row r="49" spans="1:25" x14ac:dyDescent="0.25">
      <c r="A49" s="12">
        <v>1</v>
      </c>
      <c r="B49" s="52" t="s">
        <v>390</v>
      </c>
      <c r="C49" s="13" t="s">
        <v>143</v>
      </c>
      <c r="D49" s="13" t="s">
        <v>228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3" t="s">
        <v>299</v>
      </c>
      <c r="W49" s="13" t="s">
        <v>280</v>
      </c>
      <c r="X49" s="13"/>
    </row>
    <row r="50" spans="1:25" x14ac:dyDescent="0.25">
      <c r="A50" s="4">
        <v>2</v>
      </c>
      <c r="B50" s="52"/>
      <c r="C50" s="2" t="s">
        <v>120</v>
      </c>
      <c r="D50" s="2" t="s">
        <v>101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2" t="s">
        <v>299</v>
      </c>
      <c r="W50" s="2" t="s">
        <v>280</v>
      </c>
      <c r="X50" s="2"/>
    </row>
    <row r="51" spans="1:25" x14ac:dyDescent="0.25">
      <c r="A51" s="4">
        <v>3</v>
      </c>
      <c r="B51" s="52"/>
      <c r="C51" s="2" t="s">
        <v>233</v>
      </c>
      <c r="D51" s="2" t="s">
        <v>102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2" t="s">
        <v>299</v>
      </c>
      <c r="W51" s="2" t="s">
        <v>280</v>
      </c>
      <c r="X51" s="2"/>
    </row>
    <row r="52" spans="1:25" x14ac:dyDescent="0.25">
      <c r="A52" s="4">
        <v>4</v>
      </c>
      <c r="B52" s="52"/>
      <c r="C52" s="2" t="s">
        <v>255</v>
      </c>
      <c r="D52" s="2" t="s">
        <v>60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2" t="s">
        <v>299</v>
      </c>
      <c r="W52" s="2" t="s">
        <v>280</v>
      </c>
      <c r="X52" s="2"/>
    </row>
    <row r="53" spans="1:25" x14ac:dyDescent="0.25">
      <c r="A53" s="4">
        <v>5</v>
      </c>
      <c r="B53" s="52"/>
      <c r="C53" s="2" t="s">
        <v>256</v>
      </c>
      <c r="D53" s="2" t="s">
        <v>192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2" t="s">
        <v>299</v>
      </c>
      <c r="W53" s="2" t="s">
        <v>280</v>
      </c>
      <c r="X53" s="2"/>
    </row>
    <row r="54" spans="1:25" x14ac:dyDescent="0.25">
      <c r="A54" s="4">
        <v>6</v>
      </c>
      <c r="B54" s="52"/>
      <c r="C54" s="2" t="s">
        <v>116</v>
      </c>
      <c r="D54" s="2" t="s">
        <v>71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2" t="s">
        <v>299</v>
      </c>
      <c r="W54" s="2" t="s">
        <v>280</v>
      </c>
      <c r="X54" s="2"/>
    </row>
    <row r="55" spans="1:25" x14ac:dyDescent="0.25">
      <c r="A55" s="4">
        <v>7</v>
      </c>
      <c r="B55" s="52"/>
      <c r="C55" s="2" t="s">
        <v>14</v>
      </c>
      <c r="D55" s="2" t="s">
        <v>192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2" t="s">
        <v>299</v>
      </c>
      <c r="W55" s="2" t="s">
        <v>280</v>
      </c>
      <c r="X55" s="2"/>
    </row>
    <row r="56" spans="1:25" x14ac:dyDescent="0.25">
      <c r="A56" s="4">
        <v>8</v>
      </c>
      <c r="B56" s="52"/>
      <c r="C56" s="2" t="s">
        <v>72</v>
      </c>
      <c r="D56" s="2" t="s">
        <v>102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2" t="s">
        <v>299</v>
      </c>
      <c r="W56" s="2" t="s">
        <v>280</v>
      </c>
      <c r="X56" s="2"/>
    </row>
    <row r="57" spans="1:25" x14ac:dyDescent="0.25">
      <c r="A57" s="4">
        <v>9</v>
      </c>
      <c r="B57" s="52"/>
      <c r="C57" s="2" t="s">
        <v>268</v>
      </c>
      <c r="D57" s="2" t="s">
        <v>269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2" t="s">
        <v>299</v>
      </c>
      <c r="W57" s="2" t="s">
        <v>280</v>
      </c>
      <c r="X57" s="2"/>
    </row>
    <row r="58" spans="1:25" x14ac:dyDescent="0.25">
      <c r="A58" s="4">
        <v>10</v>
      </c>
      <c r="B58" s="52"/>
      <c r="C58" s="2" t="s">
        <v>119</v>
      </c>
      <c r="D58" s="2" t="s">
        <v>62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5</v>
      </c>
      <c r="V58" s="2" t="s">
        <v>299</v>
      </c>
      <c r="W58" s="2" t="s">
        <v>280</v>
      </c>
      <c r="X58" s="2"/>
      <c r="Y58" t="e">
        <f>SUM(#REF!)</f>
        <v>#REF!</v>
      </c>
    </row>
    <row r="59" spans="1:25" x14ac:dyDescent="0.25">
      <c r="A59" s="4">
        <v>11</v>
      </c>
      <c r="B59" s="52"/>
      <c r="C59" s="7" t="s">
        <v>305</v>
      </c>
      <c r="D59" s="7" t="s">
        <v>290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1">
        <v>1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7" t="s">
        <v>304</v>
      </c>
      <c r="W59" s="7" t="s">
        <v>280</v>
      </c>
      <c r="X59" s="7" t="s">
        <v>302</v>
      </c>
    </row>
    <row r="60" spans="1:25" x14ac:dyDescent="0.25">
      <c r="A60" s="4">
        <v>12</v>
      </c>
      <c r="B60" s="52"/>
      <c r="C60" s="7" t="s">
        <v>306</v>
      </c>
      <c r="D60" s="7" t="s">
        <v>103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1">
        <v>1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7" t="s">
        <v>304</v>
      </c>
      <c r="W60" s="7" t="s">
        <v>280</v>
      </c>
      <c r="X60" s="7" t="s">
        <v>302</v>
      </c>
    </row>
    <row r="61" spans="1:25" x14ac:dyDescent="0.25">
      <c r="A61" s="4">
        <v>13</v>
      </c>
      <c r="B61" s="52"/>
      <c r="C61" s="7" t="s">
        <v>65</v>
      </c>
      <c r="D61" s="7" t="s">
        <v>102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21">
        <v>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7" t="s">
        <v>304</v>
      </c>
      <c r="W61" s="7" t="s">
        <v>280</v>
      </c>
      <c r="X61" s="7" t="s">
        <v>302</v>
      </c>
    </row>
    <row r="62" spans="1:25" x14ac:dyDescent="0.25">
      <c r="A62" s="4">
        <v>14</v>
      </c>
      <c r="B62" s="52"/>
      <c r="C62" s="7" t="s">
        <v>35</v>
      </c>
      <c r="D62" s="7" t="s">
        <v>290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1">
        <v>1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7" t="s">
        <v>304</v>
      </c>
      <c r="W62" s="7" t="s">
        <v>280</v>
      </c>
      <c r="X62" s="7" t="s">
        <v>302</v>
      </c>
    </row>
    <row r="63" spans="1:25" x14ac:dyDescent="0.25">
      <c r="A63" s="4">
        <v>15</v>
      </c>
      <c r="B63" s="52"/>
      <c r="C63" s="7" t="s">
        <v>283</v>
      </c>
      <c r="D63" s="7" t="s">
        <v>284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1">
        <v>1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7" t="s">
        <v>304</v>
      </c>
      <c r="W63" s="7" t="s">
        <v>280</v>
      </c>
      <c r="X63" s="7" t="s">
        <v>302</v>
      </c>
    </row>
    <row r="64" spans="1:25" x14ac:dyDescent="0.25">
      <c r="A64" s="4">
        <v>16</v>
      </c>
      <c r="B64" s="52"/>
      <c r="C64" s="7" t="s">
        <v>119</v>
      </c>
      <c r="D64" s="7" t="s">
        <v>228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1">
        <v>1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7" t="s">
        <v>304</v>
      </c>
      <c r="W64" s="7" t="s">
        <v>280</v>
      </c>
      <c r="X64" s="7" t="s">
        <v>302</v>
      </c>
    </row>
    <row r="65" spans="1:25" x14ac:dyDescent="0.25">
      <c r="A65" s="4">
        <v>17</v>
      </c>
      <c r="B65" s="52"/>
      <c r="C65" s="7" t="s">
        <v>14</v>
      </c>
      <c r="D65" s="7" t="s">
        <v>192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21">
        <v>1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7" t="s">
        <v>304</v>
      </c>
      <c r="W65" s="7" t="s">
        <v>280</v>
      </c>
      <c r="X65" s="7" t="s">
        <v>302</v>
      </c>
    </row>
    <row r="66" spans="1:25" x14ac:dyDescent="0.25">
      <c r="A66" s="4">
        <v>18</v>
      </c>
      <c r="B66" s="52"/>
      <c r="C66" s="7" t="s">
        <v>335</v>
      </c>
      <c r="D66" s="7" t="s">
        <v>284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21">
        <v>1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21"/>
      <c r="V66" s="7" t="s">
        <v>304</v>
      </c>
      <c r="W66" s="7" t="s">
        <v>280</v>
      </c>
      <c r="X66" s="7" t="s">
        <v>302</v>
      </c>
    </row>
    <row r="67" spans="1:25" x14ac:dyDescent="0.25">
      <c r="A67" s="4">
        <v>19</v>
      </c>
      <c r="B67" s="52"/>
      <c r="C67" s="2" t="s">
        <v>295</v>
      </c>
      <c r="D67" s="2" t="s">
        <v>109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2" t="s">
        <v>296</v>
      </c>
      <c r="W67" s="2" t="s">
        <v>280</v>
      </c>
      <c r="X67" s="2"/>
    </row>
    <row r="68" spans="1:25" x14ac:dyDescent="0.25">
      <c r="A68" s="26">
        <v>20</v>
      </c>
      <c r="B68" s="52"/>
      <c r="C68" s="6" t="s">
        <v>298</v>
      </c>
      <c r="D68" s="6" t="s">
        <v>109</v>
      </c>
      <c r="E68" s="19">
        <v>0</v>
      </c>
      <c r="F68" s="19">
        <v>0</v>
      </c>
      <c r="G68" s="19">
        <v>0</v>
      </c>
      <c r="H68" s="19">
        <v>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6" t="s">
        <v>296</v>
      </c>
      <c r="W68" s="6" t="s">
        <v>280</v>
      </c>
      <c r="X68" s="6"/>
      <c r="Y68" t="e">
        <f>SUM(#REF!)</f>
        <v>#REF!</v>
      </c>
    </row>
    <row r="69" spans="1:25" s="30" customFormat="1" x14ac:dyDescent="0.25">
      <c r="A69" s="51" t="s">
        <v>300</v>
      </c>
      <c r="B69" s="51"/>
      <c r="C69" s="51"/>
      <c r="D69" s="51"/>
      <c r="E69" s="36">
        <f>SUM(E49:E68)</f>
        <v>0</v>
      </c>
      <c r="F69" s="36">
        <f t="shared" ref="F69:U69" si="2">SUM(F49:F68)</f>
        <v>0</v>
      </c>
      <c r="G69" s="36">
        <f t="shared" si="2"/>
        <v>0</v>
      </c>
      <c r="H69" s="36">
        <f t="shared" si="2"/>
        <v>2</v>
      </c>
      <c r="I69" s="36">
        <f t="shared" si="2"/>
        <v>0</v>
      </c>
      <c r="J69" s="36">
        <f t="shared" si="2"/>
        <v>0</v>
      </c>
      <c r="K69" s="36">
        <f t="shared" si="2"/>
        <v>10</v>
      </c>
      <c r="L69" s="36">
        <f t="shared" si="2"/>
        <v>0</v>
      </c>
      <c r="M69" s="36">
        <f t="shared" si="2"/>
        <v>4</v>
      </c>
      <c r="N69" s="36">
        <f t="shared" si="2"/>
        <v>1</v>
      </c>
      <c r="O69" s="36">
        <f t="shared" si="2"/>
        <v>1</v>
      </c>
      <c r="P69" s="36">
        <f t="shared" si="2"/>
        <v>0</v>
      </c>
      <c r="Q69" s="36">
        <f t="shared" si="2"/>
        <v>1</v>
      </c>
      <c r="R69" s="36">
        <f t="shared" si="2"/>
        <v>0</v>
      </c>
      <c r="S69" s="36">
        <f t="shared" si="2"/>
        <v>0</v>
      </c>
      <c r="T69" s="36">
        <f t="shared" si="2"/>
        <v>0</v>
      </c>
      <c r="U69" s="36">
        <f t="shared" si="2"/>
        <v>5</v>
      </c>
      <c r="V69" s="37"/>
      <c r="W69" s="37"/>
      <c r="X69" s="37"/>
    </row>
    <row r="70" spans="1:25" x14ac:dyDescent="0.25">
      <c r="A70" s="27">
        <v>1</v>
      </c>
      <c r="B70" s="47" t="s">
        <v>381</v>
      </c>
      <c r="C70" s="1" t="s">
        <v>222</v>
      </c>
      <c r="D70" s="1" t="s">
        <v>26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1</v>
      </c>
      <c r="R70" s="15">
        <v>0</v>
      </c>
      <c r="S70" s="15">
        <v>0</v>
      </c>
      <c r="T70" s="15">
        <v>0</v>
      </c>
      <c r="U70" s="15">
        <v>0</v>
      </c>
      <c r="V70" s="1" t="s">
        <v>299</v>
      </c>
      <c r="W70" s="1" t="s">
        <v>280</v>
      </c>
      <c r="X70" s="1"/>
      <c r="Y70" t="e">
        <f>SUM(#REF!)</f>
        <v>#REF!</v>
      </c>
    </row>
    <row r="71" spans="1:25" x14ac:dyDescent="0.25">
      <c r="A71" s="4">
        <v>2</v>
      </c>
      <c r="B71" s="52"/>
      <c r="C71" s="2" t="s">
        <v>20</v>
      </c>
      <c r="D71" s="2" t="s">
        <v>43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2" t="s">
        <v>299</v>
      </c>
      <c r="W71" s="2" t="s">
        <v>280</v>
      </c>
      <c r="X71" s="2"/>
    </row>
    <row r="72" spans="1:25" x14ac:dyDescent="0.25">
      <c r="A72" s="4">
        <v>3</v>
      </c>
      <c r="B72" s="52"/>
      <c r="C72" s="2" t="s">
        <v>163</v>
      </c>
      <c r="D72" s="2" t="s">
        <v>236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2" t="s">
        <v>299</v>
      </c>
      <c r="W72" s="2" t="s">
        <v>280</v>
      </c>
      <c r="X72" s="2"/>
    </row>
    <row r="73" spans="1:25" x14ac:dyDescent="0.25">
      <c r="A73" s="4">
        <v>4</v>
      </c>
      <c r="B73" s="52"/>
      <c r="C73" s="2" t="s">
        <v>16</v>
      </c>
      <c r="D73" s="2" t="s">
        <v>47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1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2" t="s">
        <v>299</v>
      </c>
      <c r="W73" s="2" t="s">
        <v>280</v>
      </c>
      <c r="X73" s="2"/>
    </row>
    <row r="74" spans="1:25" x14ac:dyDescent="0.25">
      <c r="A74" s="4">
        <v>5</v>
      </c>
      <c r="B74" s="52"/>
      <c r="C74" s="2" t="s">
        <v>56</v>
      </c>
      <c r="D74" s="2" t="s">
        <v>246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2" t="s">
        <v>299</v>
      </c>
      <c r="W74" s="2" t="s">
        <v>280</v>
      </c>
      <c r="X74" s="2"/>
    </row>
    <row r="75" spans="1:25" x14ac:dyDescent="0.25">
      <c r="A75" s="4">
        <v>6</v>
      </c>
      <c r="B75" s="52"/>
      <c r="C75" s="2" t="s">
        <v>247</v>
      </c>
      <c r="D75" s="2" t="s">
        <v>194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2" t="s">
        <v>299</v>
      </c>
      <c r="W75" s="2" t="s">
        <v>280</v>
      </c>
      <c r="X75" s="2"/>
    </row>
    <row r="76" spans="1:25" x14ac:dyDescent="0.25">
      <c r="A76" s="4">
        <v>7</v>
      </c>
      <c r="B76" s="52"/>
      <c r="C76" s="2" t="s">
        <v>257</v>
      </c>
      <c r="D76" s="2" t="s">
        <v>258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2" t="s">
        <v>299</v>
      </c>
      <c r="W76" s="2" t="s">
        <v>280</v>
      </c>
      <c r="X76" s="2"/>
    </row>
    <row r="77" spans="1:25" x14ac:dyDescent="0.25">
      <c r="A77" s="4">
        <v>8</v>
      </c>
      <c r="B77" s="52"/>
      <c r="C77" s="2" t="s">
        <v>51</v>
      </c>
      <c r="D77" s="2" t="s">
        <v>47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1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2" t="s">
        <v>299</v>
      </c>
      <c r="W77" s="2" t="s">
        <v>280</v>
      </c>
      <c r="X77" s="2"/>
    </row>
    <row r="78" spans="1:25" x14ac:dyDescent="0.25">
      <c r="A78" s="4">
        <v>9</v>
      </c>
      <c r="B78" s="52"/>
      <c r="C78" s="2" t="s">
        <v>261</v>
      </c>
      <c r="D78" s="2" t="s">
        <v>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2" t="s">
        <v>299</v>
      </c>
      <c r="W78" s="2" t="s">
        <v>280</v>
      </c>
      <c r="X78" s="2"/>
    </row>
    <row r="79" spans="1:25" x14ac:dyDescent="0.25">
      <c r="A79" s="4">
        <v>10</v>
      </c>
      <c r="B79" s="52"/>
      <c r="C79" s="7" t="s">
        <v>112</v>
      </c>
      <c r="D79" s="7" t="s">
        <v>23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21">
        <v>1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7" t="s">
        <v>338</v>
      </c>
      <c r="W79" s="2" t="s">
        <v>280</v>
      </c>
      <c r="X79" s="2"/>
    </row>
    <row r="80" spans="1:25" x14ac:dyDescent="0.25">
      <c r="A80" s="4">
        <v>11</v>
      </c>
      <c r="B80" s="52"/>
      <c r="C80" s="7" t="s">
        <v>178</v>
      </c>
      <c r="D80" s="7" t="s">
        <v>236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1">
        <v>1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7" t="s">
        <v>338</v>
      </c>
      <c r="W80" s="2" t="s">
        <v>280</v>
      </c>
      <c r="X80" s="2"/>
    </row>
    <row r="81" spans="1:25" x14ac:dyDescent="0.25">
      <c r="A81" s="4">
        <v>12</v>
      </c>
      <c r="B81" s="52"/>
      <c r="C81" s="7" t="s">
        <v>163</v>
      </c>
      <c r="D81" s="7" t="s">
        <v>236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1">
        <v>1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7" t="s">
        <v>338</v>
      </c>
      <c r="W81" s="2" t="s">
        <v>280</v>
      </c>
      <c r="X81" s="2"/>
    </row>
    <row r="82" spans="1:25" x14ac:dyDescent="0.25">
      <c r="A82" s="4">
        <v>13</v>
      </c>
      <c r="B82" s="52"/>
      <c r="C82" s="2" t="s">
        <v>56</v>
      </c>
      <c r="D82" s="2" t="s">
        <v>236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1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2" t="s">
        <v>299</v>
      </c>
      <c r="W82" s="2" t="s">
        <v>280</v>
      </c>
      <c r="X82" s="2"/>
    </row>
    <row r="83" spans="1:25" x14ac:dyDescent="0.25">
      <c r="A83" s="4">
        <v>14</v>
      </c>
      <c r="B83" s="52"/>
      <c r="C83" s="7" t="s">
        <v>112</v>
      </c>
      <c r="D83" s="7" t="s">
        <v>23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21">
        <v>1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7" t="s">
        <v>338</v>
      </c>
      <c r="W83" s="2" t="s">
        <v>280</v>
      </c>
      <c r="X83" s="2"/>
    </row>
    <row r="84" spans="1:25" x14ac:dyDescent="0.25">
      <c r="A84" s="4">
        <v>15</v>
      </c>
      <c r="B84" s="52"/>
      <c r="C84" s="7" t="s">
        <v>178</v>
      </c>
      <c r="D84" s="7" t="s">
        <v>236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21">
        <v>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7" t="s">
        <v>338</v>
      </c>
      <c r="W84" s="2" t="s">
        <v>280</v>
      </c>
      <c r="X84" s="2"/>
    </row>
    <row r="85" spans="1:25" x14ac:dyDescent="0.25">
      <c r="A85" s="5">
        <v>16</v>
      </c>
      <c r="B85" s="49"/>
      <c r="C85" s="11" t="s">
        <v>163</v>
      </c>
      <c r="D85" s="11" t="s">
        <v>236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1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11" t="s">
        <v>338</v>
      </c>
      <c r="W85" s="3" t="s">
        <v>280</v>
      </c>
      <c r="X85" s="3"/>
    </row>
    <row r="86" spans="1:25" x14ac:dyDescent="0.25">
      <c r="A86" s="41"/>
      <c r="B86" s="42"/>
      <c r="C86" s="43"/>
      <c r="D86" s="43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3"/>
      <c r="W86" s="46"/>
      <c r="X86" s="46"/>
    </row>
    <row r="87" spans="1:25" x14ac:dyDescent="0.25">
      <c r="A87" s="47" t="s">
        <v>1</v>
      </c>
      <c r="B87" s="47" t="s">
        <v>377</v>
      </c>
      <c r="C87" s="47" t="s">
        <v>2</v>
      </c>
      <c r="D87" s="47" t="s">
        <v>3</v>
      </c>
      <c r="E87" s="50" t="s">
        <v>357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">
        <v>4</v>
      </c>
      <c r="W87" s="47" t="s">
        <v>301</v>
      </c>
      <c r="X87" s="47" t="s">
        <v>5</v>
      </c>
    </row>
    <row r="88" spans="1:25" x14ac:dyDescent="0.25">
      <c r="A88" s="49"/>
      <c r="B88" s="49"/>
      <c r="C88" s="49"/>
      <c r="D88" s="49"/>
      <c r="E88" s="14" t="s">
        <v>340</v>
      </c>
      <c r="F88" s="14" t="s">
        <v>356</v>
      </c>
      <c r="G88" s="14" t="s">
        <v>341</v>
      </c>
      <c r="H88" s="14" t="s">
        <v>342</v>
      </c>
      <c r="I88" s="14" t="s">
        <v>355</v>
      </c>
      <c r="J88" s="14" t="s">
        <v>348</v>
      </c>
      <c r="K88" s="14" t="s">
        <v>343</v>
      </c>
      <c r="L88" s="14" t="s">
        <v>352</v>
      </c>
      <c r="M88" s="14" t="s">
        <v>344</v>
      </c>
      <c r="N88" s="14" t="s">
        <v>353</v>
      </c>
      <c r="O88" s="14" t="s">
        <v>345</v>
      </c>
      <c r="P88" s="14" t="s">
        <v>346</v>
      </c>
      <c r="Q88" s="14" t="s">
        <v>347</v>
      </c>
      <c r="R88" s="14" t="s">
        <v>349</v>
      </c>
      <c r="S88" s="14" t="s">
        <v>350</v>
      </c>
      <c r="T88" s="14" t="s">
        <v>354</v>
      </c>
      <c r="U88" s="14" t="s">
        <v>351</v>
      </c>
      <c r="V88" s="49"/>
      <c r="W88" s="49"/>
      <c r="X88" s="49"/>
    </row>
    <row r="89" spans="1:25" x14ac:dyDescent="0.25">
      <c r="A89" s="4">
        <v>17</v>
      </c>
      <c r="B89" s="47" t="s">
        <v>381</v>
      </c>
      <c r="C89" s="7" t="s">
        <v>147</v>
      </c>
      <c r="D89" s="7" t="s">
        <v>23</v>
      </c>
      <c r="E89" s="21">
        <v>0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1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7" t="s">
        <v>395</v>
      </c>
      <c r="W89" s="2" t="s">
        <v>280</v>
      </c>
      <c r="X89" s="2"/>
      <c r="Y89" t="e">
        <f>SUM(#REF!)</f>
        <v>#REF!</v>
      </c>
    </row>
    <row r="90" spans="1:25" x14ac:dyDescent="0.25">
      <c r="A90" s="4">
        <v>18</v>
      </c>
      <c r="B90" s="52"/>
      <c r="C90" s="2" t="s">
        <v>217</v>
      </c>
      <c r="D90" s="2" t="s">
        <v>26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2" t="s">
        <v>299</v>
      </c>
      <c r="W90" s="2" t="s">
        <v>280</v>
      </c>
      <c r="X90" s="2"/>
    </row>
    <row r="91" spans="1:25" x14ac:dyDescent="0.25">
      <c r="A91" s="4">
        <v>19</v>
      </c>
      <c r="B91" s="52"/>
      <c r="C91" s="2" t="s">
        <v>79</v>
      </c>
      <c r="D91" s="2" t="s">
        <v>26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5</v>
      </c>
      <c r="V91" s="2" t="s">
        <v>299</v>
      </c>
      <c r="W91" s="2" t="s">
        <v>280</v>
      </c>
      <c r="X91" s="2"/>
    </row>
    <row r="92" spans="1:25" x14ac:dyDescent="0.25">
      <c r="A92" s="4">
        <v>20</v>
      </c>
      <c r="B92" s="52"/>
      <c r="C92" s="2" t="s">
        <v>303</v>
      </c>
      <c r="D92" s="2" t="s">
        <v>98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2" t="s">
        <v>299</v>
      </c>
      <c r="W92" s="2" t="s">
        <v>280</v>
      </c>
      <c r="X92" s="2" t="s">
        <v>302</v>
      </c>
    </row>
    <row r="93" spans="1:25" x14ac:dyDescent="0.25">
      <c r="A93" s="4">
        <v>21</v>
      </c>
      <c r="B93" s="52"/>
      <c r="C93" s="7" t="s">
        <v>112</v>
      </c>
      <c r="D93" s="7" t="s">
        <v>23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21">
        <v>1</v>
      </c>
      <c r="U93" s="16">
        <v>0</v>
      </c>
      <c r="V93" s="7" t="s">
        <v>338</v>
      </c>
      <c r="W93" s="2" t="s">
        <v>280</v>
      </c>
      <c r="X93" s="2"/>
    </row>
    <row r="94" spans="1:25" x14ac:dyDescent="0.25">
      <c r="A94" s="4">
        <v>22</v>
      </c>
      <c r="B94" s="52"/>
      <c r="C94" s="7" t="s">
        <v>178</v>
      </c>
      <c r="D94" s="7" t="s">
        <v>236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21">
        <v>1</v>
      </c>
      <c r="U94" s="16">
        <v>0</v>
      </c>
      <c r="V94" s="7" t="s">
        <v>338</v>
      </c>
      <c r="W94" s="2" t="s">
        <v>280</v>
      </c>
      <c r="X94" s="2"/>
    </row>
    <row r="95" spans="1:25" x14ac:dyDescent="0.25">
      <c r="A95" s="4">
        <v>23</v>
      </c>
      <c r="B95" s="52"/>
      <c r="C95" s="7" t="s">
        <v>163</v>
      </c>
      <c r="D95" s="7" t="s">
        <v>236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21">
        <v>1</v>
      </c>
      <c r="U95" s="16">
        <v>0</v>
      </c>
      <c r="V95" s="7" t="s">
        <v>338</v>
      </c>
      <c r="W95" s="2" t="s">
        <v>280</v>
      </c>
      <c r="X95" s="2"/>
      <c r="Y95" t="e">
        <f>SUM(#REF!)</f>
        <v>#REF!</v>
      </c>
    </row>
    <row r="96" spans="1:25" x14ac:dyDescent="0.25">
      <c r="A96" s="4">
        <v>24</v>
      </c>
      <c r="B96" s="52"/>
      <c r="C96" s="7" t="s">
        <v>293</v>
      </c>
      <c r="D96" s="7" t="s">
        <v>98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1">
        <v>1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7" t="s">
        <v>304</v>
      </c>
      <c r="W96" s="7" t="s">
        <v>280</v>
      </c>
      <c r="X96" s="7" t="s">
        <v>302</v>
      </c>
    </row>
    <row r="97" spans="1:24" x14ac:dyDescent="0.25">
      <c r="A97" s="4">
        <v>25</v>
      </c>
      <c r="B97" s="52"/>
      <c r="C97" s="7" t="s">
        <v>48</v>
      </c>
      <c r="D97" s="7" t="s">
        <v>246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21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7" t="s">
        <v>304</v>
      </c>
      <c r="W97" s="7" t="s">
        <v>280</v>
      </c>
      <c r="X97" s="7" t="s">
        <v>302</v>
      </c>
    </row>
    <row r="98" spans="1:24" x14ac:dyDescent="0.25">
      <c r="A98" s="4">
        <v>26</v>
      </c>
      <c r="B98" s="52"/>
      <c r="C98" s="7" t="s">
        <v>324</v>
      </c>
      <c r="D98" s="7" t="s">
        <v>246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1">
        <v>1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7" t="s">
        <v>304</v>
      </c>
      <c r="W98" s="7" t="s">
        <v>280</v>
      </c>
      <c r="X98" s="7" t="s">
        <v>302</v>
      </c>
    </row>
    <row r="99" spans="1:24" x14ac:dyDescent="0.25">
      <c r="A99" s="4">
        <v>27</v>
      </c>
      <c r="B99" s="52"/>
      <c r="C99" s="7" t="s">
        <v>197</v>
      </c>
      <c r="D99" s="7" t="s">
        <v>258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1">
        <v>1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7" t="s">
        <v>304</v>
      </c>
      <c r="W99" s="7" t="s">
        <v>280</v>
      </c>
      <c r="X99" s="7" t="s">
        <v>302</v>
      </c>
    </row>
    <row r="100" spans="1:24" x14ac:dyDescent="0.25">
      <c r="A100" s="4">
        <v>28</v>
      </c>
      <c r="B100" s="52"/>
      <c r="C100" s="7" t="s">
        <v>325</v>
      </c>
      <c r="D100" s="7" t="s">
        <v>246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21">
        <v>1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7" t="s">
        <v>304</v>
      </c>
      <c r="W100" s="7" t="s">
        <v>280</v>
      </c>
      <c r="X100" s="7" t="s">
        <v>302</v>
      </c>
    </row>
    <row r="101" spans="1:24" x14ac:dyDescent="0.25">
      <c r="A101" s="4">
        <v>29</v>
      </c>
      <c r="B101" s="52"/>
      <c r="C101" s="7" t="s">
        <v>66</v>
      </c>
      <c r="D101" s="7" t="s">
        <v>43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21">
        <v>1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7" t="s">
        <v>304</v>
      </c>
      <c r="W101" s="7" t="s">
        <v>280</v>
      </c>
      <c r="X101" s="7" t="s">
        <v>302</v>
      </c>
    </row>
    <row r="102" spans="1:24" x14ac:dyDescent="0.25">
      <c r="A102" s="26">
        <v>30</v>
      </c>
      <c r="B102" s="52"/>
      <c r="C102" s="8" t="s">
        <v>224</v>
      </c>
      <c r="D102" s="8" t="s">
        <v>156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8" t="s">
        <v>304</v>
      </c>
      <c r="W102" s="8" t="s">
        <v>280</v>
      </c>
      <c r="X102" s="8" t="s">
        <v>302</v>
      </c>
    </row>
    <row r="103" spans="1:24" s="30" customFormat="1" x14ac:dyDescent="0.25">
      <c r="A103" s="51" t="s">
        <v>300</v>
      </c>
      <c r="B103" s="51"/>
      <c r="C103" s="51"/>
      <c r="D103" s="51"/>
      <c r="E103" s="36">
        <f>SUM(E70:E85,E89:E102)</f>
        <v>0</v>
      </c>
      <c r="F103" s="36">
        <f t="shared" ref="F103:U103" si="3">SUM(F70:F85,F89:F102)</f>
        <v>0</v>
      </c>
      <c r="G103" s="36">
        <f t="shared" si="3"/>
        <v>0</v>
      </c>
      <c r="H103" s="36">
        <f t="shared" si="3"/>
        <v>1</v>
      </c>
      <c r="I103" s="36">
        <f t="shared" si="3"/>
        <v>0</v>
      </c>
      <c r="J103" s="36">
        <f t="shared" si="3"/>
        <v>0</v>
      </c>
      <c r="K103" s="36">
        <f t="shared" si="3"/>
        <v>10</v>
      </c>
      <c r="L103" s="36">
        <f t="shared" si="3"/>
        <v>2</v>
      </c>
      <c r="M103" s="36">
        <f t="shared" si="3"/>
        <v>6</v>
      </c>
      <c r="N103" s="36">
        <f t="shared" si="3"/>
        <v>0</v>
      </c>
      <c r="O103" s="36">
        <f t="shared" si="3"/>
        <v>1</v>
      </c>
      <c r="P103" s="36">
        <f t="shared" si="3"/>
        <v>6</v>
      </c>
      <c r="Q103" s="36">
        <f t="shared" si="3"/>
        <v>1</v>
      </c>
      <c r="R103" s="36">
        <f t="shared" si="3"/>
        <v>0</v>
      </c>
      <c r="S103" s="36">
        <f t="shared" si="3"/>
        <v>0</v>
      </c>
      <c r="T103" s="36">
        <f t="shared" si="3"/>
        <v>3</v>
      </c>
      <c r="U103" s="36">
        <f t="shared" si="3"/>
        <v>5</v>
      </c>
      <c r="V103" s="37"/>
      <c r="W103" s="37"/>
      <c r="X103" s="37"/>
    </row>
    <row r="104" spans="1:24" x14ac:dyDescent="0.25">
      <c r="A104" s="12">
        <v>1</v>
      </c>
      <c r="B104" s="52" t="s">
        <v>378</v>
      </c>
      <c r="C104" s="13" t="s">
        <v>229</v>
      </c>
      <c r="D104" s="13" t="s">
        <v>202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1</v>
      </c>
      <c r="R104" s="17">
        <v>0</v>
      </c>
      <c r="S104" s="17">
        <v>0</v>
      </c>
      <c r="T104" s="17">
        <v>0</v>
      </c>
      <c r="U104" s="17">
        <v>0</v>
      </c>
      <c r="V104" s="13" t="s">
        <v>299</v>
      </c>
      <c r="W104" s="13" t="s">
        <v>280</v>
      </c>
      <c r="X104" s="13"/>
    </row>
    <row r="105" spans="1:24" x14ac:dyDescent="0.25">
      <c r="A105" s="4">
        <v>2</v>
      </c>
      <c r="B105" s="52"/>
      <c r="C105" s="2" t="s">
        <v>48</v>
      </c>
      <c r="D105" s="2" t="s">
        <v>117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1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2" t="s">
        <v>299</v>
      </c>
      <c r="W105" s="2" t="s">
        <v>280</v>
      </c>
      <c r="X105" s="2"/>
    </row>
    <row r="106" spans="1:24" x14ac:dyDescent="0.25">
      <c r="A106" s="4">
        <v>3</v>
      </c>
      <c r="B106" s="52"/>
      <c r="C106" s="2" t="s">
        <v>48</v>
      </c>
      <c r="D106" s="2" t="s">
        <v>235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2" t="s">
        <v>299</v>
      </c>
      <c r="W106" s="2" t="s">
        <v>280</v>
      </c>
      <c r="X106" s="2"/>
    </row>
    <row r="107" spans="1:24" x14ac:dyDescent="0.25">
      <c r="A107" s="4">
        <v>4</v>
      </c>
      <c r="B107" s="52"/>
      <c r="C107" s="2" t="s">
        <v>12</v>
      </c>
      <c r="D107" s="2" t="s">
        <v>248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1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2" t="s">
        <v>299</v>
      </c>
      <c r="W107" s="2" t="s">
        <v>280</v>
      </c>
      <c r="X107" s="2"/>
    </row>
    <row r="108" spans="1:24" x14ac:dyDescent="0.25">
      <c r="A108" s="4">
        <v>5</v>
      </c>
      <c r="B108" s="52"/>
      <c r="C108" s="2" t="s">
        <v>197</v>
      </c>
      <c r="D108" s="2" t="s">
        <v>216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1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2" t="s">
        <v>299</v>
      </c>
      <c r="W108" s="2" t="s">
        <v>280</v>
      </c>
      <c r="X108" s="2"/>
    </row>
    <row r="109" spans="1:24" x14ac:dyDescent="0.25">
      <c r="A109" s="4">
        <v>6</v>
      </c>
      <c r="B109" s="52"/>
      <c r="C109" s="2" t="s">
        <v>249</v>
      </c>
      <c r="D109" s="2" t="s">
        <v>182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2" t="s">
        <v>299</v>
      </c>
      <c r="W109" s="2" t="s">
        <v>280</v>
      </c>
      <c r="X109" s="2"/>
    </row>
    <row r="110" spans="1:24" x14ac:dyDescent="0.25">
      <c r="A110" s="4">
        <v>7</v>
      </c>
      <c r="B110" s="52"/>
      <c r="C110" s="2" t="s">
        <v>96</v>
      </c>
      <c r="D110" s="2" t="s">
        <v>155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2" t="s">
        <v>299</v>
      </c>
      <c r="W110" s="2" t="s">
        <v>280</v>
      </c>
      <c r="X110" s="2"/>
    </row>
    <row r="111" spans="1:24" x14ac:dyDescent="0.25">
      <c r="A111" s="4">
        <v>8</v>
      </c>
      <c r="B111" s="52"/>
      <c r="C111" s="2" t="s">
        <v>119</v>
      </c>
      <c r="D111" s="2" t="s">
        <v>193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2" t="s">
        <v>299</v>
      </c>
      <c r="W111" s="2" t="s">
        <v>280</v>
      </c>
      <c r="X111" s="2"/>
    </row>
    <row r="112" spans="1:24" x14ac:dyDescent="0.25">
      <c r="A112" s="4">
        <v>9</v>
      </c>
      <c r="B112" s="52"/>
      <c r="C112" s="7" t="s">
        <v>205</v>
      </c>
      <c r="D112" s="7" t="s">
        <v>183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21">
        <v>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7" t="s">
        <v>338</v>
      </c>
      <c r="W112" s="2" t="s">
        <v>280</v>
      </c>
      <c r="X112" s="2"/>
    </row>
    <row r="113" spans="1:24" x14ac:dyDescent="0.25">
      <c r="A113" s="4">
        <v>10</v>
      </c>
      <c r="B113" s="52"/>
      <c r="C113" s="7" t="s">
        <v>279</v>
      </c>
      <c r="D113" s="7" t="s">
        <v>183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21">
        <v>1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7" t="s">
        <v>338</v>
      </c>
      <c r="W113" s="2" t="s">
        <v>280</v>
      </c>
      <c r="X113" s="2"/>
    </row>
    <row r="114" spans="1:24" x14ac:dyDescent="0.25">
      <c r="A114" s="4">
        <v>11</v>
      </c>
      <c r="B114" s="52"/>
      <c r="C114" s="2" t="s">
        <v>59</v>
      </c>
      <c r="D114" s="2" t="s">
        <v>17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3</v>
      </c>
      <c r="V114" s="2" t="s">
        <v>299</v>
      </c>
      <c r="W114" s="2" t="s">
        <v>280</v>
      </c>
      <c r="X114" s="2"/>
    </row>
    <row r="115" spans="1:24" x14ac:dyDescent="0.25">
      <c r="A115" s="4">
        <v>12</v>
      </c>
      <c r="B115" s="52"/>
      <c r="C115" s="7" t="s">
        <v>178</v>
      </c>
      <c r="D115" s="7" t="s">
        <v>278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21">
        <v>1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7" t="s">
        <v>304</v>
      </c>
      <c r="W115" s="7" t="s">
        <v>280</v>
      </c>
      <c r="X115" s="7" t="s">
        <v>302</v>
      </c>
    </row>
    <row r="116" spans="1:24" x14ac:dyDescent="0.25">
      <c r="A116" s="4">
        <v>13</v>
      </c>
      <c r="B116" s="52"/>
      <c r="C116" s="7" t="s">
        <v>59</v>
      </c>
      <c r="D116" s="7" t="s">
        <v>17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1">
        <v>1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7" t="s">
        <v>304</v>
      </c>
      <c r="W116" s="7" t="s">
        <v>280</v>
      </c>
      <c r="X116" s="7" t="s">
        <v>302</v>
      </c>
    </row>
    <row r="117" spans="1:24" x14ac:dyDescent="0.25">
      <c r="A117" s="4">
        <v>14</v>
      </c>
      <c r="B117" s="52"/>
      <c r="C117" s="7" t="s">
        <v>125</v>
      </c>
      <c r="D117" s="7" t="s">
        <v>204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1">
        <v>1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7" t="s">
        <v>304</v>
      </c>
      <c r="W117" s="7" t="s">
        <v>280</v>
      </c>
      <c r="X117" s="7" t="s">
        <v>302</v>
      </c>
    </row>
    <row r="118" spans="1:24" x14ac:dyDescent="0.25">
      <c r="A118" s="4">
        <v>15</v>
      </c>
      <c r="B118" s="52"/>
      <c r="C118" s="7" t="s">
        <v>317</v>
      </c>
      <c r="D118" s="7" t="s">
        <v>202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21">
        <v>1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7" t="s">
        <v>304</v>
      </c>
      <c r="W118" s="7" t="s">
        <v>280</v>
      </c>
      <c r="X118" s="7" t="s">
        <v>302</v>
      </c>
    </row>
    <row r="119" spans="1:24" x14ac:dyDescent="0.25">
      <c r="A119" s="4">
        <v>16</v>
      </c>
      <c r="B119" s="52"/>
      <c r="C119" s="7" t="s">
        <v>96</v>
      </c>
      <c r="D119" s="7" t="s">
        <v>155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1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7" t="s">
        <v>304</v>
      </c>
      <c r="W119" s="7" t="s">
        <v>280</v>
      </c>
      <c r="X119" s="7" t="s">
        <v>302</v>
      </c>
    </row>
    <row r="120" spans="1:24" x14ac:dyDescent="0.25">
      <c r="A120" s="4">
        <v>17</v>
      </c>
      <c r="B120" s="52"/>
      <c r="C120" s="7" t="s">
        <v>288</v>
      </c>
      <c r="D120" s="7" t="s">
        <v>13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21">
        <v>1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7" t="s">
        <v>304</v>
      </c>
      <c r="W120" s="7" t="s">
        <v>280</v>
      </c>
      <c r="X120" s="7" t="s">
        <v>302</v>
      </c>
    </row>
    <row r="121" spans="1:24" x14ac:dyDescent="0.25">
      <c r="A121" s="4">
        <v>18</v>
      </c>
      <c r="B121" s="52"/>
      <c r="C121" s="7" t="s">
        <v>327</v>
      </c>
      <c r="D121" s="7" t="s">
        <v>13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21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7" t="s">
        <v>304</v>
      </c>
      <c r="W121" s="7" t="s">
        <v>280</v>
      </c>
      <c r="X121" s="7" t="s">
        <v>302</v>
      </c>
    </row>
    <row r="122" spans="1:24" x14ac:dyDescent="0.25">
      <c r="A122" s="4">
        <v>19</v>
      </c>
      <c r="B122" s="52"/>
      <c r="C122" s="7" t="s">
        <v>331</v>
      </c>
      <c r="D122" s="7" t="s">
        <v>216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21">
        <v>1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7" t="s">
        <v>304</v>
      </c>
      <c r="W122" s="7" t="s">
        <v>280</v>
      </c>
      <c r="X122" s="7" t="s">
        <v>302</v>
      </c>
    </row>
    <row r="123" spans="1:24" x14ac:dyDescent="0.25">
      <c r="A123" s="4">
        <v>20</v>
      </c>
      <c r="B123" s="52"/>
      <c r="C123" s="7" t="s">
        <v>277</v>
      </c>
      <c r="D123" s="7" t="s">
        <v>183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21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7" t="s">
        <v>304</v>
      </c>
      <c r="W123" s="7" t="s">
        <v>280</v>
      </c>
      <c r="X123" s="7" t="s">
        <v>302</v>
      </c>
    </row>
    <row r="124" spans="1:24" x14ac:dyDescent="0.25">
      <c r="A124" s="4">
        <v>21</v>
      </c>
      <c r="B124" s="52"/>
      <c r="C124" s="8" t="s">
        <v>46</v>
      </c>
      <c r="D124" s="8" t="s">
        <v>394</v>
      </c>
      <c r="E124" s="19"/>
      <c r="F124" s="19"/>
      <c r="G124" s="19"/>
      <c r="H124" s="19">
        <v>1</v>
      </c>
      <c r="I124" s="19"/>
      <c r="J124" s="19"/>
      <c r="K124" s="19"/>
      <c r="L124" s="19"/>
      <c r="M124" s="19"/>
      <c r="N124" s="19"/>
      <c r="O124" s="19"/>
      <c r="P124" s="20"/>
      <c r="Q124" s="19"/>
      <c r="R124" s="19"/>
      <c r="S124" s="19"/>
      <c r="T124" s="19"/>
      <c r="U124" s="19"/>
      <c r="V124" s="2" t="s">
        <v>299</v>
      </c>
      <c r="W124" s="2" t="s">
        <v>280</v>
      </c>
      <c r="X124" s="8"/>
    </row>
    <row r="125" spans="1:24" x14ac:dyDescent="0.25">
      <c r="A125" s="4">
        <v>22</v>
      </c>
      <c r="B125" s="52"/>
      <c r="C125" s="8" t="s">
        <v>59</v>
      </c>
      <c r="D125" s="8" t="s">
        <v>183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8" t="s">
        <v>304</v>
      </c>
      <c r="W125" s="8" t="s">
        <v>280</v>
      </c>
      <c r="X125" s="8" t="s">
        <v>302</v>
      </c>
    </row>
    <row r="126" spans="1:24" s="30" customFormat="1" x14ac:dyDescent="0.25">
      <c r="A126" s="51" t="s">
        <v>300</v>
      </c>
      <c r="B126" s="51"/>
      <c r="C126" s="51"/>
      <c r="D126" s="51"/>
      <c r="E126" s="36">
        <f>SUM(E104:E125)</f>
        <v>0</v>
      </c>
      <c r="F126" s="36">
        <f t="shared" ref="F126:U126" si="4">SUM(F104:F125)</f>
        <v>0</v>
      </c>
      <c r="G126" s="36">
        <f t="shared" si="4"/>
        <v>0</v>
      </c>
      <c r="H126" s="36">
        <f t="shared" si="4"/>
        <v>1</v>
      </c>
      <c r="I126" s="36">
        <f t="shared" si="4"/>
        <v>0</v>
      </c>
      <c r="J126" s="36">
        <f t="shared" si="4"/>
        <v>0</v>
      </c>
      <c r="K126" s="36">
        <f t="shared" si="4"/>
        <v>10</v>
      </c>
      <c r="L126" s="36">
        <f t="shared" si="4"/>
        <v>2</v>
      </c>
      <c r="M126" s="36">
        <f t="shared" si="4"/>
        <v>3</v>
      </c>
      <c r="N126" s="36">
        <f t="shared" si="4"/>
        <v>2</v>
      </c>
      <c r="O126" s="36">
        <f t="shared" si="4"/>
        <v>0</v>
      </c>
      <c r="P126" s="36">
        <f t="shared" si="4"/>
        <v>2</v>
      </c>
      <c r="Q126" s="36">
        <f t="shared" si="4"/>
        <v>1</v>
      </c>
      <c r="R126" s="36">
        <f t="shared" si="4"/>
        <v>0</v>
      </c>
      <c r="S126" s="36">
        <f t="shared" si="4"/>
        <v>0</v>
      </c>
      <c r="T126" s="36">
        <f t="shared" si="4"/>
        <v>0</v>
      </c>
      <c r="U126" s="36">
        <f t="shared" si="4"/>
        <v>3</v>
      </c>
      <c r="V126" s="37"/>
      <c r="W126" s="37"/>
      <c r="X126" s="37"/>
    </row>
    <row r="127" spans="1:24" x14ac:dyDescent="0.25">
      <c r="A127" s="12">
        <v>1</v>
      </c>
      <c r="B127" s="47" t="s">
        <v>391</v>
      </c>
      <c r="C127" s="13" t="s">
        <v>215</v>
      </c>
      <c r="D127" s="13" t="s">
        <v>111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1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3" t="s">
        <v>299</v>
      </c>
      <c r="W127" s="13" t="s">
        <v>280</v>
      </c>
      <c r="X127" s="13"/>
    </row>
    <row r="128" spans="1:24" x14ac:dyDescent="0.25">
      <c r="A128" s="4">
        <v>2</v>
      </c>
      <c r="B128" s="52"/>
      <c r="C128" s="2" t="s">
        <v>209</v>
      </c>
      <c r="D128" s="2" t="s">
        <v>55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2" t="s">
        <v>299</v>
      </c>
      <c r="W128" s="2" t="s">
        <v>280</v>
      </c>
      <c r="X128" s="2"/>
    </row>
    <row r="129" spans="1:25" x14ac:dyDescent="0.25">
      <c r="A129" s="4">
        <v>3</v>
      </c>
      <c r="B129" s="52"/>
      <c r="C129" s="2" t="s">
        <v>263</v>
      </c>
      <c r="D129" s="2" t="s">
        <v>55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2" t="s">
        <v>299</v>
      </c>
      <c r="W129" s="2" t="s">
        <v>280</v>
      </c>
      <c r="X129" s="2"/>
      <c r="Y129" t="e">
        <f>SUM(#REF!)</f>
        <v>#REF!</v>
      </c>
    </row>
    <row r="130" spans="1:25" x14ac:dyDescent="0.25">
      <c r="A130" s="5">
        <v>4</v>
      </c>
      <c r="B130" s="49"/>
      <c r="C130" s="3" t="s">
        <v>110</v>
      </c>
      <c r="D130" s="3" t="s">
        <v>111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1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3" t="s">
        <v>299</v>
      </c>
      <c r="W130" s="3" t="s">
        <v>280</v>
      </c>
      <c r="X130" s="3"/>
    </row>
    <row r="131" spans="1:25" x14ac:dyDescent="0.25">
      <c r="A131" s="47" t="s">
        <v>1</v>
      </c>
      <c r="B131" s="47" t="s">
        <v>377</v>
      </c>
      <c r="C131" s="47" t="s">
        <v>2</v>
      </c>
      <c r="D131" s="47" t="s">
        <v>3</v>
      </c>
      <c r="E131" s="50" t="s">
        <v>357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47" t="s">
        <v>4</v>
      </c>
      <c r="W131" s="47" t="s">
        <v>301</v>
      </c>
      <c r="X131" s="47" t="s">
        <v>5</v>
      </c>
    </row>
    <row r="132" spans="1:25" x14ac:dyDescent="0.25">
      <c r="A132" s="49"/>
      <c r="B132" s="49"/>
      <c r="C132" s="49"/>
      <c r="D132" s="49"/>
      <c r="E132" s="14" t="s">
        <v>340</v>
      </c>
      <c r="F132" s="14" t="s">
        <v>356</v>
      </c>
      <c r="G132" s="14" t="s">
        <v>341</v>
      </c>
      <c r="H132" s="14" t="s">
        <v>342</v>
      </c>
      <c r="I132" s="14" t="s">
        <v>355</v>
      </c>
      <c r="J132" s="14" t="s">
        <v>348</v>
      </c>
      <c r="K132" s="14" t="s">
        <v>343</v>
      </c>
      <c r="L132" s="14" t="s">
        <v>352</v>
      </c>
      <c r="M132" s="14" t="s">
        <v>344</v>
      </c>
      <c r="N132" s="14" t="s">
        <v>353</v>
      </c>
      <c r="O132" s="14" t="s">
        <v>345</v>
      </c>
      <c r="P132" s="14" t="s">
        <v>346</v>
      </c>
      <c r="Q132" s="14" t="s">
        <v>347</v>
      </c>
      <c r="R132" s="14" t="s">
        <v>349</v>
      </c>
      <c r="S132" s="14" t="s">
        <v>350</v>
      </c>
      <c r="T132" s="14" t="s">
        <v>354</v>
      </c>
      <c r="U132" s="14" t="s">
        <v>351</v>
      </c>
      <c r="V132" s="49"/>
      <c r="W132" s="49"/>
      <c r="X132" s="49"/>
    </row>
    <row r="133" spans="1:25" x14ac:dyDescent="0.25">
      <c r="A133" s="4">
        <v>5</v>
      </c>
      <c r="B133" s="47" t="s">
        <v>391</v>
      </c>
      <c r="C133" s="2" t="s">
        <v>266</v>
      </c>
      <c r="D133" s="2" t="s">
        <v>49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2" t="s">
        <v>299</v>
      </c>
      <c r="W133" s="2" t="s">
        <v>280</v>
      </c>
      <c r="X133" s="2"/>
      <c r="Y133" t="e">
        <f>SUM(#REF!)</f>
        <v>#REF!</v>
      </c>
    </row>
    <row r="134" spans="1:25" x14ac:dyDescent="0.25">
      <c r="A134" s="4">
        <v>6</v>
      </c>
      <c r="B134" s="52"/>
      <c r="C134" s="2" t="s">
        <v>209</v>
      </c>
      <c r="D134" s="2" t="s">
        <v>55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2" t="s">
        <v>299</v>
      </c>
      <c r="W134" s="2" t="s">
        <v>280</v>
      </c>
      <c r="X134" s="2"/>
    </row>
    <row r="135" spans="1:25" x14ac:dyDescent="0.25">
      <c r="A135" s="4">
        <v>7</v>
      </c>
      <c r="B135" s="52"/>
      <c r="C135" s="7" t="s">
        <v>138</v>
      </c>
      <c r="D135" s="7" t="s">
        <v>139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1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7" t="s">
        <v>304</v>
      </c>
      <c r="W135" s="7" t="s">
        <v>280</v>
      </c>
      <c r="X135" s="7" t="s">
        <v>302</v>
      </c>
    </row>
    <row r="136" spans="1:25" x14ac:dyDescent="0.25">
      <c r="A136" s="4">
        <v>8</v>
      </c>
      <c r="B136" s="52"/>
      <c r="C136" s="7" t="s">
        <v>94</v>
      </c>
      <c r="D136" s="7" t="s">
        <v>45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1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7" t="s">
        <v>304</v>
      </c>
      <c r="W136" s="7" t="s">
        <v>280</v>
      </c>
      <c r="X136" s="7" t="s">
        <v>302</v>
      </c>
    </row>
    <row r="137" spans="1:25" x14ac:dyDescent="0.25">
      <c r="A137" s="4">
        <v>9</v>
      </c>
      <c r="B137" s="52"/>
      <c r="C137" s="7" t="s">
        <v>308</v>
      </c>
      <c r="D137" s="7" t="s">
        <v>309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7" t="s">
        <v>304</v>
      </c>
      <c r="W137" s="7" t="s">
        <v>280</v>
      </c>
      <c r="X137" s="7" t="s">
        <v>302</v>
      </c>
    </row>
    <row r="138" spans="1:25" x14ac:dyDescent="0.25">
      <c r="A138" s="4">
        <v>10</v>
      </c>
      <c r="B138" s="52"/>
      <c r="C138" s="7" t="s">
        <v>310</v>
      </c>
      <c r="D138" s="7" t="s">
        <v>182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7" t="s">
        <v>304</v>
      </c>
      <c r="W138" s="7" t="s">
        <v>280</v>
      </c>
      <c r="X138" s="7" t="s">
        <v>302</v>
      </c>
    </row>
    <row r="139" spans="1:25" x14ac:dyDescent="0.25">
      <c r="A139" s="4">
        <v>11</v>
      </c>
      <c r="B139" s="52"/>
      <c r="C139" s="7" t="s">
        <v>321</v>
      </c>
      <c r="D139" s="7" t="s">
        <v>309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7" t="s">
        <v>304</v>
      </c>
      <c r="W139" s="7" t="s">
        <v>280</v>
      </c>
      <c r="X139" s="7" t="s">
        <v>302</v>
      </c>
    </row>
    <row r="140" spans="1:25" x14ac:dyDescent="0.25">
      <c r="A140" s="4">
        <v>12</v>
      </c>
      <c r="B140" s="52"/>
      <c r="C140" s="7" t="s">
        <v>100</v>
      </c>
      <c r="D140" s="7" t="s">
        <v>287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7" t="s">
        <v>304</v>
      </c>
      <c r="W140" s="7" t="s">
        <v>280</v>
      </c>
      <c r="X140" s="7" t="s">
        <v>302</v>
      </c>
    </row>
    <row r="141" spans="1:25" x14ac:dyDescent="0.25">
      <c r="A141" s="4">
        <v>13</v>
      </c>
      <c r="B141" s="52"/>
      <c r="C141" s="7" t="s">
        <v>225</v>
      </c>
      <c r="D141" s="7" t="s">
        <v>111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1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7" t="s">
        <v>304</v>
      </c>
      <c r="W141" s="7" t="s">
        <v>280</v>
      </c>
      <c r="X141" s="7" t="s">
        <v>302</v>
      </c>
    </row>
    <row r="142" spans="1:25" x14ac:dyDescent="0.25">
      <c r="A142" s="4">
        <v>14</v>
      </c>
      <c r="B142" s="52"/>
      <c r="C142" s="7" t="s">
        <v>326</v>
      </c>
      <c r="D142" s="7" t="s">
        <v>199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7" t="s">
        <v>304</v>
      </c>
      <c r="W142" s="7" t="s">
        <v>280</v>
      </c>
      <c r="X142" s="7" t="s">
        <v>302</v>
      </c>
    </row>
    <row r="143" spans="1:25" x14ac:dyDescent="0.25">
      <c r="A143" s="4">
        <v>15</v>
      </c>
      <c r="B143" s="52"/>
      <c r="C143" s="7" t="s">
        <v>94</v>
      </c>
      <c r="D143" s="7" t="s">
        <v>45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7" t="s">
        <v>304</v>
      </c>
      <c r="W143" s="7" t="s">
        <v>280</v>
      </c>
      <c r="X143" s="7" t="s">
        <v>302</v>
      </c>
    </row>
    <row r="144" spans="1:25" x14ac:dyDescent="0.25">
      <c r="A144" s="4">
        <v>16</v>
      </c>
      <c r="B144" s="52"/>
      <c r="C144" s="7" t="s">
        <v>285</v>
      </c>
      <c r="D144" s="7" t="s">
        <v>182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7" t="s">
        <v>304</v>
      </c>
      <c r="W144" s="7" t="s">
        <v>280</v>
      </c>
      <c r="X144" s="7" t="s">
        <v>302</v>
      </c>
    </row>
    <row r="145" spans="1:25" x14ac:dyDescent="0.25">
      <c r="A145" s="4">
        <v>17</v>
      </c>
      <c r="B145" s="52"/>
      <c r="C145" s="7" t="s">
        <v>308</v>
      </c>
      <c r="D145" s="7" t="s">
        <v>309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1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7" t="s">
        <v>304</v>
      </c>
      <c r="W145" s="7" t="s">
        <v>280</v>
      </c>
      <c r="X145" s="7" t="s">
        <v>302</v>
      </c>
    </row>
    <row r="146" spans="1:25" x14ac:dyDescent="0.25">
      <c r="A146" s="4">
        <v>18</v>
      </c>
      <c r="B146" s="52"/>
      <c r="C146" s="7" t="s">
        <v>286</v>
      </c>
      <c r="D146" s="7" t="s">
        <v>287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7" t="s">
        <v>304</v>
      </c>
      <c r="W146" s="7" t="s">
        <v>280</v>
      </c>
      <c r="X146" s="7" t="s">
        <v>302</v>
      </c>
      <c r="Y146" t="e">
        <f>SUM(#REF!)</f>
        <v>#REF!</v>
      </c>
    </row>
    <row r="147" spans="1:25" x14ac:dyDescent="0.25">
      <c r="A147" s="4">
        <v>19</v>
      </c>
      <c r="B147" s="52"/>
      <c r="C147" s="7" t="s">
        <v>209</v>
      </c>
      <c r="D147" s="7" t="s">
        <v>55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18</v>
      </c>
      <c r="V147" s="7" t="s">
        <v>304</v>
      </c>
      <c r="W147" s="7" t="s">
        <v>280</v>
      </c>
      <c r="X147" s="7" t="s">
        <v>302</v>
      </c>
    </row>
    <row r="148" spans="1:25" x14ac:dyDescent="0.25">
      <c r="A148" s="4">
        <v>20</v>
      </c>
      <c r="B148" s="52"/>
      <c r="C148" s="7" t="s">
        <v>336</v>
      </c>
      <c r="D148" s="7" t="s">
        <v>97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18</v>
      </c>
      <c r="V148" s="7" t="s">
        <v>304</v>
      </c>
      <c r="W148" s="7" t="s">
        <v>280</v>
      </c>
      <c r="X148" s="7" t="s">
        <v>302</v>
      </c>
    </row>
    <row r="149" spans="1:25" x14ac:dyDescent="0.25">
      <c r="A149" s="4">
        <v>21</v>
      </c>
      <c r="B149" s="52"/>
      <c r="C149" s="7" t="s">
        <v>337</v>
      </c>
      <c r="D149" s="7" t="s">
        <v>139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18</v>
      </c>
      <c r="V149" s="7" t="s">
        <v>304</v>
      </c>
      <c r="W149" s="7" t="s">
        <v>280</v>
      </c>
      <c r="X149" s="7" t="s">
        <v>302</v>
      </c>
    </row>
    <row r="150" spans="1:25" x14ac:dyDescent="0.25">
      <c r="A150" s="26">
        <v>22</v>
      </c>
      <c r="B150" s="52"/>
      <c r="C150" s="8" t="s">
        <v>110</v>
      </c>
      <c r="D150" s="8" t="s">
        <v>111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18</v>
      </c>
      <c r="V150" s="8" t="s">
        <v>304</v>
      </c>
      <c r="W150" s="8" t="s">
        <v>280</v>
      </c>
      <c r="X150" s="8" t="s">
        <v>302</v>
      </c>
      <c r="Y150" t="e">
        <f>SUM(#REF!)</f>
        <v>#REF!</v>
      </c>
    </row>
    <row r="151" spans="1:25" s="30" customFormat="1" x14ac:dyDescent="0.25">
      <c r="A151" s="51" t="s">
        <v>300</v>
      </c>
      <c r="B151" s="51"/>
      <c r="C151" s="51"/>
      <c r="D151" s="51"/>
      <c r="E151" s="36">
        <f>SUM(E127:E130,E133:E150)</f>
        <v>0</v>
      </c>
      <c r="F151" s="36">
        <f t="shared" ref="F151:U151" si="5">SUM(F127:F130,F133:F150)</f>
        <v>0</v>
      </c>
      <c r="G151" s="36">
        <f t="shared" si="5"/>
        <v>0</v>
      </c>
      <c r="H151" s="36">
        <f t="shared" si="5"/>
        <v>0</v>
      </c>
      <c r="I151" s="36">
        <f t="shared" si="5"/>
        <v>0</v>
      </c>
      <c r="J151" s="36">
        <f t="shared" si="5"/>
        <v>0</v>
      </c>
      <c r="K151" s="36">
        <f t="shared" si="5"/>
        <v>8</v>
      </c>
      <c r="L151" s="36">
        <f t="shared" si="5"/>
        <v>0</v>
      </c>
      <c r="M151" s="36">
        <f t="shared" si="5"/>
        <v>7</v>
      </c>
      <c r="N151" s="36">
        <f t="shared" si="5"/>
        <v>2</v>
      </c>
      <c r="O151" s="36">
        <f t="shared" si="5"/>
        <v>0</v>
      </c>
      <c r="P151" s="36">
        <f t="shared" si="5"/>
        <v>1</v>
      </c>
      <c r="Q151" s="36">
        <f t="shared" si="5"/>
        <v>0</v>
      </c>
      <c r="R151" s="36">
        <f t="shared" si="5"/>
        <v>0</v>
      </c>
      <c r="S151" s="36">
        <f t="shared" si="5"/>
        <v>0</v>
      </c>
      <c r="T151" s="36">
        <f t="shared" si="5"/>
        <v>0</v>
      </c>
      <c r="U151" s="36">
        <f t="shared" si="5"/>
        <v>72</v>
      </c>
      <c r="V151" s="37"/>
      <c r="W151" s="37"/>
      <c r="X151" s="37"/>
    </row>
    <row r="152" spans="1:25" x14ac:dyDescent="0.25">
      <c r="A152" s="12">
        <v>1</v>
      </c>
      <c r="B152" s="52" t="s">
        <v>379</v>
      </c>
      <c r="C152" s="13" t="s">
        <v>129</v>
      </c>
      <c r="D152" s="13" t="s">
        <v>130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3" t="s">
        <v>299</v>
      </c>
      <c r="W152" s="13" t="s">
        <v>280</v>
      </c>
      <c r="X152" s="13"/>
    </row>
    <row r="153" spans="1:25" x14ac:dyDescent="0.25">
      <c r="A153" s="4">
        <v>2</v>
      </c>
      <c r="B153" s="52"/>
      <c r="C153" s="2" t="s">
        <v>16</v>
      </c>
      <c r="D153" s="2" t="s">
        <v>245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2" t="s">
        <v>299</v>
      </c>
      <c r="W153" s="2" t="s">
        <v>280</v>
      </c>
      <c r="X153" s="2"/>
    </row>
    <row r="154" spans="1:25" x14ac:dyDescent="0.25">
      <c r="A154" s="4">
        <v>3</v>
      </c>
      <c r="B154" s="52"/>
      <c r="C154" s="2" t="s">
        <v>12</v>
      </c>
      <c r="D154" s="2" t="s">
        <v>201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2" t="s">
        <v>299</v>
      </c>
      <c r="W154" s="2" t="s">
        <v>280</v>
      </c>
      <c r="X154" s="2"/>
    </row>
    <row r="155" spans="1:25" x14ac:dyDescent="0.25">
      <c r="A155" s="4">
        <v>4</v>
      </c>
      <c r="B155" s="52"/>
      <c r="C155" s="2" t="s">
        <v>220</v>
      </c>
      <c r="D155" s="2" t="s">
        <v>25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2" t="s">
        <v>299</v>
      </c>
      <c r="W155" s="2" t="s">
        <v>280</v>
      </c>
      <c r="X155" s="2"/>
    </row>
    <row r="156" spans="1:25" x14ac:dyDescent="0.25">
      <c r="A156" s="4">
        <v>5</v>
      </c>
      <c r="B156" s="52"/>
      <c r="C156" s="2" t="s">
        <v>16</v>
      </c>
      <c r="D156" s="2" t="s">
        <v>95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2" t="s">
        <v>299</v>
      </c>
      <c r="W156" s="2" t="s">
        <v>280</v>
      </c>
      <c r="X156" s="2"/>
    </row>
    <row r="157" spans="1:25" x14ac:dyDescent="0.25">
      <c r="A157" s="4">
        <v>6</v>
      </c>
      <c r="B157" s="52"/>
      <c r="C157" s="2" t="s">
        <v>273</v>
      </c>
      <c r="D157" s="2" t="s">
        <v>188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3</v>
      </c>
      <c r="V157" s="2" t="s">
        <v>299</v>
      </c>
      <c r="W157" s="2" t="s">
        <v>280</v>
      </c>
      <c r="X157" s="2"/>
    </row>
    <row r="158" spans="1:25" x14ac:dyDescent="0.25">
      <c r="A158" s="4">
        <v>7</v>
      </c>
      <c r="B158" s="52"/>
      <c r="C158" s="7" t="s">
        <v>312</v>
      </c>
      <c r="D158" s="7" t="s">
        <v>121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21">
        <v>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7" t="s">
        <v>304</v>
      </c>
      <c r="W158" s="7" t="s">
        <v>280</v>
      </c>
      <c r="X158" s="7" t="s">
        <v>302</v>
      </c>
    </row>
    <row r="159" spans="1:25" x14ac:dyDescent="0.25">
      <c r="A159" s="4">
        <v>8</v>
      </c>
      <c r="B159" s="52"/>
      <c r="C159" s="7" t="s">
        <v>70</v>
      </c>
      <c r="D159" s="7" t="s">
        <v>24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21">
        <v>1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7" t="s">
        <v>304</v>
      </c>
      <c r="W159" s="7" t="s">
        <v>280</v>
      </c>
      <c r="X159" s="7" t="s">
        <v>302</v>
      </c>
    </row>
    <row r="160" spans="1:25" x14ac:dyDescent="0.25">
      <c r="A160" s="4">
        <v>9</v>
      </c>
      <c r="B160" s="52"/>
      <c r="C160" s="7" t="s">
        <v>313</v>
      </c>
      <c r="D160" s="7" t="s">
        <v>130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21"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7" t="s">
        <v>304</v>
      </c>
      <c r="W160" s="7" t="s">
        <v>280</v>
      </c>
      <c r="X160" s="7" t="s">
        <v>302</v>
      </c>
    </row>
    <row r="161" spans="1:24" x14ac:dyDescent="0.25">
      <c r="A161" s="4">
        <v>10</v>
      </c>
      <c r="B161" s="52"/>
      <c r="C161" s="7" t="s">
        <v>46</v>
      </c>
      <c r="D161" s="7" t="s">
        <v>95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21">
        <v>1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7" t="s">
        <v>304</v>
      </c>
      <c r="W161" s="7" t="s">
        <v>280</v>
      </c>
      <c r="X161" s="7" t="s">
        <v>302</v>
      </c>
    </row>
    <row r="162" spans="1:24" x14ac:dyDescent="0.25">
      <c r="A162" s="4">
        <v>11</v>
      </c>
      <c r="B162" s="52"/>
      <c r="C162" s="7" t="s">
        <v>7</v>
      </c>
      <c r="D162" s="7" t="s">
        <v>8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21">
        <v>1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7" t="s">
        <v>304</v>
      </c>
      <c r="W162" s="7" t="s">
        <v>280</v>
      </c>
      <c r="X162" s="7" t="s">
        <v>302</v>
      </c>
    </row>
    <row r="163" spans="1:24" x14ac:dyDescent="0.25">
      <c r="A163" s="4">
        <v>12</v>
      </c>
      <c r="B163" s="52"/>
      <c r="C163" s="7" t="s">
        <v>220</v>
      </c>
      <c r="D163" s="7" t="s">
        <v>25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21">
        <v>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7" t="s">
        <v>304</v>
      </c>
      <c r="W163" s="7" t="s">
        <v>280</v>
      </c>
      <c r="X163" s="7" t="s">
        <v>302</v>
      </c>
    </row>
    <row r="164" spans="1:24" x14ac:dyDescent="0.25">
      <c r="A164" s="4">
        <v>13</v>
      </c>
      <c r="B164" s="52"/>
      <c r="C164" s="7" t="s">
        <v>27</v>
      </c>
      <c r="D164" s="7" t="s">
        <v>50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21">
        <v>1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7" t="s">
        <v>304</v>
      </c>
      <c r="W164" s="7" t="s">
        <v>280</v>
      </c>
      <c r="X164" s="7" t="s">
        <v>302</v>
      </c>
    </row>
    <row r="165" spans="1:24" x14ac:dyDescent="0.25">
      <c r="A165" s="4">
        <v>14</v>
      </c>
      <c r="B165" s="52"/>
      <c r="C165" s="7" t="s">
        <v>187</v>
      </c>
      <c r="D165" s="7" t="s">
        <v>188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21">
        <v>1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7" t="s">
        <v>304</v>
      </c>
      <c r="W165" s="7" t="s">
        <v>280</v>
      </c>
      <c r="X165" s="7" t="s">
        <v>302</v>
      </c>
    </row>
    <row r="166" spans="1:24" x14ac:dyDescent="0.25">
      <c r="A166" s="4">
        <v>15</v>
      </c>
      <c r="B166" s="52"/>
      <c r="C166" s="7" t="s">
        <v>328</v>
      </c>
      <c r="D166" s="7" t="s">
        <v>329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21">
        <v>1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7" t="s">
        <v>304</v>
      </c>
      <c r="W166" s="7" t="s">
        <v>280</v>
      </c>
      <c r="X166" s="7" t="s">
        <v>302</v>
      </c>
    </row>
    <row r="167" spans="1:24" x14ac:dyDescent="0.25">
      <c r="A167" s="4">
        <v>16</v>
      </c>
      <c r="B167" s="52"/>
      <c r="C167" s="7" t="s">
        <v>20</v>
      </c>
      <c r="D167" s="7" t="s">
        <v>95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21">
        <v>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7" t="s">
        <v>304</v>
      </c>
      <c r="W167" s="7" t="s">
        <v>280</v>
      </c>
      <c r="X167" s="7" t="s">
        <v>302</v>
      </c>
    </row>
    <row r="168" spans="1:24" x14ac:dyDescent="0.25">
      <c r="A168" s="4">
        <v>17</v>
      </c>
      <c r="B168" s="52"/>
      <c r="C168" s="7" t="s">
        <v>120</v>
      </c>
      <c r="D168" s="7" t="s">
        <v>25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21">
        <v>1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7" t="s">
        <v>304</v>
      </c>
      <c r="W168" s="7" t="s">
        <v>280</v>
      </c>
      <c r="X168" s="7" t="s">
        <v>302</v>
      </c>
    </row>
    <row r="169" spans="1:24" x14ac:dyDescent="0.25">
      <c r="A169" s="4">
        <v>18</v>
      </c>
      <c r="B169" s="52"/>
      <c r="C169" s="7" t="s">
        <v>273</v>
      </c>
      <c r="D169" s="7" t="s">
        <v>188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21">
        <v>1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7" t="s">
        <v>304</v>
      </c>
      <c r="W169" s="7" t="s">
        <v>280</v>
      </c>
      <c r="X169" s="7" t="s">
        <v>302</v>
      </c>
    </row>
    <row r="170" spans="1:24" x14ac:dyDescent="0.25">
      <c r="A170" s="26">
        <v>19</v>
      </c>
      <c r="B170" s="52"/>
      <c r="C170" s="8" t="s">
        <v>164</v>
      </c>
      <c r="D170" s="8" t="s">
        <v>121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8" t="s">
        <v>304</v>
      </c>
      <c r="W170" s="8" t="s">
        <v>280</v>
      </c>
      <c r="X170" s="8" t="s">
        <v>302</v>
      </c>
    </row>
    <row r="171" spans="1:24" s="30" customFormat="1" x14ac:dyDescent="0.25">
      <c r="A171" s="51" t="s">
        <v>300</v>
      </c>
      <c r="B171" s="51"/>
      <c r="C171" s="51"/>
      <c r="D171" s="51"/>
      <c r="E171" s="36">
        <f>SUM(E152:E170)</f>
        <v>0</v>
      </c>
      <c r="F171" s="36">
        <f t="shared" ref="F171:U171" si="6">SUM(F152:F170)</f>
        <v>0</v>
      </c>
      <c r="G171" s="36">
        <f t="shared" si="6"/>
        <v>0</v>
      </c>
      <c r="H171" s="36">
        <f t="shared" si="6"/>
        <v>0</v>
      </c>
      <c r="I171" s="36">
        <f t="shared" si="6"/>
        <v>0</v>
      </c>
      <c r="J171" s="36">
        <f t="shared" si="6"/>
        <v>0</v>
      </c>
      <c r="K171" s="36">
        <f t="shared" si="6"/>
        <v>11</v>
      </c>
      <c r="L171" s="36">
        <f t="shared" si="6"/>
        <v>2</v>
      </c>
      <c r="M171" s="36">
        <f t="shared" si="6"/>
        <v>5</v>
      </c>
      <c r="N171" s="36">
        <f t="shared" si="6"/>
        <v>0</v>
      </c>
      <c r="O171" s="36">
        <f t="shared" si="6"/>
        <v>0</v>
      </c>
      <c r="P171" s="36">
        <f t="shared" si="6"/>
        <v>0</v>
      </c>
      <c r="Q171" s="36">
        <f t="shared" si="6"/>
        <v>0</v>
      </c>
      <c r="R171" s="36">
        <f t="shared" si="6"/>
        <v>0</v>
      </c>
      <c r="S171" s="36">
        <f t="shared" si="6"/>
        <v>0</v>
      </c>
      <c r="T171" s="36">
        <f t="shared" si="6"/>
        <v>0</v>
      </c>
      <c r="U171" s="36">
        <f t="shared" si="6"/>
        <v>3</v>
      </c>
      <c r="V171" s="37"/>
      <c r="W171" s="37"/>
      <c r="X171" s="37"/>
    </row>
    <row r="172" spans="1:24" s="30" customFormat="1" x14ac:dyDescent="0.25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40"/>
      <c r="X172" s="40"/>
    </row>
    <row r="173" spans="1:24" s="30" customFormat="1" x14ac:dyDescent="0.25">
      <c r="A173" s="33"/>
      <c r="B173" s="33"/>
      <c r="C173" s="33"/>
      <c r="D173" s="33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5"/>
      <c r="W173" s="35"/>
      <c r="X173" s="35"/>
    </row>
    <row r="174" spans="1:24" x14ac:dyDescent="0.25">
      <c r="A174" s="47" t="s">
        <v>1</v>
      </c>
      <c r="B174" s="47" t="s">
        <v>377</v>
      </c>
      <c r="C174" s="47" t="s">
        <v>2</v>
      </c>
      <c r="D174" s="47" t="s">
        <v>3</v>
      </c>
      <c r="E174" s="50" t="s">
        <v>357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47" t="s">
        <v>4</v>
      </c>
      <c r="W174" s="47" t="s">
        <v>301</v>
      </c>
      <c r="X174" s="47" t="s">
        <v>5</v>
      </c>
    </row>
    <row r="175" spans="1:24" x14ac:dyDescent="0.25">
      <c r="A175" s="49"/>
      <c r="B175" s="49"/>
      <c r="C175" s="49"/>
      <c r="D175" s="49"/>
      <c r="E175" s="14" t="s">
        <v>340</v>
      </c>
      <c r="F175" s="14" t="s">
        <v>356</v>
      </c>
      <c r="G175" s="14" t="s">
        <v>341</v>
      </c>
      <c r="H175" s="14" t="s">
        <v>342</v>
      </c>
      <c r="I175" s="14" t="s">
        <v>355</v>
      </c>
      <c r="J175" s="14" t="s">
        <v>348</v>
      </c>
      <c r="K175" s="14" t="s">
        <v>343</v>
      </c>
      <c r="L175" s="14" t="s">
        <v>352</v>
      </c>
      <c r="M175" s="14" t="s">
        <v>344</v>
      </c>
      <c r="N175" s="14" t="s">
        <v>353</v>
      </c>
      <c r="O175" s="14" t="s">
        <v>345</v>
      </c>
      <c r="P175" s="14" t="s">
        <v>346</v>
      </c>
      <c r="Q175" s="14" t="s">
        <v>347</v>
      </c>
      <c r="R175" s="14" t="s">
        <v>349</v>
      </c>
      <c r="S175" s="14" t="s">
        <v>350</v>
      </c>
      <c r="T175" s="14" t="s">
        <v>354</v>
      </c>
      <c r="U175" s="14" t="s">
        <v>351</v>
      </c>
      <c r="V175" s="49"/>
      <c r="W175" s="49"/>
      <c r="X175" s="49"/>
    </row>
    <row r="176" spans="1:24" x14ac:dyDescent="0.25">
      <c r="A176" s="4">
        <v>1</v>
      </c>
      <c r="B176" s="52" t="s">
        <v>384</v>
      </c>
      <c r="C176" s="2" t="s">
        <v>219</v>
      </c>
      <c r="D176" s="2" t="s">
        <v>73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1</v>
      </c>
      <c r="R176" s="16">
        <v>0</v>
      </c>
      <c r="S176" s="16">
        <v>0</v>
      </c>
      <c r="T176" s="16">
        <v>0</v>
      </c>
      <c r="U176" s="16">
        <v>0</v>
      </c>
      <c r="V176" s="2" t="s">
        <v>299</v>
      </c>
      <c r="W176" s="2" t="s">
        <v>280</v>
      </c>
      <c r="X176" s="2"/>
    </row>
    <row r="177" spans="1:25" x14ac:dyDescent="0.25">
      <c r="A177" s="4">
        <v>2</v>
      </c>
      <c r="B177" s="52"/>
      <c r="C177" s="2" t="s">
        <v>51</v>
      </c>
      <c r="D177" s="2" t="s">
        <v>149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1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2" t="s">
        <v>299</v>
      </c>
      <c r="W177" s="2" t="s">
        <v>280</v>
      </c>
      <c r="X177" s="2"/>
    </row>
    <row r="178" spans="1:25" x14ac:dyDescent="0.25">
      <c r="A178" s="4">
        <v>3</v>
      </c>
      <c r="B178" s="52"/>
      <c r="C178" s="2" t="s">
        <v>237</v>
      </c>
      <c r="D178" s="2" t="s">
        <v>90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2" t="s">
        <v>299</v>
      </c>
      <c r="W178" s="2" t="s">
        <v>280</v>
      </c>
      <c r="X178" s="2"/>
    </row>
    <row r="179" spans="1:25" x14ac:dyDescent="0.25">
      <c r="A179" s="4">
        <v>4</v>
      </c>
      <c r="B179" s="52"/>
      <c r="C179" s="2" t="s">
        <v>238</v>
      </c>
      <c r="D179" s="2" t="s">
        <v>239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1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2" t="s">
        <v>299</v>
      </c>
      <c r="W179" s="2" t="s">
        <v>280</v>
      </c>
      <c r="X179" s="2"/>
    </row>
    <row r="180" spans="1:25" x14ac:dyDescent="0.25">
      <c r="A180" s="4">
        <v>5</v>
      </c>
      <c r="B180" s="52"/>
      <c r="C180" s="2" t="s">
        <v>56</v>
      </c>
      <c r="D180" s="2" t="s">
        <v>148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2" t="s">
        <v>299</v>
      </c>
      <c r="W180" s="2" t="s">
        <v>280</v>
      </c>
      <c r="X180" s="2"/>
    </row>
    <row r="181" spans="1:25" x14ac:dyDescent="0.25">
      <c r="A181" s="4">
        <v>6</v>
      </c>
      <c r="B181" s="52"/>
      <c r="C181" s="2" t="s">
        <v>56</v>
      </c>
      <c r="D181" s="2" t="s">
        <v>223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2" t="s">
        <v>299</v>
      </c>
      <c r="W181" s="2" t="s">
        <v>280</v>
      </c>
      <c r="X181" s="2"/>
    </row>
    <row r="182" spans="1:25" x14ac:dyDescent="0.25">
      <c r="A182" s="4">
        <v>7</v>
      </c>
      <c r="B182" s="52"/>
      <c r="C182" s="2" t="s">
        <v>36</v>
      </c>
      <c r="D182" s="2" t="s">
        <v>34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1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2" t="s">
        <v>227</v>
      </c>
      <c r="W182" s="2" t="s">
        <v>280</v>
      </c>
      <c r="X182" s="2"/>
    </row>
    <row r="183" spans="1:25" x14ac:dyDescent="0.25">
      <c r="A183" s="4">
        <v>8</v>
      </c>
      <c r="B183" s="52"/>
      <c r="C183" s="2" t="s">
        <v>151</v>
      </c>
      <c r="D183" s="2" t="s">
        <v>167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2" t="s">
        <v>299</v>
      </c>
      <c r="W183" s="2" t="s">
        <v>280</v>
      </c>
      <c r="X183" s="2"/>
    </row>
    <row r="184" spans="1:25" x14ac:dyDescent="0.25">
      <c r="A184" s="4">
        <v>9</v>
      </c>
      <c r="B184" s="52"/>
      <c r="C184" s="2" t="s">
        <v>44</v>
      </c>
      <c r="D184" s="2" t="s">
        <v>169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2" t="s">
        <v>299</v>
      </c>
      <c r="W184" s="2" t="s">
        <v>280</v>
      </c>
      <c r="X184" s="2"/>
    </row>
    <row r="185" spans="1:25" x14ac:dyDescent="0.25">
      <c r="A185" s="4">
        <v>10</v>
      </c>
      <c r="B185" s="52"/>
      <c r="C185" s="2" t="s">
        <v>56</v>
      </c>
      <c r="D185" s="2" t="s">
        <v>168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2" t="s">
        <v>299</v>
      </c>
      <c r="W185" s="2" t="s">
        <v>280</v>
      </c>
      <c r="X185" s="2"/>
      <c r="Y185" t="e">
        <f>SUM(#REF!)</f>
        <v>#REF!</v>
      </c>
    </row>
    <row r="186" spans="1:25" x14ac:dyDescent="0.25">
      <c r="A186" s="4">
        <v>11</v>
      </c>
      <c r="B186" s="52"/>
      <c r="C186" s="2" t="s">
        <v>116</v>
      </c>
      <c r="D186" s="2" t="s">
        <v>148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5</v>
      </c>
      <c r="V186" s="2" t="s">
        <v>299</v>
      </c>
      <c r="W186" s="2" t="s">
        <v>280</v>
      </c>
      <c r="X186" s="2"/>
    </row>
    <row r="187" spans="1:25" x14ac:dyDescent="0.25">
      <c r="A187" s="4">
        <v>12</v>
      </c>
      <c r="B187" s="52"/>
      <c r="C187" s="7" t="s">
        <v>292</v>
      </c>
      <c r="D187" s="7" t="s">
        <v>150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21">
        <v>1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7" t="s">
        <v>304</v>
      </c>
      <c r="W187" s="7" t="s">
        <v>280</v>
      </c>
      <c r="X187" s="7" t="s">
        <v>302</v>
      </c>
    </row>
    <row r="188" spans="1:25" x14ac:dyDescent="0.25">
      <c r="A188" s="4">
        <v>13</v>
      </c>
      <c r="B188" s="52"/>
      <c r="C188" s="7" t="s">
        <v>311</v>
      </c>
      <c r="D188" s="7" t="s">
        <v>169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21">
        <v>1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7" t="s">
        <v>304</v>
      </c>
      <c r="W188" s="7" t="s">
        <v>280</v>
      </c>
      <c r="X188" s="7" t="s">
        <v>302</v>
      </c>
    </row>
    <row r="189" spans="1:25" x14ac:dyDescent="0.25">
      <c r="A189" s="4">
        <v>14</v>
      </c>
      <c r="B189" s="52"/>
      <c r="C189" s="7" t="s">
        <v>319</v>
      </c>
      <c r="D189" s="7" t="s">
        <v>282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1">
        <v>1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7" t="s">
        <v>304</v>
      </c>
      <c r="W189" s="7" t="s">
        <v>280</v>
      </c>
      <c r="X189" s="7" t="s">
        <v>302</v>
      </c>
    </row>
    <row r="190" spans="1:25" x14ac:dyDescent="0.25">
      <c r="A190" s="4">
        <v>15</v>
      </c>
      <c r="B190" s="52"/>
      <c r="C190" s="7" t="s">
        <v>136</v>
      </c>
      <c r="D190" s="7" t="s">
        <v>150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21">
        <v>1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7" t="s">
        <v>304</v>
      </c>
      <c r="W190" s="7" t="s">
        <v>280</v>
      </c>
      <c r="X190" s="7" t="s">
        <v>302</v>
      </c>
    </row>
    <row r="191" spans="1:25" x14ac:dyDescent="0.25">
      <c r="A191" s="4">
        <v>16</v>
      </c>
      <c r="B191" s="52"/>
      <c r="C191" s="7" t="s">
        <v>166</v>
      </c>
      <c r="D191" s="7" t="s">
        <v>167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21">
        <v>1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7" t="s">
        <v>304</v>
      </c>
      <c r="W191" s="7" t="s">
        <v>280</v>
      </c>
      <c r="X191" s="7" t="s">
        <v>302</v>
      </c>
    </row>
    <row r="192" spans="1:25" x14ac:dyDescent="0.25">
      <c r="A192" s="4">
        <v>17</v>
      </c>
      <c r="B192" s="52"/>
      <c r="C192" s="7" t="s">
        <v>320</v>
      </c>
      <c r="D192" s="7" t="s">
        <v>34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21">
        <v>1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7" t="s">
        <v>304</v>
      </c>
      <c r="W192" s="7" t="s">
        <v>280</v>
      </c>
      <c r="X192" s="7" t="s">
        <v>302</v>
      </c>
    </row>
    <row r="193" spans="1:25" x14ac:dyDescent="0.25">
      <c r="A193" s="4">
        <v>18</v>
      </c>
      <c r="B193" s="52"/>
      <c r="C193" s="7" t="s">
        <v>89</v>
      </c>
      <c r="D193" s="7" t="s">
        <v>41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21">
        <v>1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7" t="s">
        <v>304</v>
      </c>
      <c r="W193" s="7" t="s">
        <v>280</v>
      </c>
      <c r="X193" s="7" t="s">
        <v>302</v>
      </c>
    </row>
    <row r="194" spans="1:25" x14ac:dyDescent="0.25">
      <c r="A194" s="4">
        <v>19</v>
      </c>
      <c r="B194" s="52"/>
      <c r="C194" s="7" t="s">
        <v>56</v>
      </c>
      <c r="D194" s="7" t="s">
        <v>168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21">
        <v>1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7" t="s">
        <v>304</v>
      </c>
      <c r="W194" s="7" t="s">
        <v>280</v>
      </c>
      <c r="X194" s="7" t="s">
        <v>302</v>
      </c>
    </row>
    <row r="195" spans="1:25" x14ac:dyDescent="0.25">
      <c r="A195" s="5">
        <v>20</v>
      </c>
      <c r="B195" s="49"/>
      <c r="C195" s="11" t="s">
        <v>332</v>
      </c>
      <c r="D195" s="11" t="s">
        <v>150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11" t="s">
        <v>304</v>
      </c>
      <c r="W195" s="11" t="s">
        <v>280</v>
      </c>
      <c r="X195" s="11" t="s">
        <v>302</v>
      </c>
    </row>
    <row r="196" spans="1:25" s="30" customFormat="1" x14ac:dyDescent="0.25">
      <c r="A196" s="51" t="s">
        <v>300</v>
      </c>
      <c r="B196" s="51"/>
      <c r="C196" s="51"/>
      <c r="D196" s="51"/>
      <c r="E196" s="36">
        <f>SUM(E176:E195)</f>
        <v>0</v>
      </c>
      <c r="F196" s="36">
        <f t="shared" ref="F196:U196" si="7">SUM(F176:F195)</f>
        <v>0</v>
      </c>
      <c r="G196" s="36">
        <f t="shared" si="7"/>
        <v>0</v>
      </c>
      <c r="H196" s="36">
        <f t="shared" si="7"/>
        <v>0</v>
      </c>
      <c r="I196" s="36">
        <f t="shared" si="7"/>
        <v>0</v>
      </c>
      <c r="J196" s="36">
        <f t="shared" si="7"/>
        <v>0</v>
      </c>
      <c r="K196" s="36">
        <f t="shared" si="7"/>
        <v>12</v>
      </c>
      <c r="L196" s="36">
        <f t="shared" si="7"/>
        <v>2</v>
      </c>
      <c r="M196" s="36">
        <f t="shared" si="7"/>
        <v>2</v>
      </c>
      <c r="N196" s="36">
        <f t="shared" si="7"/>
        <v>0</v>
      </c>
      <c r="O196" s="36">
        <f t="shared" si="7"/>
        <v>1</v>
      </c>
      <c r="P196" s="36">
        <f t="shared" si="7"/>
        <v>1</v>
      </c>
      <c r="Q196" s="36">
        <f t="shared" si="7"/>
        <v>1</v>
      </c>
      <c r="R196" s="36">
        <f t="shared" si="7"/>
        <v>0</v>
      </c>
      <c r="S196" s="36">
        <f t="shared" si="7"/>
        <v>0</v>
      </c>
      <c r="T196" s="36">
        <f t="shared" si="7"/>
        <v>0</v>
      </c>
      <c r="U196" s="36">
        <f t="shared" si="7"/>
        <v>5</v>
      </c>
      <c r="V196" s="37"/>
      <c r="W196" s="37"/>
      <c r="X196" s="37"/>
    </row>
    <row r="197" spans="1:25" x14ac:dyDescent="0.25">
      <c r="A197" s="12">
        <v>1</v>
      </c>
      <c r="B197" s="52" t="s">
        <v>383</v>
      </c>
      <c r="C197" s="13" t="s">
        <v>46</v>
      </c>
      <c r="D197" s="13" t="s">
        <v>53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1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3" t="s">
        <v>299</v>
      </c>
      <c r="W197" s="13" t="s">
        <v>280</v>
      </c>
      <c r="X197" s="13"/>
    </row>
    <row r="198" spans="1:25" x14ac:dyDescent="0.25">
      <c r="A198" s="4">
        <v>2</v>
      </c>
      <c r="B198" s="52"/>
      <c r="C198" s="2" t="s">
        <v>140</v>
      </c>
      <c r="D198" s="2" t="s">
        <v>92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1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2" t="s">
        <v>299</v>
      </c>
      <c r="W198" s="2" t="s">
        <v>280</v>
      </c>
      <c r="X198" s="2"/>
    </row>
    <row r="199" spans="1:25" x14ac:dyDescent="0.25">
      <c r="A199" s="4">
        <v>3</v>
      </c>
      <c r="B199" s="52"/>
      <c r="C199" s="2" t="s">
        <v>244</v>
      </c>
      <c r="D199" s="2" t="s">
        <v>9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1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2" t="s">
        <v>299</v>
      </c>
      <c r="W199" s="2" t="s">
        <v>280</v>
      </c>
      <c r="X199" s="2"/>
    </row>
    <row r="200" spans="1:25" x14ac:dyDescent="0.25">
      <c r="A200" s="4">
        <v>4</v>
      </c>
      <c r="B200" s="52"/>
      <c r="C200" s="2" t="s">
        <v>77</v>
      </c>
      <c r="D200" s="2" t="s">
        <v>93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1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2" t="s">
        <v>299</v>
      </c>
      <c r="W200" s="2" t="s">
        <v>280</v>
      </c>
      <c r="X200" s="2"/>
    </row>
    <row r="201" spans="1:25" x14ac:dyDescent="0.25">
      <c r="A201" s="4">
        <v>5</v>
      </c>
      <c r="B201" s="52"/>
      <c r="C201" s="2" t="s">
        <v>72</v>
      </c>
      <c r="D201" s="7" t="s">
        <v>165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21">
        <v>1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7" t="s">
        <v>338</v>
      </c>
      <c r="W201" s="2" t="s">
        <v>280</v>
      </c>
      <c r="X201" s="2"/>
      <c r="Y201" t="e">
        <f>SUM(#REF!)</f>
        <v>#REF!</v>
      </c>
    </row>
    <row r="202" spans="1:25" x14ac:dyDescent="0.25">
      <c r="A202" s="4">
        <v>6</v>
      </c>
      <c r="B202" s="52"/>
      <c r="C202" s="2" t="s">
        <v>58</v>
      </c>
      <c r="D202" s="7" t="s">
        <v>165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21">
        <v>1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7" t="s">
        <v>338</v>
      </c>
      <c r="W202" s="2" t="s">
        <v>280</v>
      </c>
      <c r="X202" s="2"/>
    </row>
    <row r="203" spans="1:25" x14ac:dyDescent="0.25">
      <c r="A203" s="4">
        <v>7</v>
      </c>
      <c r="B203" s="52"/>
      <c r="C203" s="2" t="s">
        <v>147</v>
      </c>
      <c r="D203" s="7" t="s">
        <v>165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21">
        <v>1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7" t="s">
        <v>338</v>
      </c>
      <c r="W203" s="2" t="s">
        <v>280</v>
      </c>
      <c r="X203" s="2"/>
      <c r="Y203" t="e">
        <f>SUM(#REF!)</f>
        <v>#REF!</v>
      </c>
    </row>
    <row r="204" spans="1:25" x14ac:dyDescent="0.25">
      <c r="A204" s="4">
        <v>8</v>
      </c>
      <c r="B204" s="52"/>
      <c r="C204" s="2" t="s">
        <v>200</v>
      </c>
      <c r="D204" s="2" t="s">
        <v>115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2" t="s">
        <v>299</v>
      </c>
      <c r="W204" s="2" t="s">
        <v>280</v>
      </c>
      <c r="X204" s="2"/>
    </row>
    <row r="205" spans="1:25" x14ac:dyDescent="0.25">
      <c r="A205" s="4">
        <v>9</v>
      </c>
      <c r="B205" s="52"/>
      <c r="C205" s="2" t="s">
        <v>264</v>
      </c>
      <c r="D205" s="2" t="s">
        <v>91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1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2" t="s">
        <v>299</v>
      </c>
      <c r="W205" s="2" t="s">
        <v>280</v>
      </c>
      <c r="X205" s="2"/>
    </row>
    <row r="206" spans="1:25" x14ac:dyDescent="0.25">
      <c r="A206" s="4">
        <v>10</v>
      </c>
      <c r="B206" s="52"/>
      <c r="C206" s="2" t="s">
        <v>267</v>
      </c>
      <c r="D206" s="2" t="s">
        <v>165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1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2" t="s">
        <v>299</v>
      </c>
      <c r="W206" s="2" t="s">
        <v>280</v>
      </c>
      <c r="X206" s="2"/>
    </row>
    <row r="207" spans="1:25" x14ac:dyDescent="0.25">
      <c r="A207" s="4">
        <v>11</v>
      </c>
      <c r="B207" s="52"/>
      <c r="C207" s="7" t="s">
        <v>72</v>
      </c>
      <c r="D207" s="7" t="s">
        <v>165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21">
        <v>1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7" t="s">
        <v>338</v>
      </c>
      <c r="W207" s="2" t="s">
        <v>280</v>
      </c>
      <c r="X207" s="2"/>
    </row>
    <row r="208" spans="1:25" x14ac:dyDescent="0.25">
      <c r="A208" s="4">
        <v>12</v>
      </c>
      <c r="B208" s="52"/>
      <c r="C208" s="7" t="s">
        <v>58</v>
      </c>
      <c r="D208" s="7" t="s">
        <v>165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21">
        <v>1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7" t="s">
        <v>338</v>
      </c>
      <c r="W208" s="2" t="s">
        <v>280</v>
      </c>
      <c r="X208" s="2"/>
    </row>
    <row r="209" spans="1:24" x14ac:dyDescent="0.25">
      <c r="A209" s="4">
        <v>13</v>
      </c>
      <c r="B209" s="52"/>
      <c r="C209" s="2" t="s">
        <v>116</v>
      </c>
      <c r="D209" s="2" t="s">
        <v>93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1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2" t="s">
        <v>299</v>
      </c>
      <c r="W209" s="2" t="s">
        <v>280</v>
      </c>
      <c r="X209" s="2"/>
    </row>
    <row r="210" spans="1:24" x14ac:dyDescent="0.25">
      <c r="A210" s="4">
        <v>14</v>
      </c>
      <c r="B210" s="52"/>
      <c r="C210" s="2" t="s">
        <v>67</v>
      </c>
      <c r="D210" s="2" t="s">
        <v>91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3</v>
      </c>
      <c r="V210" s="2" t="s">
        <v>299</v>
      </c>
      <c r="W210" s="2" t="s">
        <v>280</v>
      </c>
      <c r="X210" s="2"/>
    </row>
    <row r="211" spans="1:24" x14ac:dyDescent="0.25">
      <c r="A211" s="4">
        <v>15</v>
      </c>
      <c r="B211" s="52"/>
      <c r="C211" s="7" t="s">
        <v>180</v>
      </c>
      <c r="D211" s="7" t="s">
        <v>93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21">
        <v>1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7" t="s">
        <v>304</v>
      </c>
      <c r="W211" s="7" t="s">
        <v>280</v>
      </c>
      <c r="X211" s="7" t="s">
        <v>302</v>
      </c>
    </row>
    <row r="212" spans="1:24" x14ac:dyDescent="0.25">
      <c r="A212" s="4">
        <v>16</v>
      </c>
      <c r="B212" s="52"/>
      <c r="C212" s="7" t="s">
        <v>114</v>
      </c>
      <c r="D212" s="7" t="s">
        <v>152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21">
        <v>1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7" t="s">
        <v>304</v>
      </c>
      <c r="W212" s="7" t="s">
        <v>280</v>
      </c>
      <c r="X212" s="7" t="s">
        <v>302</v>
      </c>
    </row>
    <row r="213" spans="1:24" x14ac:dyDescent="0.25">
      <c r="A213" s="4">
        <v>17</v>
      </c>
      <c r="B213" s="52"/>
      <c r="C213" s="7" t="s">
        <v>157</v>
      </c>
      <c r="D213" s="7" t="s">
        <v>92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1">
        <v>1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7" t="s">
        <v>304</v>
      </c>
      <c r="W213" s="7" t="s">
        <v>280</v>
      </c>
      <c r="X213" s="7" t="s">
        <v>302</v>
      </c>
    </row>
    <row r="214" spans="1:24" x14ac:dyDescent="0.25">
      <c r="A214" s="4">
        <v>18</v>
      </c>
      <c r="B214" s="52"/>
      <c r="C214" s="7" t="s">
        <v>203</v>
      </c>
      <c r="D214" s="7" t="s">
        <v>42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1">
        <v>1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7" t="s">
        <v>304</v>
      </c>
      <c r="W214" s="7" t="s">
        <v>280</v>
      </c>
      <c r="X214" s="7" t="s">
        <v>302</v>
      </c>
    </row>
    <row r="215" spans="1:24" x14ac:dyDescent="0.25">
      <c r="A215" s="26">
        <v>19</v>
      </c>
      <c r="B215" s="52"/>
      <c r="C215" s="8" t="s">
        <v>32</v>
      </c>
      <c r="D215" s="8" t="s">
        <v>33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20">
        <v>1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8" t="s">
        <v>304</v>
      </c>
      <c r="W215" s="8" t="s">
        <v>280</v>
      </c>
      <c r="X215" s="8" t="s">
        <v>302</v>
      </c>
    </row>
    <row r="216" spans="1:24" x14ac:dyDescent="0.25">
      <c r="A216" s="41"/>
      <c r="B216" s="42"/>
      <c r="C216" s="43"/>
      <c r="D216" s="43"/>
      <c r="E216" s="44"/>
      <c r="F216" s="44"/>
      <c r="G216" s="44"/>
      <c r="H216" s="44"/>
      <c r="I216" s="44"/>
      <c r="J216" s="44"/>
      <c r="K216" s="44"/>
      <c r="L216" s="44"/>
      <c r="M216" s="45"/>
      <c r="N216" s="44"/>
      <c r="O216" s="44"/>
      <c r="P216" s="44"/>
      <c r="Q216" s="44"/>
      <c r="R216" s="44"/>
      <c r="S216" s="44"/>
      <c r="T216" s="44"/>
      <c r="U216" s="44"/>
      <c r="V216" s="43"/>
      <c r="W216" s="43"/>
      <c r="X216" s="43"/>
    </row>
    <row r="217" spans="1:24" x14ac:dyDescent="0.25">
      <c r="A217" s="47" t="s">
        <v>1</v>
      </c>
      <c r="B217" s="47" t="s">
        <v>377</v>
      </c>
      <c r="C217" s="47" t="s">
        <v>2</v>
      </c>
      <c r="D217" s="47" t="s">
        <v>3</v>
      </c>
      <c r="E217" s="50" t="s">
        <v>357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47" t="s">
        <v>4</v>
      </c>
      <c r="W217" s="47" t="s">
        <v>301</v>
      </c>
      <c r="X217" s="47" t="s">
        <v>5</v>
      </c>
    </row>
    <row r="218" spans="1:24" x14ac:dyDescent="0.25">
      <c r="A218" s="49"/>
      <c r="B218" s="49"/>
      <c r="C218" s="49"/>
      <c r="D218" s="49"/>
      <c r="E218" s="14" t="s">
        <v>340</v>
      </c>
      <c r="F218" s="14" t="s">
        <v>356</v>
      </c>
      <c r="G218" s="14" t="s">
        <v>341</v>
      </c>
      <c r="H218" s="14" t="s">
        <v>342</v>
      </c>
      <c r="I218" s="14" t="s">
        <v>355</v>
      </c>
      <c r="J218" s="14" t="s">
        <v>348</v>
      </c>
      <c r="K218" s="14" t="s">
        <v>343</v>
      </c>
      <c r="L218" s="14" t="s">
        <v>352</v>
      </c>
      <c r="M218" s="14" t="s">
        <v>344</v>
      </c>
      <c r="N218" s="14" t="s">
        <v>353</v>
      </c>
      <c r="O218" s="14" t="s">
        <v>345</v>
      </c>
      <c r="P218" s="14" t="s">
        <v>346</v>
      </c>
      <c r="Q218" s="14" t="s">
        <v>347</v>
      </c>
      <c r="R218" s="14" t="s">
        <v>349</v>
      </c>
      <c r="S218" s="14" t="s">
        <v>350</v>
      </c>
      <c r="T218" s="14" t="s">
        <v>354</v>
      </c>
      <c r="U218" s="14" t="s">
        <v>351</v>
      </c>
      <c r="V218" s="49"/>
      <c r="W218" s="49"/>
      <c r="X218" s="49"/>
    </row>
    <row r="219" spans="1:24" x14ac:dyDescent="0.25">
      <c r="A219" s="4">
        <v>20</v>
      </c>
      <c r="B219" s="47" t="s">
        <v>383</v>
      </c>
      <c r="C219" s="7" t="s">
        <v>276</v>
      </c>
      <c r="D219" s="7" t="s">
        <v>333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1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7" t="s">
        <v>304</v>
      </c>
      <c r="W219" s="7" t="s">
        <v>280</v>
      </c>
      <c r="X219" s="7" t="s">
        <v>302</v>
      </c>
    </row>
    <row r="220" spans="1:24" x14ac:dyDescent="0.25">
      <c r="A220" s="26">
        <v>21</v>
      </c>
      <c r="B220" s="52"/>
      <c r="C220" s="6" t="s">
        <v>297</v>
      </c>
      <c r="D220" s="6" t="s">
        <v>91</v>
      </c>
      <c r="E220" s="19">
        <v>0</v>
      </c>
      <c r="F220" s="19">
        <v>0</v>
      </c>
      <c r="G220" s="19">
        <v>0</v>
      </c>
      <c r="H220" s="19">
        <v>1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19">
        <v>0</v>
      </c>
      <c r="V220" s="6" t="s">
        <v>296</v>
      </c>
      <c r="W220" s="6" t="s">
        <v>280</v>
      </c>
      <c r="X220" s="6"/>
    </row>
    <row r="221" spans="1:24" s="30" customFormat="1" x14ac:dyDescent="0.25">
      <c r="A221" s="51" t="s">
        <v>300</v>
      </c>
      <c r="B221" s="51"/>
      <c r="C221" s="51"/>
      <c r="D221" s="51"/>
      <c r="E221" s="36">
        <f>SUM(E197:E215,E219:E220)</f>
        <v>0</v>
      </c>
      <c r="F221" s="36">
        <f t="shared" ref="F221:U221" si="8">SUM(F197:F215,F219:F220)</f>
        <v>0</v>
      </c>
      <c r="G221" s="36">
        <f t="shared" si="8"/>
        <v>0</v>
      </c>
      <c r="H221" s="36">
        <f t="shared" si="8"/>
        <v>1</v>
      </c>
      <c r="I221" s="36">
        <f t="shared" si="8"/>
        <v>0</v>
      </c>
      <c r="J221" s="36">
        <f t="shared" si="8"/>
        <v>0</v>
      </c>
      <c r="K221" s="36">
        <f t="shared" si="8"/>
        <v>8</v>
      </c>
      <c r="L221" s="36">
        <f t="shared" si="8"/>
        <v>3</v>
      </c>
      <c r="M221" s="36">
        <f t="shared" si="8"/>
        <v>3</v>
      </c>
      <c r="N221" s="36">
        <f t="shared" si="8"/>
        <v>1</v>
      </c>
      <c r="O221" s="36">
        <f t="shared" si="8"/>
        <v>1</v>
      </c>
      <c r="P221" s="36">
        <f t="shared" si="8"/>
        <v>3</v>
      </c>
      <c r="Q221" s="36">
        <f t="shared" si="8"/>
        <v>0</v>
      </c>
      <c r="R221" s="36">
        <f t="shared" si="8"/>
        <v>0</v>
      </c>
      <c r="S221" s="36">
        <f t="shared" si="8"/>
        <v>0</v>
      </c>
      <c r="T221" s="36">
        <f t="shared" si="8"/>
        <v>0</v>
      </c>
      <c r="U221" s="36">
        <f t="shared" si="8"/>
        <v>3</v>
      </c>
      <c r="V221" s="37"/>
      <c r="W221" s="37"/>
      <c r="X221" s="37"/>
    </row>
    <row r="222" spans="1:24" x14ac:dyDescent="0.25">
      <c r="A222" s="12">
        <v>1</v>
      </c>
      <c r="B222" s="52" t="s">
        <v>387</v>
      </c>
      <c r="C222" s="13" t="s">
        <v>16</v>
      </c>
      <c r="D222" s="13" t="s">
        <v>127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1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3" t="s">
        <v>299</v>
      </c>
      <c r="W222" s="13" t="s">
        <v>280</v>
      </c>
      <c r="X222" s="13"/>
    </row>
    <row r="223" spans="1:24" x14ac:dyDescent="0.25">
      <c r="A223" s="4">
        <v>2</v>
      </c>
      <c r="B223" s="52"/>
      <c r="C223" s="2" t="s">
        <v>242</v>
      </c>
      <c r="D223" s="2" t="s">
        <v>154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2" t="s">
        <v>299</v>
      </c>
      <c r="W223" s="2" t="s">
        <v>280</v>
      </c>
      <c r="X223" s="2"/>
    </row>
    <row r="224" spans="1:24" x14ac:dyDescent="0.25">
      <c r="A224" s="4">
        <v>3</v>
      </c>
      <c r="B224" s="52"/>
      <c r="C224" s="2" t="s">
        <v>106</v>
      </c>
      <c r="D224" s="2" t="s">
        <v>82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1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2" t="s">
        <v>299</v>
      </c>
      <c r="W224" s="2" t="s">
        <v>280</v>
      </c>
      <c r="X224" s="2"/>
    </row>
    <row r="225" spans="1:24" x14ac:dyDescent="0.25">
      <c r="A225" s="4">
        <v>4</v>
      </c>
      <c r="B225" s="52"/>
      <c r="C225" s="2" t="s">
        <v>259</v>
      </c>
      <c r="D225" s="2" t="s">
        <v>260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1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2" t="s">
        <v>227</v>
      </c>
      <c r="W225" s="2" t="s">
        <v>280</v>
      </c>
      <c r="X225" s="2"/>
    </row>
    <row r="226" spans="1:24" x14ac:dyDescent="0.25">
      <c r="A226" s="4">
        <v>5</v>
      </c>
      <c r="B226" s="52"/>
      <c r="C226" s="2" t="s">
        <v>185</v>
      </c>
      <c r="D226" s="2" t="s">
        <v>186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1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2" t="s">
        <v>299</v>
      </c>
      <c r="W226" s="2" t="s">
        <v>280</v>
      </c>
      <c r="X226" s="2"/>
    </row>
    <row r="227" spans="1:24" x14ac:dyDescent="0.25">
      <c r="A227" s="4">
        <v>6</v>
      </c>
      <c r="B227" s="52"/>
      <c r="C227" s="2" t="s">
        <v>16</v>
      </c>
      <c r="D227" s="2" t="s">
        <v>218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1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2" t="s">
        <v>299</v>
      </c>
      <c r="W227" s="2" t="s">
        <v>280</v>
      </c>
      <c r="X227" s="2"/>
    </row>
    <row r="228" spans="1:24" x14ac:dyDescent="0.25">
      <c r="A228" s="4">
        <v>7</v>
      </c>
      <c r="B228" s="52"/>
      <c r="C228" s="2" t="s">
        <v>153</v>
      </c>
      <c r="D228" s="2" t="s">
        <v>154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5</v>
      </c>
      <c r="V228" s="2" t="s">
        <v>299</v>
      </c>
      <c r="W228" s="2" t="s">
        <v>280</v>
      </c>
      <c r="X228" s="2"/>
    </row>
    <row r="229" spans="1:24" x14ac:dyDescent="0.25">
      <c r="A229" s="4">
        <v>8</v>
      </c>
      <c r="B229" s="52"/>
      <c r="C229" s="7" t="s">
        <v>315</v>
      </c>
      <c r="D229" s="7" t="s">
        <v>154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21">
        <v>1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7" t="s">
        <v>304</v>
      </c>
      <c r="W229" s="7" t="s">
        <v>280</v>
      </c>
      <c r="X229" s="7" t="s">
        <v>302</v>
      </c>
    </row>
    <row r="230" spans="1:24" x14ac:dyDescent="0.25">
      <c r="A230" s="4">
        <v>9</v>
      </c>
      <c r="B230" s="52"/>
      <c r="C230" s="7" t="s">
        <v>105</v>
      </c>
      <c r="D230" s="7" t="s">
        <v>127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21">
        <v>1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7" t="s">
        <v>304</v>
      </c>
      <c r="W230" s="7" t="s">
        <v>280</v>
      </c>
      <c r="X230" s="7" t="s">
        <v>302</v>
      </c>
    </row>
    <row r="231" spans="1:24" x14ac:dyDescent="0.25">
      <c r="A231" s="4">
        <v>10</v>
      </c>
      <c r="B231" s="52"/>
      <c r="C231" s="7" t="s">
        <v>16</v>
      </c>
      <c r="D231" s="7" t="s">
        <v>218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21">
        <v>1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7" t="s">
        <v>304</v>
      </c>
      <c r="W231" s="7" t="s">
        <v>280</v>
      </c>
      <c r="X231" s="7" t="s">
        <v>302</v>
      </c>
    </row>
    <row r="232" spans="1:24" x14ac:dyDescent="0.25">
      <c r="A232" s="4">
        <v>11</v>
      </c>
      <c r="B232" s="52"/>
      <c r="C232" s="7" t="s">
        <v>30</v>
      </c>
      <c r="D232" s="7" t="s">
        <v>57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21">
        <v>1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7" t="s">
        <v>304</v>
      </c>
      <c r="W232" s="7" t="s">
        <v>280</v>
      </c>
      <c r="X232" s="7" t="s">
        <v>302</v>
      </c>
    </row>
    <row r="233" spans="1:24" x14ac:dyDescent="0.25">
      <c r="A233" s="4">
        <v>12</v>
      </c>
      <c r="B233" s="52"/>
      <c r="C233" s="7" t="s">
        <v>142</v>
      </c>
      <c r="D233" s="7" t="s">
        <v>141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21">
        <v>1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7" t="s">
        <v>304</v>
      </c>
      <c r="W233" s="7" t="s">
        <v>280</v>
      </c>
      <c r="X233" s="7" t="s">
        <v>302</v>
      </c>
    </row>
    <row r="234" spans="1:24" x14ac:dyDescent="0.25">
      <c r="A234" s="4">
        <v>13</v>
      </c>
      <c r="B234" s="52"/>
      <c r="C234" s="7" t="s">
        <v>281</v>
      </c>
      <c r="D234" s="7" t="s">
        <v>210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21">
        <v>1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7" t="s">
        <v>304</v>
      </c>
      <c r="W234" s="7" t="s">
        <v>280</v>
      </c>
      <c r="X234" s="7" t="s">
        <v>302</v>
      </c>
    </row>
    <row r="235" spans="1:24" x14ac:dyDescent="0.25">
      <c r="A235" s="4">
        <v>14</v>
      </c>
      <c r="B235" s="52"/>
      <c r="C235" s="7" t="s">
        <v>46</v>
      </c>
      <c r="D235" s="7" t="s">
        <v>83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21">
        <v>1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7" t="s">
        <v>304</v>
      </c>
      <c r="W235" s="7" t="s">
        <v>280</v>
      </c>
      <c r="X235" s="7" t="s">
        <v>302</v>
      </c>
    </row>
    <row r="236" spans="1:24" x14ac:dyDescent="0.25">
      <c r="A236" s="4">
        <v>15</v>
      </c>
      <c r="B236" s="52"/>
      <c r="C236" s="7" t="s">
        <v>46</v>
      </c>
      <c r="D236" s="7" t="s">
        <v>82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21">
        <v>1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7" t="s">
        <v>304</v>
      </c>
      <c r="W236" s="7" t="s">
        <v>280</v>
      </c>
      <c r="X236" s="7" t="s">
        <v>302</v>
      </c>
    </row>
    <row r="237" spans="1:24" x14ac:dyDescent="0.25">
      <c r="A237" s="4">
        <v>16</v>
      </c>
      <c r="B237" s="52"/>
      <c r="C237" s="7" t="s">
        <v>289</v>
      </c>
      <c r="D237" s="7" t="s">
        <v>195</v>
      </c>
      <c r="E237" s="16">
        <v>0</v>
      </c>
      <c r="F237" s="16">
        <v>0</v>
      </c>
      <c r="G237" s="16">
        <v>0</v>
      </c>
      <c r="H237" s="16">
        <v>1</v>
      </c>
      <c r="I237" s="16">
        <v>0</v>
      </c>
      <c r="J237" s="16">
        <v>0</v>
      </c>
      <c r="K237" s="16">
        <v>0</v>
      </c>
      <c r="L237" s="16">
        <v>0</v>
      </c>
      <c r="M237" s="21">
        <v>1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7" t="s">
        <v>393</v>
      </c>
      <c r="W237" s="7" t="s">
        <v>280</v>
      </c>
      <c r="X237" s="7" t="s">
        <v>302</v>
      </c>
    </row>
    <row r="238" spans="1:24" x14ac:dyDescent="0.25">
      <c r="A238" s="26">
        <v>17</v>
      </c>
      <c r="B238" s="52"/>
      <c r="C238" s="8" t="s">
        <v>75</v>
      </c>
      <c r="D238" s="8" t="s">
        <v>184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8" t="s">
        <v>304</v>
      </c>
      <c r="W238" s="8" t="s">
        <v>280</v>
      </c>
      <c r="X238" s="8" t="s">
        <v>302</v>
      </c>
    </row>
    <row r="239" spans="1:24" s="30" customFormat="1" x14ac:dyDescent="0.25">
      <c r="A239" s="51" t="s">
        <v>300</v>
      </c>
      <c r="B239" s="51"/>
      <c r="C239" s="51"/>
      <c r="D239" s="51"/>
      <c r="E239" s="36">
        <f>SUM(E222:E238)</f>
        <v>0</v>
      </c>
      <c r="F239" s="36">
        <f t="shared" ref="F239:U239" si="9">SUM(F222:F238)</f>
        <v>0</v>
      </c>
      <c r="G239" s="36">
        <f t="shared" si="9"/>
        <v>0</v>
      </c>
      <c r="H239" s="36">
        <f t="shared" si="9"/>
        <v>1</v>
      </c>
      <c r="I239" s="36">
        <f t="shared" si="9"/>
        <v>0</v>
      </c>
      <c r="J239" s="36">
        <f t="shared" si="9"/>
        <v>0</v>
      </c>
      <c r="K239" s="36">
        <f t="shared" si="9"/>
        <v>8</v>
      </c>
      <c r="L239" s="36">
        <f t="shared" si="9"/>
        <v>1</v>
      </c>
      <c r="M239" s="36">
        <f t="shared" si="9"/>
        <v>5</v>
      </c>
      <c r="N239" s="36">
        <f t="shared" si="9"/>
        <v>2</v>
      </c>
      <c r="O239" s="36">
        <f t="shared" si="9"/>
        <v>0</v>
      </c>
      <c r="P239" s="36">
        <f t="shared" si="9"/>
        <v>0</v>
      </c>
      <c r="Q239" s="36">
        <f t="shared" si="9"/>
        <v>0</v>
      </c>
      <c r="R239" s="36">
        <f t="shared" si="9"/>
        <v>0</v>
      </c>
      <c r="S239" s="36">
        <f t="shared" si="9"/>
        <v>0</v>
      </c>
      <c r="T239" s="36">
        <f t="shared" si="9"/>
        <v>0</v>
      </c>
      <c r="U239" s="36">
        <f t="shared" si="9"/>
        <v>5</v>
      </c>
      <c r="V239" s="37"/>
      <c r="W239" s="37"/>
      <c r="X239" s="37"/>
    </row>
    <row r="240" spans="1:24" x14ac:dyDescent="0.25">
      <c r="A240" s="12">
        <v>1</v>
      </c>
      <c r="B240" s="52" t="s">
        <v>386</v>
      </c>
      <c r="C240" s="13" t="s">
        <v>74</v>
      </c>
      <c r="D240" s="13" t="s">
        <v>128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1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3" t="s">
        <v>299</v>
      </c>
      <c r="W240" s="13" t="s">
        <v>280</v>
      </c>
      <c r="X240" s="13"/>
    </row>
    <row r="241" spans="1:24" x14ac:dyDescent="0.25">
      <c r="A241" s="4">
        <v>2</v>
      </c>
      <c r="B241" s="52"/>
      <c r="C241" s="2" t="s">
        <v>243</v>
      </c>
      <c r="D241" s="2" t="s">
        <v>135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1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2" t="s">
        <v>299</v>
      </c>
      <c r="W241" s="2" t="s">
        <v>280</v>
      </c>
      <c r="X241" s="2"/>
    </row>
    <row r="242" spans="1:24" x14ac:dyDescent="0.25">
      <c r="A242" s="4">
        <v>3</v>
      </c>
      <c r="B242" s="52"/>
      <c r="C242" s="2" t="s">
        <v>213</v>
      </c>
      <c r="D242" s="2" t="s">
        <v>113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1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2" t="s">
        <v>299</v>
      </c>
      <c r="W242" s="2" t="s">
        <v>280</v>
      </c>
      <c r="X242" s="2"/>
    </row>
    <row r="243" spans="1:24" x14ac:dyDescent="0.25">
      <c r="A243" s="4">
        <v>4</v>
      </c>
      <c r="B243" s="52"/>
      <c r="C243" s="2" t="s">
        <v>197</v>
      </c>
      <c r="D243" s="2" t="s">
        <v>190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2" t="s">
        <v>299</v>
      </c>
      <c r="W243" s="2" t="s">
        <v>280</v>
      </c>
      <c r="X243" s="2"/>
    </row>
    <row r="244" spans="1:24" x14ac:dyDescent="0.25">
      <c r="A244" s="4">
        <v>5</v>
      </c>
      <c r="B244" s="52"/>
      <c r="C244" s="2" t="s">
        <v>69</v>
      </c>
      <c r="D244" s="2" t="s">
        <v>19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1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2" t="s">
        <v>299</v>
      </c>
      <c r="W244" s="2" t="s">
        <v>280</v>
      </c>
      <c r="X244" s="2"/>
    </row>
    <row r="245" spans="1:24" x14ac:dyDescent="0.25">
      <c r="A245" s="4">
        <v>6</v>
      </c>
      <c r="B245" s="52"/>
      <c r="C245" s="2" t="s">
        <v>75</v>
      </c>
      <c r="D245" s="2" t="s">
        <v>122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3</v>
      </c>
      <c r="V245" s="2" t="s">
        <v>299</v>
      </c>
      <c r="W245" s="2" t="s">
        <v>280</v>
      </c>
      <c r="X245" s="2"/>
    </row>
    <row r="246" spans="1:24" x14ac:dyDescent="0.25">
      <c r="A246" s="4">
        <v>7</v>
      </c>
      <c r="B246" s="52"/>
      <c r="C246" s="7" t="s">
        <v>197</v>
      </c>
      <c r="D246" s="7" t="s">
        <v>190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21">
        <v>1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7" t="s">
        <v>304</v>
      </c>
      <c r="W246" s="7" t="s">
        <v>280</v>
      </c>
      <c r="X246" s="7" t="s">
        <v>302</v>
      </c>
    </row>
    <row r="247" spans="1:24" x14ac:dyDescent="0.25">
      <c r="A247" s="4">
        <v>8</v>
      </c>
      <c r="B247" s="52"/>
      <c r="C247" s="7" t="s">
        <v>189</v>
      </c>
      <c r="D247" s="7" t="s">
        <v>137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21">
        <v>1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7" t="s">
        <v>304</v>
      </c>
      <c r="W247" s="7" t="s">
        <v>280</v>
      </c>
      <c r="X247" s="7" t="s">
        <v>302</v>
      </c>
    </row>
    <row r="248" spans="1:24" x14ac:dyDescent="0.25">
      <c r="A248" s="4">
        <v>9</v>
      </c>
      <c r="B248" s="52"/>
      <c r="C248" s="7" t="s">
        <v>75</v>
      </c>
      <c r="D248" s="7" t="s">
        <v>122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21">
        <v>1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7" t="s">
        <v>304</v>
      </c>
      <c r="W248" s="7" t="s">
        <v>280</v>
      </c>
      <c r="X248" s="7" t="s">
        <v>302</v>
      </c>
    </row>
    <row r="249" spans="1:24" x14ac:dyDescent="0.25">
      <c r="A249" s="4">
        <v>10</v>
      </c>
      <c r="B249" s="52"/>
      <c r="C249" s="7" t="s">
        <v>84</v>
      </c>
      <c r="D249" s="7" t="s">
        <v>68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21">
        <v>1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7" t="s">
        <v>304</v>
      </c>
      <c r="W249" s="7" t="s">
        <v>280</v>
      </c>
      <c r="X249" s="7" t="s">
        <v>302</v>
      </c>
    </row>
    <row r="250" spans="1:24" x14ac:dyDescent="0.25">
      <c r="A250" s="26">
        <v>11</v>
      </c>
      <c r="B250" s="52"/>
      <c r="C250" s="8" t="s">
        <v>85</v>
      </c>
      <c r="D250" s="8" t="s">
        <v>86</v>
      </c>
      <c r="E250" s="19">
        <v>0</v>
      </c>
      <c r="F250" s="19">
        <v>0</v>
      </c>
      <c r="G250" s="19">
        <v>0</v>
      </c>
      <c r="H250" s="19">
        <v>1</v>
      </c>
      <c r="I250" s="19">
        <v>0</v>
      </c>
      <c r="J250" s="19">
        <v>0</v>
      </c>
      <c r="K250" s="19">
        <v>0</v>
      </c>
      <c r="L250" s="19">
        <v>0</v>
      </c>
      <c r="M250" s="20">
        <v>1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8" t="s">
        <v>304</v>
      </c>
      <c r="W250" s="8" t="s">
        <v>280</v>
      </c>
      <c r="X250" s="8" t="s">
        <v>302</v>
      </c>
    </row>
    <row r="251" spans="1:24" s="30" customFormat="1" x14ac:dyDescent="0.25">
      <c r="A251" s="51" t="s">
        <v>300</v>
      </c>
      <c r="B251" s="51"/>
      <c r="C251" s="51"/>
      <c r="D251" s="51"/>
      <c r="E251" s="36">
        <f>SUM(E240:E250)</f>
        <v>0</v>
      </c>
      <c r="F251" s="36">
        <f t="shared" ref="F251:U251" si="10">SUM(F240:F250)</f>
        <v>0</v>
      </c>
      <c r="G251" s="36">
        <f t="shared" si="10"/>
        <v>0</v>
      </c>
      <c r="H251" s="36">
        <f t="shared" si="10"/>
        <v>1</v>
      </c>
      <c r="I251" s="36">
        <f t="shared" si="10"/>
        <v>0</v>
      </c>
      <c r="J251" s="36">
        <f t="shared" si="10"/>
        <v>0</v>
      </c>
      <c r="K251" s="36">
        <f t="shared" si="10"/>
        <v>6</v>
      </c>
      <c r="L251" s="36">
        <f t="shared" si="10"/>
        <v>0</v>
      </c>
      <c r="M251" s="36">
        <f t="shared" si="10"/>
        <v>3</v>
      </c>
      <c r="N251" s="36">
        <f t="shared" si="10"/>
        <v>1</v>
      </c>
      <c r="O251" s="36">
        <f t="shared" si="10"/>
        <v>0</v>
      </c>
      <c r="P251" s="36">
        <f t="shared" si="10"/>
        <v>0</v>
      </c>
      <c r="Q251" s="36">
        <f t="shared" si="10"/>
        <v>0</v>
      </c>
      <c r="R251" s="36">
        <f t="shared" si="10"/>
        <v>0</v>
      </c>
      <c r="S251" s="36">
        <f t="shared" si="10"/>
        <v>0</v>
      </c>
      <c r="T251" s="36">
        <f t="shared" si="10"/>
        <v>0</v>
      </c>
      <c r="U251" s="36">
        <f t="shared" si="10"/>
        <v>3</v>
      </c>
      <c r="V251" s="37"/>
      <c r="W251" s="37"/>
      <c r="X251" s="37"/>
    </row>
    <row r="252" spans="1:24" x14ac:dyDescent="0.25">
      <c r="A252" s="12">
        <v>1</v>
      </c>
      <c r="B252" s="52" t="s">
        <v>385</v>
      </c>
      <c r="C252" s="13" t="s">
        <v>58</v>
      </c>
      <c r="D252" s="13" t="s">
        <v>134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1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3" t="s">
        <v>299</v>
      </c>
      <c r="W252" s="13" t="s">
        <v>280</v>
      </c>
      <c r="X252" s="13"/>
    </row>
    <row r="253" spans="1:24" x14ac:dyDescent="0.25">
      <c r="A253" s="4">
        <v>2</v>
      </c>
      <c r="B253" s="52"/>
      <c r="C253" s="2" t="s">
        <v>240</v>
      </c>
      <c r="D253" s="2" t="s">
        <v>31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1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2" t="s">
        <v>299</v>
      </c>
      <c r="W253" s="2" t="s">
        <v>280</v>
      </c>
      <c r="X253" s="2"/>
    </row>
    <row r="254" spans="1:24" x14ac:dyDescent="0.25">
      <c r="A254" s="4">
        <v>3</v>
      </c>
      <c r="B254" s="52"/>
      <c r="C254" s="2" t="s">
        <v>208</v>
      </c>
      <c r="D254" s="2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2" t="s">
        <v>299</v>
      </c>
      <c r="W254" s="2" t="s">
        <v>280</v>
      </c>
      <c r="X254" s="2"/>
    </row>
    <row r="255" spans="1:24" x14ac:dyDescent="0.25">
      <c r="A255" s="4">
        <v>4</v>
      </c>
      <c r="B255" s="52"/>
      <c r="C255" s="2" t="s">
        <v>58</v>
      </c>
      <c r="D255" s="2" t="s">
        <v>29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1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2" t="s">
        <v>299</v>
      </c>
      <c r="W255" s="2" t="s">
        <v>280</v>
      </c>
      <c r="X255" s="2"/>
    </row>
    <row r="256" spans="1:24" x14ac:dyDescent="0.25">
      <c r="A256" s="4">
        <v>5</v>
      </c>
      <c r="B256" s="52"/>
      <c r="C256" s="2" t="s">
        <v>27</v>
      </c>
      <c r="D256" s="2" t="s">
        <v>31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1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2" t="s">
        <v>299</v>
      </c>
      <c r="W256" s="2" t="s">
        <v>280</v>
      </c>
      <c r="X256" s="2"/>
    </row>
    <row r="257" spans="1:24" x14ac:dyDescent="0.25">
      <c r="A257" s="4">
        <v>6</v>
      </c>
      <c r="B257" s="52"/>
      <c r="C257" s="2" t="s">
        <v>48</v>
      </c>
      <c r="D257" s="2" t="s">
        <v>134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3</v>
      </c>
      <c r="V257" s="2" t="s">
        <v>299</v>
      </c>
      <c r="W257" s="2" t="s">
        <v>280</v>
      </c>
      <c r="X257" s="2"/>
    </row>
    <row r="258" spans="1:24" x14ac:dyDescent="0.25">
      <c r="A258" s="26">
        <v>7</v>
      </c>
      <c r="B258" s="52"/>
      <c r="C258" s="8" t="s">
        <v>275</v>
      </c>
      <c r="D258" s="8" t="s">
        <v>31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1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8" t="s">
        <v>304</v>
      </c>
      <c r="W258" s="8" t="s">
        <v>280</v>
      </c>
      <c r="X258" s="8" t="s">
        <v>302</v>
      </c>
    </row>
    <row r="259" spans="1:24" x14ac:dyDescent="0.25">
      <c r="A259" s="41"/>
      <c r="B259" s="42"/>
      <c r="C259" s="43"/>
      <c r="D259" s="43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3"/>
      <c r="W259" s="43"/>
      <c r="X259" s="43"/>
    </row>
    <row r="260" spans="1:24" x14ac:dyDescent="0.25">
      <c r="A260" s="47" t="s">
        <v>1</v>
      </c>
      <c r="B260" s="47" t="s">
        <v>377</v>
      </c>
      <c r="C260" s="47" t="s">
        <v>2</v>
      </c>
      <c r="D260" s="47" t="s">
        <v>3</v>
      </c>
      <c r="E260" s="50" t="s">
        <v>357</v>
      </c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47" t="s">
        <v>4</v>
      </c>
      <c r="W260" s="47" t="s">
        <v>301</v>
      </c>
      <c r="X260" s="47" t="s">
        <v>5</v>
      </c>
    </row>
    <row r="261" spans="1:24" x14ac:dyDescent="0.25">
      <c r="A261" s="49"/>
      <c r="B261" s="49"/>
      <c r="C261" s="49"/>
      <c r="D261" s="49"/>
      <c r="E261" s="14" t="s">
        <v>340</v>
      </c>
      <c r="F261" s="14" t="s">
        <v>356</v>
      </c>
      <c r="G261" s="14" t="s">
        <v>341</v>
      </c>
      <c r="H261" s="14" t="s">
        <v>342</v>
      </c>
      <c r="I261" s="14" t="s">
        <v>355</v>
      </c>
      <c r="J261" s="14" t="s">
        <v>348</v>
      </c>
      <c r="K261" s="14" t="s">
        <v>343</v>
      </c>
      <c r="L261" s="14" t="s">
        <v>352</v>
      </c>
      <c r="M261" s="14" t="s">
        <v>344</v>
      </c>
      <c r="N261" s="14" t="s">
        <v>353</v>
      </c>
      <c r="O261" s="14" t="s">
        <v>345</v>
      </c>
      <c r="P261" s="14" t="s">
        <v>346</v>
      </c>
      <c r="Q261" s="14" t="s">
        <v>347</v>
      </c>
      <c r="R261" s="14" t="s">
        <v>349</v>
      </c>
      <c r="S261" s="14" t="s">
        <v>350</v>
      </c>
      <c r="T261" s="14" t="s">
        <v>354</v>
      </c>
      <c r="U261" s="14" t="s">
        <v>351</v>
      </c>
      <c r="V261" s="49"/>
      <c r="W261" s="49"/>
      <c r="X261" s="49"/>
    </row>
    <row r="262" spans="1:24" x14ac:dyDescent="0.25">
      <c r="A262" s="4">
        <v>8</v>
      </c>
      <c r="B262" s="47" t="s">
        <v>385</v>
      </c>
      <c r="C262" s="7" t="s">
        <v>314</v>
      </c>
      <c r="D262" s="7" t="s">
        <v>6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1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7" t="s">
        <v>304</v>
      </c>
      <c r="W262" s="7" t="s">
        <v>280</v>
      </c>
      <c r="X262" s="7" t="s">
        <v>302</v>
      </c>
    </row>
    <row r="263" spans="1:24" x14ac:dyDescent="0.25">
      <c r="A263" s="4">
        <v>9</v>
      </c>
      <c r="B263" s="52"/>
      <c r="C263" s="7" t="s">
        <v>36</v>
      </c>
      <c r="D263" s="7" t="s">
        <v>37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1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7" t="s">
        <v>304</v>
      </c>
      <c r="W263" s="7" t="s">
        <v>280</v>
      </c>
      <c r="X263" s="7" t="s">
        <v>302</v>
      </c>
    </row>
    <row r="264" spans="1:24" x14ac:dyDescent="0.25">
      <c r="A264" s="4">
        <v>10</v>
      </c>
      <c r="B264" s="52"/>
      <c r="C264" s="7" t="s">
        <v>75</v>
      </c>
      <c r="D264" s="7" t="s">
        <v>196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7" t="s">
        <v>304</v>
      </c>
      <c r="W264" s="7" t="s">
        <v>280</v>
      </c>
      <c r="X264" s="7" t="s">
        <v>302</v>
      </c>
    </row>
    <row r="265" spans="1:24" x14ac:dyDescent="0.25">
      <c r="A265" s="26">
        <v>11</v>
      </c>
      <c r="B265" s="52"/>
      <c r="C265" s="8" t="s">
        <v>179</v>
      </c>
      <c r="D265" s="8" t="s">
        <v>196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1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8" t="s">
        <v>304</v>
      </c>
      <c r="W265" s="8" t="s">
        <v>280</v>
      </c>
      <c r="X265" s="8" t="s">
        <v>302</v>
      </c>
    </row>
    <row r="266" spans="1:24" s="30" customFormat="1" x14ac:dyDescent="0.25">
      <c r="A266" s="51" t="s">
        <v>300</v>
      </c>
      <c r="B266" s="51"/>
      <c r="C266" s="51"/>
      <c r="D266" s="51"/>
      <c r="E266" s="36">
        <f>SUM(E252:E258,E262:E265)</f>
        <v>0</v>
      </c>
      <c r="F266" s="36">
        <f t="shared" ref="F266:U266" si="11">SUM(F252:F258,F262:F265)</f>
        <v>0</v>
      </c>
      <c r="G266" s="36">
        <f t="shared" si="11"/>
        <v>0</v>
      </c>
      <c r="H266" s="36">
        <f t="shared" si="11"/>
        <v>0</v>
      </c>
      <c r="I266" s="36">
        <f t="shared" si="11"/>
        <v>0</v>
      </c>
      <c r="J266" s="36">
        <f t="shared" si="11"/>
        <v>0</v>
      </c>
      <c r="K266" s="36">
        <f t="shared" si="11"/>
        <v>6</v>
      </c>
      <c r="L266" s="36">
        <f t="shared" si="11"/>
        <v>0</v>
      </c>
      <c r="M266" s="36">
        <f t="shared" si="11"/>
        <v>3</v>
      </c>
      <c r="N266" s="36">
        <f t="shared" si="11"/>
        <v>1</v>
      </c>
      <c r="O266" s="36">
        <f t="shared" si="11"/>
        <v>0</v>
      </c>
      <c r="P266" s="36">
        <f t="shared" si="11"/>
        <v>0</v>
      </c>
      <c r="Q266" s="36">
        <f t="shared" si="11"/>
        <v>0</v>
      </c>
      <c r="R266" s="36">
        <f t="shared" si="11"/>
        <v>0</v>
      </c>
      <c r="S266" s="36">
        <f t="shared" si="11"/>
        <v>0</v>
      </c>
      <c r="T266" s="36">
        <f t="shared" si="11"/>
        <v>0</v>
      </c>
      <c r="U266" s="36">
        <f t="shared" si="11"/>
        <v>3</v>
      </c>
      <c r="V266" s="37"/>
      <c r="W266" s="37"/>
      <c r="X266" s="37"/>
    </row>
    <row r="267" spans="1:24" x14ac:dyDescent="0.25">
      <c r="A267" s="12">
        <v>1</v>
      </c>
      <c r="B267" s="52" t="s">
        <v>388</v>
      </c>
      <c r="C267" s="13" t="s">
        <v>241</v>
      </c>
      <c r="D267" s="13" t="s">
        <v>170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1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3" t="s">
        <v>299</v>
      </c>
      <c r="W267" s="13" t="s">
        <v>280</v>
      </c>
      <c r="X267" s="13"/>
    </row>
    <row r="268" spans="1:24" x14ac:dyDescent="0.25">
      <c r="A268" s="4">
        <v>2</v>
      </c>
      <c r="B268" s="52"/>
      <c r="C268" s="2" t="s">
        <v>262</v>
      </c>
      <c r="D268" s="2" t="s">
        <v>63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2" t="s">
        <v>299</v>
      </c>
      <c r="W268" s="2" t="s">
        <v>280</v>
      </c>
      <c r="X268" s="2"/>
    </row>
    <row r="269" spans="1:24" x14ac:dyDescent="0.25">
      <c r="A269" s="4">
        <v>3</v>
      </c>
      <c r="B269" s="52"/>
      <c r="C269" s="2" t="s">
        <v>265</v>
      </c>
      <c r="D269" s="2" t="s">
        <v>88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2" t="s">
        <v>299</v>
      </c>
      <c r="W269" s="2" t="s">
        <v>280</v>
      </c>
      <c r="X269" s="2"/>
    </row>
    <row r="270" spans="1:24" x14ac:dyDescent="0.25">
      <c r="A270" s="4">
        <v>4</v>
      </c>
      <c r="B270" s="52"/>
      <c r="C270" s="2" t="s">
        <v>46</v>
      </c>
      <c r="D270" s="2" t="s">
        <v>131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3</v>
      </c>
      <c r="V270" s="2" t="s">
        <v>299</v>
      </c>
      <c r="W270" s="2" t="s">
        <v>280</v>
      </c>
      <c r="X270" s="2"/>
    </row>
    <row r="271" spans="1:24" x14ac:dyDescent="0.25">
      <c r="A271" s="4">
        <v>5</v>
      </c>
      <c r="B271" s="52"/>
      <c r="C271" s="2" t="s">
        <v>214</v>
      </c>
      <c r="D271" s="2" t="s">
        <v>175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1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2" t="s">
        <v>299</v>
      </c>
      <c r="W271" s="2" t="s">
        <v>280</v>
      </c>
      <c r="X271" s="2" t="s">
        <v>302</v>
      </c>
    </row>
    <row r="272" spans="1:24" x14ac:dyDescent="0.25">
      <c r="A272" s="4">
        <v>6</v>
      </c>
      <c r="B272" s="52"/>
      <c r="C272" s="7" t="s">
        <v>316</v>
      </c>
      <c r="D272" s="7" t="s">
        <v>88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21">
        <v>1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7" t="s">
        <v>304</v>
      </c>
      <c r="W272" s="7" t="s">
        <v>280</v>
      </c>
      <c r="X272" s="7" t="s">
        <v>302</v>
      </c>
    </row>
    <row r="273" spans="1:24" x14ac:dyDescent="0.25">
      <c r="A273" s="4">
        <v>7</v>
      </c>
      <c r="B273" s="52"/>
      <c r="C273" s="7" t="s">
        <v>294</v>
      </c>
      <c r="D273" s="7" t="s">
        <v>88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21">
        <v>1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7" t="s">
        <v>304</v>
      </c>
      <c r="W273" s="7" t="s">
        <v>280</v>
      </c>
      <c r="X273" s="7" t="s">
        <v>302</v>
      </c>
    </row>
    <row r="274" spans="1:24" x14ac:dyDescent="0.25">
      <c r="A274" s="4">
        <v>8</v>
      </c>
      <c r="B274" s="52"/>
      <c r="C274" s="7" t="s">
        <v>46</v>
      </c>
      <c r="D274" s="7" t="s">
        <v>198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21">
        <v>1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7" t="s">
        <v>304</v>
      </c>
      <c r="W274" s="7" t="s">
        <v>280</v>
      </c>
      <c r="X274" s="7" t="s">
        <v>302</v>
      </c>
    </row>
    <row r="275" spans="1:24" x14ac:dyDescent="0.25">
      <c r="A275" s="4">
        <v>9</v>
      </c>
      <c r="B275" s="52"/>
      <c r="C275" s="7" t="s">
        <v>77</v>
      </c>
      <c r="D275" s="7" t="s">
        <v>175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21">
        <v>1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7" t="s">
        <v>304</v>
      </c>
      <c r="W275" s="7" t="s">
        <v>280</v>
      </c>
      <c r="X275" s="7" t="s">
        <v>302</v>
      </c>
    </row>
    <row r="276" spans="1:24" x14ac:dyDescent="0.25">
      <c r="A276" s="4">
        <v>10</v>
      </c>
      <c r="B276" s="52"/>
      <c r="C276" s="7" t="s">
        <v>116</v>
      </c>
      <c r="D276" s="7" t="s">
        <v>63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21">
        <v>1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7" t="s">
        <v>304</v>
      </c>
      <c r="W276" s="7" t="s">
        <v>280</v>
      </c>
      <c r="X276" s="7" t="s">
        <v>302</v>
      </c>
    </row>
    <row r="277" spans="1:24" x14ac:dyDescent="0.25">
      <c r="A277" s="4">
        <v>11</v>
      </c>
      <c r="B277" s="52"/>
      <c r="C277" s="7" t="s">
        <v>322</v>
      </c>
      <c r="D277" s="7" t="s">
        <v>63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21">
        <v>1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7" t="s">
        <v>304</v>
      </c>
      <c r="W277" s="7" t="s">
        <v>280</v>
      </c>
      <c r="X277" s="7" t="s">
        <v>302</v>
      </c>
    </row>
    <row r="278" spans="1:24" x14ac:dyDescent="0.25">
      <c r="A278" s="4">
        <v>12</v>
      </c>
      <c r="B278" s="52"/>
      <c r="C278" s="7" t="s">
        <v>323</v>
      </c>
      <c r="D278" s="7" t="s">
        <v>176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21">
        <v>1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7" t="s">
        <v>304</v>
      </c>
      <c r="W278" s="7" t="s">
        <v>280</v>
      </c>
      <c r="X278" s="7" t="s">
        <v>302</v>
      </c>
    </row>
    <row r="279" spans="1:24" x14ac:dyDescent="0.25">
      <c r="A279" s="4">
        <v>13</v>
      </c>
      <c r="B279" s="52"/>
      <c r="C279" s="7" t="s">
        <v>226</v>
      </c>
      <c r="D279" s="7" t="s">
        <v>88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21">
        <v>1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7" t="s">
        <v>304</v>
      </c>
      <c r="W279" s="7" t="s">
        <v>280</v>
      </c>
      <c r="X279" s="7" t="s">
        <v>302</v>
      </c>
    </row>
    <row r="280" spans="1:24" x14ac:dyDescent="0.25">
      <c r="A280" s="4">
        <v>14</v>
      </c>
      <c r="B280" s="52"/>
      <c r="C280" s="7" t="s">
        <v>174</v>
      </c>
      <c r="D280" s="7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21">
        <v>1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7" t="s">
        <v>304</v>
      </c>
      <c r="W280" s="7" t="s">
        <v>280</v>
      </c>
      <c r="X280" s="7" t="s">
        <v>302</v>
      </c>
    </row>
    <row r="281" spans="1:24" x14ac:dyDescent="0.25">
      <c r="A281" s="4">
        <v>15</v>
      </c>
      <c r="B281" s="52"/>
      <c r="C281" s="7" t="s">
        <v>180</v>
      </c>
      <c r="D281" s="7" t="s">
        <v>22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21">
        <v>1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7" t="s">
        <v>304</v>
      </c>
      <c r="W281" s="7" t="s">
        <v>280</v>
      </c>
      <c r="X281" s="7" t="s">
        <v>302</v>
      </c>
    </row>
    <row r="282" spans="1:24" x14ac:dyDescent="0.25">
      <c r="A282" s="4">
        <v>16</v>
      </c>
      <c r="B282" s="52"/>
      <c r="C282" s="7" t="s">
        <v>207</v>
      </c>
      <c r="D282" s="7" t="s">
        <v>198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21">
        <v>1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7" t="s">
        <v>304</v>
      </c>
      <c r="W282" s="7" t="s">
        <v>280</v>
      </c>
      <c r="X282" s="7" t="s">
        <v>302</v>
      </c>
    </row>
    <row r="283" spans="1:24" x14ac:dyDescent="0.25">
      <c r="A283" s="26">
        <v>17</v>
      </c>
      <c r="B283" s="52"/>
      <c r="C283" s="8" t="s">
        <v>334</v>
      </c>
      <c r="D283" s="8" t="s">
        <v>133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1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8" t="s">
        <v>304</v>
      </c>
      <c r="W283" s="8" t="s">
        <v>280</v>
      </c>
      <c r="X283" s="8" t="s">
        <v>302</v>
      </c>
    </row>
    <row r="284" spans="1:24" s="30" customFormat="1" x14ac:dyDescent="0.25">
      <c r="A284" s="51" t="s">
        <v>300</v>
      </c>
      <c r="B284" s="51"/>
      <c r="C284" s="51"/>
      <c r="D284" s="51"/>
      <c r="E284" s="36">
        <f>SUM(E267:E283)</f>
        <v>0</v>
      </c>
      <c r="F284" s="36">
        <f t="shared" ref="F284:U284" si="12">SUM(F267:F283)</f>
        <v>0</v>
      </c>
      <c r="G284" s="36">
        <f t="shared" si="12"/>
        <v>0</v>
      </c>
      <c r="H284" s="36">
        <f t="shared" si="12"/>
        <v>0</v>
      </c>
      <c r="I284" s="36">
        <f t="shared" si="12"/>
        <v>0</v>
      </c>
      <c r="J284" s="36">
        <f t="shared" si="12"/>
        <v>0</v>
      </c>
      <c r="K284" s="36">
        <f t="shared" si="12"/>
        <v>8</v>
      </c>
      <c r="L284" s="36">
        <f t="shared" si="12"/>
        <v>0</v>
      </c>
      <c r="M284" s="36">
        <f t="shared" si="12"/>
        <v>6</v>
      </c>
      <c r="N284" s="36">
        <f t="shared" si="12"/>
        <v>1</v>
      </c>
      <c r="O284" s="36">
        <f t="shared" si="12"/>
        <v>0</v>
      </c>
      <c r="P284" s="36">
        <f t="shared" si="12"/>
        <v>1</v>
      </c>
      <c r="Q284" s="36">
        <f t="shared" si="12"/>
        <v>0</v>
      </c>
      <c r="R284" s="36">
        <f t="shared" si="12"/>
        <v>0</v>
      </c>
      <c r="S284" s="36">
        <f t="shared" si="12"/>
        <v>0</v>
      </c>
      <c r="T284" s="36">
        <f t="shared" si="12"/>
        <v>0</v>
      </c>
      <c r="U284" s="36">
        <f t="shared" si="12"/>
        <v>3</v>
      </c>
      <c r="V284" s="37"/>
      <c r="W284" s="37"/>
      <c r="X284" s="37"/>
    </row>
    <row r="285" spans="1:24" x14ac:dyDescent="0.25">
      <c r="A285" s="12">
        <v>1</v>
      </c>
      <c r="B285" s="52" t="s">
        <v>389</v>
      </c>
      <c r="C285" s="13" t="s">
        <v>181</v>
      </c>
      <c r="D285" s="13" t="s">
        <v>87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1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3" t="s">
        <v>299</v>
      </c>
      <c r="W285" s="13" t="s">
        <v>280</v>
      </c>
      <c r="X285" s="13"/>
    </row>
    <row r="286" spans="1:24" x14ac:dyDescent="0.25">
      <c r="A286" s="4">
        <v>2</v>
      </c>
      <c r="B286" s="52"/>
      <c r="C286" s="2" t="s">
        <v>105</v>
      </c>
      <c r="D286" s="2" t="s">
        <v>126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1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2" t="s">
        <v>299</v>
      </c>
      <c r="W286" s="2" t="s">
        <v>280</v>
      </c>
      <c r="X286" s="2"/>
    </row>
    <row r="287" spans="1:24" x14ac:dyDescent="0.25">
      <c r="A287" s="4">
        <v>3</v>
      </c>
      <c r="B287" s="52"/>
      <c r="C287" s="2" t="s">
        <v>54</v>
      </c>
      <c r="D287" s="2" t="s">
        <v>171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1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2" t="s">
        <v>299</v>
      </c>
      <c r="W287" s="2" t="s">
        <v>280</v>
      </c>
      <c r="X287" s="2"/>
    </row>
    <row r="288" spans="1:24" x14ac:dyDescent="0.25">
      <c r="A288" s="4">
        <v>4</v>
      </c>
      <c r="B288" s="52"/>
      <c r="C288" s="2" t="s">
        <v>145</v>
      </c>
      <c r="D288" s="2" t="s">
        <v>146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1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2" t="s">
        <v>299</v>
      </c>
      <c r="W288" s="2" t="s">
        <v>280</v>
      </c>
      <c r="X288" s="2"/>
    </row>
    <row r="289" spans="1:25" x14ac:dyDescent="0.25">
      <c r="A289" s="4">
        <v>5</v>
      </c>
      <c r="B289" s="52"/>
      <c r="C289" s="2" t="s">
        <v>272</v>
      </c>
      <c r="D289" s="2" t="s">
        <v>177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3</v>
      </c>
      <c r="V289" s="2" t="s">
        <v>299</v>
      </c>
      <c r="W289" s="2" t="s">
        <v>280</v>
      </c>
      <c r="X289" s="2"/>
    </row>
    <row r="290" spans="1:25" x14ac:dyDescent="0.25">
      <c r="A290" s="4">
        <v>6</v>
      </c>
      <c r="B290" s="52"/>
      <c r="C290" s="7" t="s">
        <v>46</v>
      </c>
      <c r="D290" s="7" t="s">
        <v>172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1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7" t="s">
        <v>304</v>
      </c>
      <c r="W290" s="7" t="s">
        <v>280</v>
      </c>
      <c r="X290" s="7" t="s">
        <v>302</v>
      </c>
    </row>
    <row r="291" spans="1:25" x14ac:dyDescent="0.25">
      <c r="A291" s="4">
        <v>7</v>
      </c>
      <c r="B291" s="52"/>
      <c r="C291" s="7" t="s">
        <v>123</v>
      </c>
      <c r="D291" s="7" t="s">
        <v>124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1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7" t="s">
        <v>304</v>
      </c>
      <c r="W291" s="7" t="s">
        <v>280</v>
      </c>
      <c r="X291" s="7" t="s">
        <v>302</v>
      </c>
    </row>
    <row r="292" spans="1:25" x14ac:dyDescent="0.25">
      <c r="A292" s="4">
        <v>8</v>
      </c>
      <c r="B292" s="52"/>
      <c r="C292" s="7" t="s">
        <v>48</v>
      </c>
      <c r="D292" s="7" t="s">
        <v>173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1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7" t="s">
        <v>304</v>
      </c>
      <c r="W292" s="7" t="s">
        <v>280</v>
      </c>
      <c r="X292" s="7" t="s">
        <v>302</v>
      </c>
    </row>
    <row r="293" spans="1:25" x14ac:dyDescent="0.25">
      <c r="A293" s="4">
        <v>9</v>
      </c>
      <c r="B293" s="52"/>
      <c r="C293" s="7" t="s">
        <v>66</v>
      </c>
      <c r="D293" s="7" t="s">
        <v>21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1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7" t="s">
        <v>304</v>
      </c>
      <c r="W293" s="7" t="s">
        <v>280</v>
      </c>
      <c r="X293" s="7" t="s">
        <v>302</v>
      </c>
    </row>
    <row r="294" spans="1:25" x14ac:dyDescent="0.25">
      <c r="A294" s="4">
        <v>10</v>
      </c>
      <c r="B294" s="52"/>
      <c r="C294" s="7" t="s">
        <v>179</v>
      </c>
      <c r="D294" s="7" t="s">
        <v>172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1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7" t="s">
        <v>304</v>
      </c>
      <c r="W294" s="7" t="s">
        <v>280</v>
      </c>
      <c r="X294" s="7" t="s">
        <v>302</v>
      </c>
      <c r="Y294" t="e">
        <f>SUM(#REF!)</f>
        <v>#REF!</v>
      </c>
    </row>
    <row r="295" spans="1:25" x14ac:dyDescent="0.25">
      <c r="A295" s="26">
        <v>11</v>
      </c>
      <c r="B295" s="52"/>
      <c r="C295" s="8" t="s">
        <v>274</v>
      </c>
      <c r="D295" s="8" t="s">
        <v>211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1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8" t="s">
        <v>304</v>
      </c>
      <c r="W295" s="8" t="s">
        <v>280</v>
      </c>
      <c r="X295" s="8" t="s">
        <v>302</v>
      </c>
    </row>
    <row r="296" spans="1:25" s="30" customFormat="1" x14ac:dyDescent="0.25">
      <c r="A296" s="51" t="s">
        <v>300</v>
      </c>
      <c r="B296" s="51"/>
      <c r="C296" s="51"/>
      <c r="D296" s="51"/>
      <c r="E296" s="36">
        <f>SUM(E285:E295)</f>
        <v>0</v>
      </c>
      <c r="F296" s="36">
        <f t="shared" ref="F296:U296" si="13">SUM(F285:F295)</f>
        <v>0</v>
      </c>
      <c r="G296" s="36">
        <f t="shared" si="13"/>
        <v>0</v>
      </c>
      <c r="H296" s="36">
        <f t="shared" si="13"/>
        <v>0</v>
      </c>
      <c r="I296" s="36">
        <f t="shared" si="13"/>
        <v>0</v>
      </c>
      <c r="J296" s="36">
        <f t="shared" si="13"/>
        <v>0</v>
      </c>
      <c r="K296" s="36">
        <f t="shared" si="13"/>
        <v>7</v>
      </c>
      <c r="L296" s="36">
        <f t="shared" si="13"/>
        <v>0</v>
      </c>
      <c r="M296" s="36">
        <f t="shared" si="13"/>
        <v>2</v>
      </c>
      <c r="N296" s="36">
        <f t="shared" si="13"/>
        <v>1</v>
      </c>
      <c r="O296" s="36">
        <f t="shared" si="13"/>
        <v>0</v>
      </c>
      <c r="P296" s="36">
        <f t="shared" si="13"/>
        <v>0</v>
      </c>
      <c r="Q296" s="36">
        <f t="shared" si="13"/>
        <v>0</v>
      </c>
      <c r="R296" s="36">
        <f t="shared" si="13"/>
        <v>0</v>
      </c>
      <c r="S296" s="36">
        <f t="shared" si="13"/>
        <v>0</v>
      </c>
      <c r="T296" s="36">
        <f t="shared" si="13"/>
        <v>0</v>
      </c>
      <c r="U296" s="36">
        <f t="shared" si="13"/>
        <v>3</v>
      </c>
      <c r="V296" s="37"/>
      <c r="W296" s="37"/>
      <c r="X296" s="37"/>
    </row>
    <row r="297" spans="1:25" x14ac:dyDescent="0.25">
      <c r="A297" s="12">
        <v>1</v>
      </c>
      <c r="B297" s="12"/>
      <c r="C297" s="13" t="s">
        <v>291</v>
      </c>
      <c r="D297" s="13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>
        <v>1</v>
      </c>
      <c r="Q297" s="17"/>
      <c r="R297" s="17"/>
      <c r="S297" s="17"/>
      <c r="T297" s="17"/>
      <c r="U297" s="17"/>
      <c r="V297" s="13" t="s">
        <v>299</v>
      </c>
      <c r="W297" s="13" t="s">
        <v>280</v>
      </c>
      <c r="X297" s="13" t="s">
        <v>302</v>
      </c>
      <c r="Y297" t="e">
        <f>SUM(#REF!)</f>
        <v>#REF!</v>
      </c>
    </row>
    <row r="298" spans="1:25" x14ac:dyDescent="0.25">
      <c r="A298" s="26">
        <v>2</v>
      </c>
      <c r="B298" s="26"/>
      <c r="C298" s="8" t="s">
        <v>291</v>
      </c>
      <c r="D298" s="8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>
        <v>1</v>
      </c>
      <c r="Q298" s="20"/>
      <c r="R298" s="20"/>
      <c r="S298" s="20"/>
      <c r="T298" s="20"/>
      <c r="U298" s="20"/>
      <c r="V298" s="8" t="s">
        <v>304</v>
      </c>
      <c r="W298" s="8" t="s">
        <v>280</v>
      </c>
      <c r="X298" s="8" t="s">
        <v>302</v>
      </c>
      <c r="Y298" t="e">
        <f>SUM(#REF!)</f>
        <v>#REF!</v>
      </c>
    </row>
    <row r="299" spans="1:25" s="30" customFormat="1" x14ac:dyDescent="0.25">
      <c r="A299" s="51" t="s">
        <v>300</v>
      </c>
      <c r="B299" s="51"/>
      <c r="C299" s="51"/>
      <c r="D299" s="51"/>
      <c r="E299" s="36">
        <f>SUM(E297:E298)</f>
        <v>0</v>
      </c>
      <c r="F299" s="36">
        <f t="shared" ref="F299:U299" si="14">SUM(F297:F298)</f>
        <v>0</v>
      </c>
      <c r="G299" s="36">
        <f t="shared" si="14"/>
        <v>0</v>
      </c>
      <c r="H299" s="36">
        <f t="shared" si="14"/>
        <v>0</v>
      </c>
      <c r="I299" s="36">
        <f t="shared" si="14"/>
        <v>0</v>
      </c>
      <c r="J299" s="36">
        <f t="shared" si="14"/>
        <v>0</v>
      </c>
      <c r="K299" s="36">
        <f t="shared" si="14"/>
        <v>0</v>
      </c>
      <c r="L299" s="36">
        <f t="shared" si="14"/>
        <v>0</v>
      </c>
      <c r="M299" s="36">
        <f t="shared" si="14"/>
        <v>0</v>
      </c>
      <c r="N299" s="36">
        <f t="shared" si="14"/>
        <v>0</v>
      </c>
      <c r="O299" s="36">
        <f t="shared" si="14"/>
        <v>0</v>
      </c>
      <c r="P299" s="36">
        <f t="shared" si="14"/>
        <v>2</v>
      </c>
      <c r="Q299" s="36">
        <f t="shared" si="14"/>
        <v>0</v>
      </c>
      <c r="R299" s="36">
        <f t="shared" si="14"/>
        <v>0</v>
      </c>
      <c r="S299" s="36">
        <f t="shared" si="14"/>
        <v>0</v>
      </c>
      <c r="T299" s="36">
        <f t="shared" si="14"/>
        <v>0</v>
      </c>
      <c r="U299" s="36">
        <f t="shared" si="14"/>
        <v>0</v>
      </c>
      <c r="V299" s="37"/>
      <c r="W299" s="37"/>
      <c r="X299" s="37"/>
    </row>
    <row r="300" spans="1:25" x14ac:dyDescent="0.25">
      <c r="A300" s="53" t="s">
        <v>300</v>
      </c>
      <c r="B300" s="53"/>
      <c r="C300" s="53"/>
      <c r="D300" s="53"/>
      <c r="E300" s="25">
        <f t="shared" ref="E300:U300" si="15">SUM(E24+E48+E69+E103+E126+E151+E171+E196+E221+E239+E251+E266+E284+E296+E299)</f>
        <v>0</v>
      </c>
      <c r="F300" s="25">
        <f t="shared" si="15"/>
        <v>0</v>
      </c>
      <c r="G300" s="25">
        <f t="shared" si="15"/>
        <v>0</v>
      </c>
      <c r="H300" s="25">
        <f t="shared" si="15"/>
        <v>7</v>
      </c>
      <c r="I300" s="25">
        <f t="shared" si="15"/>
        <v>0</v>
      </c>
      <c r="J300" s="25">
        <f t="shared" si="15"/>
        <v>0</v>
      </c>
      <c r="K300" s="25">
        <f t="shared" si="15"/>
        <v>124</v>
      </c>
      <c r="L300" s="25">
        <f t="shared" si="15"/>
        <v>13</v>
      </c>
      <c r="M300" s="25">
        <f t="shared" si="15"/>
        <v>57</v>
      </c>
      <c r="N300" s="25">
        <f t="shared" si="15"/>
        <v>12</v>
      </c>
      <c r="O300" s="25">
        <f t="shared" si="15"/>
        <v>6</v>
      </c>
      <c r="P300" s="25">
        <f t="shared" si="15"/>
        <v>18</v>
      </c>
      <c r="Q300" s="25">
        <f t="shared" si="15"/>
        <v>5</v>
      </c>
      <c r="R300" s="25">
        <f t="shared" si="15"/>
        <v>0</v>
      </c>
      <c r="S300" s="25">
        <f t="shared" si="15"/>
        <v>0</v>
      </c>
      <c r="T300" s="25">
        <f t="shared" si="15"/>
        <v>3</v>
      </c>
      <c r="U300" s="25">
        <f t="shared" si="15"/>
        <v>141</v>
      </c>
      <c r="V300" s="24"/>
      <c r="W300" s="24"/>
      <c r="X300" s="24"/>
    </row>
    <row r="302" spans="1:25" x14ac:dyDescent="0.25">
      <c r="T302" s="10" t="s">
        <v>339</v>
      </c>
    </row>
    <row r="303" spans="1:25" x14ac:dyDescent="0.25">
      <c r="A303" t="s">
        <v>358</v>
      </c>
      <c r="C303" t="s">
        <v>359</v>
      </c>
      <c r="E303" s="29" t="s">
        <v>366</v>
      </c>
      <c r="F303" s="29"/>
      <c r="G303" s="29"/>
      <c r="H303" s="29"/>
      <c r="I303" s="29"/>
      <c r="J303" s="29"/>
      <c r="K303" s="29" t="s">
        <v>372</v>
      </c>
      <c r="L303" s="29"/>
      <c r="M303" s="29"/>
      <c r="N303" s="29"/>
      <c r="O303" s="29"/>
      <c r="P303" s="29"/>
    </row>
    <row r="304" spans="1:25" x14ac:dyDescent="0.25">
      <c r="C304" t="s">
        <v>360</v>
      </c>
      <c r="E304" s="29" t="s">
        <v>367</v>
      </c>
      <c r="F304" s="29"/>
      <c r="G304" s="29"/>
      <c r="H304" s="29"/>
      <c r="I304" s="29"/>
      <c r="J304" s="29"/>
      <c r="K304" s="29" t="s">
        <v>373</v>
      </c>
      <c r="L304" s="29"/>
      <c r="M304" s="29"/>
      <c r="N304" s="29"/>
      <c r="O304" s="29"/>
      <c r="P304" s="29"/>
    </row>
    <row r="305" spans="3:16" x14ac:dyDescent="0.25">
      <c r="C305" t="s">
        <v>361</v>
      </c>
      <c r="E305" s="29" t="s">
        <v>368</v>
      </c>
      <c r="F305" s="29"/>
      <c r="G305" s="29"/>
      <c r="H305" s="29"/>
      <c r="I305" s="29"/>
      <c r="J305" s="29"/>
      <c r="K305" s="29" t="s">
        <v>374</v>
      </c>
      <c r="L305" s="29"/>
      <c r="M305" s="29"/>
      <c r="N305" s="29"/>
      <c r="O305" s="29"/>
      <c r="P305" s="29"/>
    </row>
    <row r="306" spans="3:16" x14ac:dyDescent="0.25">
      <c r="C306" t="s">
        <v>363</v>
      </c>
      <c r="E306" s="29" t="s">
        <v>369</v>
      </c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3:16" x14ac:dyDescent="0.25">
      <c r="C307" t="s">
        <v>364</v>
      </c>
      <c r="E307" s="29" t="s">
        <v>370</v>
      </c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3:16" x14ac:dyDescent="0.25">
      <c r="C308" t="s">
        <v>362</v>
      </c>
      <c r="E308" s="29" t="s">
        <v>371</v>
      </c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3:16" x14ac:dyDescent="0.25">
      <c r="C309" t="s">
        <v>365</v>
      </c>
      <c r="E309" s="29" t="s">
        <v>376</v>
      </c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</sheetData>
  <mergeCells count="93">
    <mergeCell ref="A300:D300"/>
    <mergeCell ref="X6:X7"/>
    <mergeCell ref="D6:D7"/>
    <mergeCell ref="A1:X1"/>
    <mergeCell ref="A2:X2"/>
    <mergeCell ref="E6:U6"/>
    <mergeCell ref="A6:A7"/>
    <mergeCell ref="C6:C7"/>
    <mergeCell ref="V6:V7"/>
    <mergeCell ref="W6:W7"/>
    <mergeCell ref="B6:B7"/>
    <mergeCell ref="A24:D24"/>
    <mergeCell ref="B8:B23"/>
    <mergeCell ref="A48:D48"/>
    <mergeCell ref="A44:A45"/>
    <mergeCell ref="B44:B45"/>
    <mergeCell ref="W44:W45"/>
    <mergeCell ref="X44:X45"/>
    <mergeCell ref="B25:B43"/>
    <mergeCell ref="A69:D69"/>
    <mergeCell ref="B49:B68"/>
    <mergeCell ref="C44:C45"/>
    <mergeCell ref="D44:D45"/>
    <mergeCell ref="B46:B47"/>
    <mergeCell ref="E44:U44"/>
    <mergeCell ref="V44:V45"/>
    <mergeCell ref="A103:D103"/>
    <mergeCell ref="A87:A88"/>
    <mergeCell ref="B87:B88"/>
    <mergeCell ref="C87:C88"/>
    <mergeCell ref="D87:D88"/>
    <mergeCell ref="B89:B102"/>
    <mergeCell ref="E87:U87"/>
    <mergeCell ref="V87:V88"/>
    <mergeCell ref="W87:W88"/>
    <mergeCell ref="X87:X88"/>
    <mergeCell ref="B70:B85"/>
    <mergeCell ref="A126:D126"/>
    <mergeCell ref="B104:B125"/>
    <mergeCell ref="A131:A132"/>
    <mergeCell ref="B131:B132"/>
    <mergeCell ref="C131:C132"/>
    <mergeCell ref="D131:D132"/>
    <mergeCell ref="E131:U131"/>
    <mergeCell ref="V131:V132"/>
    <mergeCell ref="W131:W132"/>
    <mergeCell ref="X131:X132"/>
    <mergeCell ref="A151:D151"/>
    <mergeCell ref="E174:U174"/>
    <mergeCell ref="V174:V175"/>
    <mergeCell ref="W174:W175"/>
    <mergeCell ref="X174:X175"/>
    <mergeCell ref="A217:A218"/>
    <mergeCell ref="B217:B218"/>
    <mergeCell ref="C217:C218"/>
    <mergeCell ref="D217:D218"/>
    <mergeCell ref="E217:U217"/>
    <mergeCell ref="A196:D196"/>
    <mergeCell ref="B176:B195"/>
    <mergeCell ref="A174:A175"/>
    <mergeCell ref="B174:B175"/>
    <mergeCell ref="C174:C175"/>
    <mergeCell ref="D174:D175"/>
    <mergeCell ref="V217:V218"/>
    <mergeCell ref="W217:W218"/>
    <mergeCell ref="X217:X218"/>
    <mergeCell ref="B197:B215"/>
    <mergeCell ref="B219:B220"/>
    <mergeCell ref="E260:U260"/>
    <mergeCell ref="V260:V261"/>
    <mergeCell ref="W260:W261"/>
    <mergeCell ref="X260:X261"/>
    <mergeCell ref="B262:B265"/>
    <mergeCell ref="A260:A261"/>
    <mergeCell ref="B260:B261"/>
    <mergeCell ref="C260:C261"/>
    <mergeCell ref="D260:D261"/>
    <mergeCell ref="B285:B295"/>
    <mergeCell ref="A296:D296"/>
    <mergeCell ref="A299:D299"/>
    <mergeCell ref="B127:B130"/>
    <mergeCell ref="B133:B150"/>
    <mergeCell ref="A239:D239"/>
    <mergeCell ref="B222:B238"/>
    <mergeCell ref="A251:D251"/>
    <mergeCell ref="B240:B250"/>
    <mergeCell ref="A284:D284"/>
    <mergeCell ref="B252:B258"/>
    <mergeCell ref="B267:B283"/>
    <mergeCell ref="A171:D171"/>
    <mergeCell ref="B152:B170"/>
    <mergeCell ref="A221:D221"/>
    <mergeCell ref="A266:D266"/>
  </mergeCells>
  <pageMargins left="0.2" right="0.2" top="0.75" bottom="0.75" header="0.3" footer="0.3"/>
  <pageSetup paperSize="134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kunkun</dc:creator>
  <cp:lastModifiedBy>w8</cp:lastModifiedBy>
  <cp:lastPrinted>2019-09-11T07:43:53Z</cp:lastPrinted>
  <dcterms:created xsi:type="dcterms:W3CDTF">2017-10-23T03:25:28Z</dcterms:created>
  <dcterms:modified xsi:type="dcterms:W3CDTF">2019-09-18T03:54:16Z</dcterms:modified>
</cp:coreProperties>
</file>