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DRIVE\SATU DATA\"/>
    </mc:Choice>
  </mc:AlternateContent>
  <xr:revisionPtr revIDLastSave="0" documentId="8_{69A984F9-EE2E-4C6C-82C5-237189814EDA}" xr6:coauthVersionLast="45" xr6:coauthVersionMax="45" xr10:uidLastSave="{00000000-0000-0000-0000-000000000000}"/>
  <bookViews>
    <workbookView xWindow="-120" yWindow="-120" windowWidth="20730" windowHeight="11160" xr2:uid="{24873F10-B7E4-4B71-9AF5-52D163B53487}"/>
  </bookViews>
  <sheets>
    <sheet name="A.3" sheetId="1" r:id="rId1"/>
  </sheets>
  <externalReferences>
    <externalReference r:id="rId2"/>
  </externalReferences>
  <definedNames>
    <definedName name="A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54" i="1" l="1"/>
  <c r="O106" i="1"/>
  <c r="O26" i="1"/>
  <c r="P22" i="1"/>
  <c r="O22" i="1"/>
  <c r="O18" i="1"/>
</calcChain>
</file>

<file path=xl/sharedStrings.xml><?xml version="1.0" encoding="utf-8"?>
<sst xmlns="http://schemas.openxmlformats.org/spreadsheetml/2006/main" count="390" uniqueCount="299">
  <si>
    <t>Form A.3</t>
  </si>
  <si>
    <t>Data Lembaga Pelatihan Swasta Tahun 2018</t>
  </si>
  <si>
    <t xml:space="preserve">Kolom (2) diisi dengan nama kabupaten/kota, Kolom (3) diisi nama LPKS(4) diisi dengan alamat LPKS, </t>
  </si>
  <si>
    <t xml:space="preserve">Kolom (5-6) diisi dengan no telp faks, Kolom (7) diisi nama penanggung jawab, Kolom (8) diisi dengan no perijinan, </t>
  </si>
  <si>
    <t xml:space="preserve">Kolom (9) diisi dengan akreditasi, Kolom (10) diisi jumlah instruktur, Kolom (11) diisi dengan jumlah staff, </t>
  </si>
  <si>
    <t>Kolom (12) diisi dengan jumlah kejuruan, Kolom (13) diisi jumlah ruang teori, Kolom (14) diisi dengan jumlah workshop,</t>
  </si>
  <si>
    <t>Kolom (15) diisi dengan kapasitas pertahun, Kolom (16 dan 17) diisi dengan jumlah yg dilatih dan jumlah lulusan</t>
  </si>
  <si>
    <t>Kolom (18) diisi dengan sumber data</t>
  </si>
  <si>
    <t>Kolom (19) diisi dengan tanggal terakhir data didapat</t>
  </si>
  <si>
    <t>** Diisi oleh Kantor Dinas yang membidangi ketenagakerjaan dan produktivitas</t>
  </si>
  <si>
    <t>NO</t>
  </si>
  <si>
    <t>KABUPATEN/KOTA</t>
  </si>
  <si>
    <t>NAMA LPKS</t>
  </si>
  <si>
    <t>ALAMAT</t>
  </si>
  <si>
    <t>NO TELP</t>
  </si>
  <si>
    <t>NO FAX</t>
  </si>
  <si>
    <t>PENANGGUNG JAWAB</t>
  </si>
  <si>
    <t>NO PERIJINAN</t>
  </si>
  <si>
    <t>AKREDITASI KEJURUAN / SUB KEJURUAN</t>
  </si>
  <si>
    <t>JUMLAH INSTRUKTUR</t>
  </si>
  <si>
    <t>JUMLAH STAFF
(TENAGA PELATIHAN)</t>
  </si>
  <si>
    <t>JMLH KEJURUAN</t>
  </si>
  <si>
    <t>JUMLAH RUANG TEORI</t>
  </si>
  <si>
    <t>JMLH WORKSHOP</t>
  </si>
  <si>
    <t>KAPASITAS / TAHUN</t>
  </si>
  <si>
    <t>JUMLAH PESERTA  DILATIH</t>
  </si>
  <si>
    <t>SUMBER DATA</t>
  </si>
  <si>
    <r>
      <t xml:space="preserve">DATA PERTANGGAL
</t>
    </r>
    <r>
      <rPr>
        <sz val="9"/>
        <rFont val="Arial"/>
        <family val="2"/>
      </rPr>
      <t>(tanggal/bulan/tahun)</t>
    </r>
  </si>
  <si>
    <t>DILATIH</t>
  </si>
  <si>
    <t>LULUS</t>
  </si>
  <si>
    <t>Kab. Demak</t>
  </si>
  <si>
    <t>LPKS Tunas Bangsa</t>
  </si>
  <si>
    <t xml:space="preserve">Jl. Pamongan Raya No. 37 </t>
  </si>
  <si>
    <t>085225151957</t>
  </si>
  <si>
    <t>-</t>
  </si>
  <si>
    <t>Rian Sukardjo</t>
  </si>
  <si>
    <t>563/706-2/2014</t>
  </si>
  <si>
    <t>Menjahit</t>
  </si>
  <si>
    <t>Desa Pamongan RT. 06 RW. 01</t>
  </si>
  <si>
    <t>503.46/00008/1/2016</t>
  </si>
  <si>
    <t>Kec. Guntur Kab. Demak</t>
  </si>
  <si>
    <t>Bina Siswa Mandiri</t>
  </si>
  <si>
    <t>Jl. Setinggil No. 43 Demak</t>
  </si>
  <si>
    <t>082134342531</t>
  </si>
  <si>
    <t>Nur Khamid</t>
  </si>
  <si>
    <t>563/722/2008</t>
  </si>
  <si>
    <t>085226095000</t>
  </si>
  <si>
    <t>503.46/01871/4/2016</t>
  </si>
  <si>
    <t>komputer</t>
  </si>
  <si>
    <t>setir mobil</t>
  </si>
  <si>
    <t>Belva</t>
  </si>
  <si>
    <t xml:space="preserve">Jl. Raya Semarang - Purwodadi </t>
  </si>
  <si>
    <t>081390221970</t>
  </si>
  <si>
    <t>Sulikah,SE, MM</t>
  </si>
  <si>
    <t>563/1172/2011</t>
  </si>
  <si>
    <t>KM 23</t>
  </si>
  <si>
    <t>33.21.03.2017</t>
  </si>
  <si>
    <t>Desa Sidorejo Kec. Karangawen</t>
  </si>
  <si>
    <t>Dimmy Motor</t>
  </si>
  <si>
    <t>Jl. Raya Kalikondang - Bonang</t>
  </si>
  <si>
    <t>081391810229</t>
  </si>
  <si>
    <t>Moh. Dimyati</t>
  </si>
  <si>
    <t>Otomotif</t>
  </si>
  <si>
    <t>Desa Kalikondang Kec. Demak</t>
  </si>
  <si>
    <t>33.21.04.2017</t>
  </si>
  <si>
    <t>Anak Bangsa</t>
  </si>
  <si>
    <t>Jl. Raya Demak-Bonang</t>
  </si>
  <si>
    <t>563/311/2010</t>
  </si>
  <si>
    <t>KM 6 Desa Bonangrejo</t>
  </si>
  <si>
    <t>563/334.1/2018</t>
  </si>
  <si>
    <t>Kec. Bonang</t>
  </si>
  <si>
    <t>Harapan Ibu</t>
  </si>
  <si>
    <t>Kp. Kauman Desa Mranggen</t>
  </si>
  <si>
    <t>085226123701</t>
  </si>
  <si>
    <t>Abdul Khafid,SH.I</t>
  </si>
  <si>
    <t>Kec. Mranggen</t>
  </si>
  <si>
    <t>563/422/2018</t>
  </si>
  <si>
    <t>Sugeng Elektronik</t>
  </si>
  <si>
    <t>Jl. Raya Semarang-Demak</t>
  </si>
  <si>
    <t>081371782917</t>
  </si>
  <si>
    <t>Sugeng Samsudin, S.Pd, M.Pd</t>
  </si>
  <si>
    <t>503.46/04233/VI/2016</t>
  </si>
  <si>
    <t>Komputer</t>
  </si>
  <si>
    <t>KM. 15 Desa Batu Kec. Karang</t>
  </si>
  <si>
    <t>Servis Elektronik</t>
  </si>
  <si>
    <t>tengah</t>
  </si>
  <si>
    <t>ANNUR</t>
  </si>
  <si>
    <t xml:space="preserve">Desa Wonosekar </t>
  </si>
  <si>
    <t>085727044907</t>
  </si>
  <si>
    <t>Jikronah</t>
  </si>
  <si>
    <t>563/1139.1/2014</t>
  </si>
  <si>
    <t>Kec. Karangawen Kab. Demak</t>
  </si>
  <si>
    <t>Jovanka</t>
  </si>
  <si>
    <t>Jl. Raya Dempet-Gajah</t>
  </si>
  <si>
    <t>Muhammad Asari</t>
  </si>
  <si>
    <t>Desa Botosengon Kec. Dempet</t>
  </si>
  <si>
    <t>082327708699</t>
  </si>
  <si>
    <t>563/333.3/2018</t>
  </si>
  <si>
    <t>Kawaichi NN</t>
  </si>
  <si>
    <t>Jl. Raya Semarang-Purwodadi</t>
  </si>
  <si>
    <t>Netta Yunetha</t>
  </si>
  <si>
    <t>563/1221/2012</t>
  </si>
  <si>
    <t>KM. 18,5 Desa Kuripan</t>
  </si>
  <si>
    <t>081228229708</t>
  </si>
  <si>
    <t>33.21.09.2017</t>
  </si>
  <si>
    <t>Boga</t>
  </si>
  <si>
    <t>Kec. Karangawen</t>
  </si>
  <si>
    <t>Kurnia Excelent Course</t>
  </si>
  <si>
    <t>Jl. Raya Donorojo</t>
  </si>
  <si>
    <t>085740740743</t>
  </si>
  <si>
    <t>Benny Hermanto,SH,M.Hum</t>
  </si>
  <si>
    <t>563/873/2012</t>
  </si>
  <si>
    <t>Desa Katonsari Kec. Demak</t>
  </si>
  <si>
    <t>/ Immanuel</t>
  </si>
  <si>
    <t>Desain Grafis</t>
  </si>
  <si>
    <t>ARA</t>
  </si>
  <si>
    <t>Jl. Raya Kebonagung-Purwodadi</t>
  </si>
  <si>
    <t>085740972161</t>
  </si>
  <si>
    <t>Hendra Mukti P</t>
  </si>
  <si>
    <t>563/87/2011</t>
  </si>
  <si>
    <t xml:space="preserve">Desa Kebonagung </t>
  </si>
  <si>
    <t>33.21.02.2017</t>
  </si>
  <si>
    <t>Kec. Kebonagung</t>
  </si>
  <si>
    <t>Bina Karya</t>
  </si>
  <si>
    <t>Desa Bulusari Kec. Sayung</t>
  </si>
  <si>
    <t>085225053404</t>
  </si>
  <si>
    <t>As'ad , S.Pd</t>
  </si>
  <si>
    <t>563/1242-1/2013</t>
  </si>
  <si>
    <t>33.21.01.2017</t>
  </si>
  <si>
    <t>Bintang Novi</t>
  </si>
  <si>
    <t>Desa Banjarejo RT. 01 RW. 04</t>
  </si>
  <si>
    <t>085876158921</t>
  </si>
  <si>
    <t>Siti Nur Janah</t>
  </si>
  <si>
    <t>563/487/2012</t>
  </si>
  <si>
    <t>33.21.06.2017</t>
  </si>
  <si>
    <t>Azfima</t>
  </si>
  <si>
    <t>Desa Sidokumpul RT. 02 RW. 01</t>
  </si>
  <si>
    <t>081325228496</t>
  </si>
  <si>
    <t>Nur Aini, S.PD, M.Pd</t>
  </si>
  <si>
    <t>563/374/2012</t>
  </si>
  <si>
    <t>Ke. Guntur Kab. Demak</t>
  </si>
  <si>
    <t>563/1899.1/2017</t>
  </si>
  <si>
    <t>Sahara</t>
  </si>
  <si>
    <t>Perum Pondok Raden Patah</t>
  </si>
  <si>
    <t>081225066747</t>
  </si>
  <si>
    <t>Mooh Nurkholis</t>
  </si>
  <si>
    <t>563/1575/2010</t>
  </si>
  <si>
    <t>Setir Mobil</t>
  </si>
  <si>
    <t>Blok A1 48/49 Sayung</t>
  </si>
  <si>
    <t>Cabang : Jl. Sultan Hadi Wijoyo</t>
  </si>
  <si>
    <t>Demak</t>
  </si>
  <si>
    <t>Zetta Salon</t>
  </si>
  <si>
    <t>Kp. Stasiun Kelurahan Bintoro</t>
  </si>
  <si>
    <t>Zumaroh</t>
  </si>
  <si>
    <t>563//409/2010</t>
  </si>
  <si>
    <t>Salon Kecantikan</t>
  </si>
  <si>
    <t>Kec. Demak</t>
  </si>
  <si>
    <t>Bilqis</t>
  </si>
  <si>
    <t xml:space="preserve">Desa Guntur </t>
  </si>
  <si>
    <t>085327645513</t>
  </si>
  <si>
    <t>Nur Wulan Kusuma</t>
  </si>
  <si>
    <t>563/308/2014</t>
  </si>
  <si>
    <t>Kec. Guntur  Kab. Demak</t>
  </si>
  <si>
    <t>563/323.2/2018</t>
  </si>
  <si>
    <t>Surya Alam</t>
  </si>
  <si>
    <t>081325001868</t>
  </si>
  <si>
    <t>Naily Sofiyati,S.Pd.I</t>
  </si>
  <si>
    <t>563/34.1/2015</t>
  </si>
  <si>
    <t>Desa Batu RT. 02 RW. 01</t>
  </si>
  <si>
    <t>Tata Boga</t>
  </si>
  <si>
    <t>Kec. Karangtengah</t>
  </si>
  <si>
    <t>Nikmah</t>
  </si>
  <si>
    <t xml:space="preserve">Desa Wonosalam Kec. </t>
  </si>
  <si>
    <t>085290026430</t>
  </si>
  <si>
    <t>Mahfudi</t>
  </si>
  <si>
    <t>563/444-1/2014</t>
  </si>
  <si>
    <t>Wonosalam</t>
  </si>
  <si>
    <t>33.21.08.2017</t>
  </si>
  <si>
    <t>Permata Bangsa</t>
  </si>
  <si>
    <t>Jl. Perum Wonowoso Permai II</t>
  </si>
  <si>
    <t>085226368702</t>
  </si>
  <si>
    <t>Siti Maryanah</t>
  </si>
  <si>
    <t>563/1222/2012</t>
  </si>
  <si>
    <t>Blok. II No. 32 Desa Wonowoso</t>
  </si>
  <si>
    <t>Linda Mandiri</t>
  </si>
  <si>
    <t>Desa Karangsono RT. 04 RW. 01</t>
  </si>
  <si>
    <t>085225687707</t>
  </si>
  <si>
    <t>Ahmad Khozin</t>
  </si>
  <si>
    <t>503.40/02454/IV/2015</t>
  </si>
  <si>
    <t>Teknik Las</t>
  </si>
  <si>
    <t>Anyong Haseyo</t>
  </si>
  <si>
    <t>Desa Guntur Kec. Guntur</t>
  </si>
  <si>
    <t>085726999386</t>
  </si>
  <si>
    <t>Fauzan</t>
  </si>
  <si>
    <t>563/1062/2012</t>
  </si>
  <si>
    <t>Bahasa Korea</t>
  </si>
  <si>
    <t>563/439/2017</t>
  </si>
  <si>
    <t>Incheon Hakkyo</t>
  </si>
  <si>
    <t>Perum Batursari Asri  No. 874</t>
  </si>
  <si>
    <t>M. Abdul Ghoni</t>
  </si>
  <si>
    <t>563/485/2011</t>
  </si>
  <si>
    <t xml:space="preserve">Kec. Mranggen </t>
  </si>
  <si>
    <t>Bahasa Jepang</t>
  </si>
  <si>
    <t>Korindo Course</t>
  </si>
  <si>
    <t>Desa Werdoyo Kec. Kebonagung</t>
  </si>
  <si>
    <t>081325081310</t>
  </si>
  <si>
    <t>Aris Riyanto</t>
  </si>
  <si>
    <t>563/145/2010</t>
  </si>
  <si>
    <t>Kab, Demak</t>
  </si>
  <si>
    <t>Jiro</t>
  </si>
  <si>
    <t>Desa Jamus Kec. Mranggen</t>
  </si>
  <si>
    <t>095325081310</t>
  </si>
  <si>
    <t>Heri Riyanto</t>
  </si>
  <si>
    <t>563/637-2/2001</t>
  </si>
  <si>
    <t>Florenza</t>
  </si>
  <si>
    <t>Dusun Sanden RT. 02 RW. 02</t>
  </si>
  <si>
    <t>085727184748</t>
  </si>
  <si>
    <t>Iryanti</t>
  </si>
  <si>
    <t>563/497/2017</t>
  </si>
  <si>
    <t>Tata Rias Pengantin</t>
  </si>
  <si>
    <t>Desa Sidokumpul Kec Guntur</t>
  </si>
  <si>
    <t>082226510979</t>
  </si>
  <si>
    <t>33.21.07.2017</t>
  </si>
  <si>
    <t>Somang Hagwon</t>
  </si>
  <si>
    <t>Desa Werdoyo RT. 02 RW. 03</t>
  </si>
  <si>
    <t>082134729297</t>
  </si>
  <si>
    <t>Bambang Dwi H</t>
  </si>
  <si>
    <t>563/1100.1/2013</t>
  </si>
  <si>
    <t>085727647542</t>
  </si>
  <si>
    <t>Mirae</t>
  </si>
  <si>
    <t>Jl. Raya Semarang- Purwodadi</t>
  </si>
  <si>
    <t>081294483022</t>
  </si>
  <si>
    <t>Suko Wibowo</t>
  </si>
  <si>
    <t>563/1898/2017</t>
  </si>
  <si>
    <t>Desa Kuripan Kec. Karangawen</t>
  </si>
  <si>
    <t>Eva Evy</t>
  </si>
  <si>
    <t>Desa Sumberejo RT. 05 RW. 01</t>
  </si>
  <si>
    <t>085225611130</t>
  </si>
  <si>
    <t>Abu Khoer</t>
  </si>
  <si>
    <t>563/182/2017</t>
  </si>
  <si>
    <t>Kecamatan Bonang</t>
  </si>
  <si>
    <t>Sablon</t>
  </si>
  <si>
    <t>Shinjiku Gakkou</t>
  </si>
  <si>
    <t>Jl. Waru - Mranggen No. 1</t>
  </si>
  <si>
    <t>085878808224</t>
  </si>
  <si>
    <t>Kabul , A.Md</t>
  </si>
  <si>
    <t>563/72/2018</t>
  </si>
  <si>
    <t>Desa Waru Kec. Mranggen</t>
  </si>
  <si>
    <t>Hana MMZ</t>
  </si>
  <si>
    <t>Jl. Raya Mintreng-Demak</t>
  </si>
  <si>
    <t>Ali Imron</t>
  </si>
  <si>
    <t>563/114/2009</t>
  </si>
  <si>
    <t>Desa Kebonagung RT. 03 RW.02</t>
  </si>
  <si>
    <t>563/111/2018</t>
  </si>
  <si>
    <t>Hiro Putra Mandiri</t>
  </si>
  <si>
    <t xml:space="preserve">Jl. Lingkar Demak </t>
  </si>
  <si>
    <t>08112761313</t>
  </si>
  <si>
    <t>Noor Imron</t>
  </si>
  <si>
    <t>563/122/2018</t>
  </si>
  <si>
    <t>Desa Jogoloyo RT. 01. RW. 04</t>
  </si>
  <si>
    <t>Kec. Wonosalam</t>
  </si>
  <si>
    <t xml:space="preserve">Ashabi Learning </t>
  </si>
  <si>
    <t>Jl. Sultan Fatah No. 611</t>
  </si>
  <si>
    <t>081314147111</t>
  </si>
  <si>
    <t>Ihya'udin</t>
  </si>
  <si>
    <t>563/291/2018</t>
  </si>
  <si>
    <t>Center</t>
  </si>
  <si>
    <t>Kelurahan Bintoro Kec. Demak</t>
  </si>
  <si>
    <t>082225108832</t>
  </si>
  <si>
    <t>BLK Pontren</t>
  </si>
  <si>
    <t>Desa Banyumeneng</t>
  </si>
  <si>
    <t>Kyai Ageng Giri</t>
  </si>
  <si>
    <t>Bina Insan Cendekia</t>
  </si>
  <si>
    <t>Jl. Bhayangkara Baru</t>
  </si>
  <si>
    <t>081575193222</t>
  </si>
  <si>
    <t>Ahmad Gufron</t>
  </si>
  <si>
    <t>Kelurahan Bintoro</t>
  </si>
  <si>
    <t>BLK Komunitas</t>
  </si>
  <si>
    <t xml:space="preserve">Teknik Kendaran Motor </t>
  </si>
  <si>
    <t>Ky Ageng Giri</t>
  </si>
  <si>
    <t>Ringan</t>
  </si>
  <si>
    <t>Pondok Pesantern Al Huda</t>
  </si>
  <si>
    <t>Teknik Komputer</t>
  </si>
  <si>
    <t>Ponpes Al Huda</t>
  </si>
  <si>
    <t>Jl. Nur cahya Demak</t>
  </si>
  <si>
    <t>Jl. Raya Suburan Mranggen</t>
  </si>
  <si>
    <t>Teknik Kendaraan</t>
  </si>
  <si>
    <t>Ponpes Futuhiyah</t>
  </si>
  <si>
    <t xml:space="preserve">LPK ASAHI </t>
  </si>
  <si>
    <t>Jl. Raya Kebonagung - Purwodadi</t>
  </si>
  <si>
    <t>082242854174</t>
  </si>
  <si>
    <t>Mohammad Harowi</t>
  </si>
  <si>
    <t>GAKKOU</t>
  </si>
  <si>
    <t>KM 25 Kec. Kebonagung Demak</t>
  </si>
  <si>
    <t xml:space="preserve">LPK ISSHO </t>
  </si>
  <si>
    <t>Jl. Raya Semarang - Sayung</t>
  </si>
  <si>
    <t>087734145049</t>
  </si>
  <si>
    <t>Imam Kurniawan</t>
  </si>
  <si>
    <t>KM. 9 Kec. Sayung Kab.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</si>
</sst>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quotePrefix="1" applyFont="1" applyBorder="1"/>
    <xf numFmtId="0" fontId="2" fillId="2" borderId="8" xfId="0" applyFont="1" applyFill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YFFINDOR\Desktop\FORM%20LPK%20DAN%20BL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 DINAS"/>
      <sheetName val="A.1"/>
      <sheetName val="A.2"/>
      <sheetName val="A.3"/>
      <sheetName val="A.4"/>
      <sheetName val="A.5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C.1"/>
      <sheetName val="C.2"/>
      <sheetName val="C.3"/>
      <sheetName val="C.4"/>
      <sheetName val="D.1"/>
      <sheetName val="D.2"/>
      <sheetName val="D.3"/>
      <sheetName val="D.4"/>
      <sheetName val="D.5"/>
      <sheetName val="D.6"/>
      <sheetName val="D.7"/>
      <sheetName val="E.1"/>
      <sheetName val="E.2"/>
      <sheetName val="F.1"/>
      <sheetName val="F.2"/>
      <sheetName val="F.3"/>
      <sheetName val="F.4"/>
      <sheetName val="F.5"/>
      <sheetName val="F.6"/>
      <sheetName val="F.7"/>
      <sheetName val="G.1"/>
      <sheetName val="G.2"/>
      <sheetName val="G.3"/>
      <sheetName val="G.4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687B-7884-41C2-A9A5-597E4DB53075}">
  <dimension ref="A2:S154"/>
  <sheetViews>
    <sheetView tabSelected="1" topLeftCell="A136" workbookViewId="0">
      <selection activeCell="S18" sqref="S18"/>
    </sheetView>
  </sheetViews>
  <sheetFormatPr defaultColWidth="9.140625" defaultRowHeight="14.25" x14ac:dyDescent="0.2"/>
  <cols>
    <col min="1" max="1" width="9.140625" style="2"/>
    <col min="2" max="2" width="18.28515625" style="2" bestFit="1" customWidth="1"/>
    <col min="3" max="3" width="19" style="2" customWidth="1"/>
    <col min="4" max="4" width="32" style="2" bestFit="1" customWidth="1"/>
    <col min="5" max="5" width="14.85546875" style="2" bestFit="1" customWidth="1"/>
    <col min="6" max="6" width="8.140625" style="2" bestFit="1" customWidth="1"/>
    <col min="7" max="7" width="21.85546875" style="2" bestFit="1" customWidth="1"/>
    <col min="8" max="8" width="20.7109375" style="2" bestFit="1" customWidth="1"/>
    <col min="9" max="9" width="24.140625" style="2" customWidth="1"/>
    <col min="10" max="10" width="21.42578125" style="2" bestFit="1" customWidth="1"/>
    <col min="11" max="11" width="22.140625" style="2" bestFit="1" customWidth="1"/>
    <col min="12" max="12" width="17.140625" style="2" bestFit="1" customWidth="1"/>
    <col min="13" max="13" width="22.28515625" style="2" bestFit="1" customWidth="1"/>
    <col min="14" max="14" width="18" style="2" bestFit="1" customWidth="1"/>
    <col min="15" max="15" width="20" style="2" bestFit="1" customWidth="1"/>
    <col min="16" max="16" width="15.42578125" style="2" customWidth="1"/>
    <col min="17" max="17" width="13.42578125" style="2" customWidth="1"/>
    <col min="18" max="18" width="12.85546875" style="2" bestFit="1" customWidth="1"/>
    <col min="19" max="19" width="19.140625" style="2" customWidth="1"/>
    <col min="20" max="16384" width="9.140625" style="2"/>
  </cols>
  <sheetData>
    <row r="2" spans="1:19" ht="18" x14ac:dyDescent="0.2">
      <c r="A2" s="1" t="s">
        <v>0</v>
      </c>
    </row>
    <row r="3" spans="1:19" ht="18" x14ac:dyDescent="0.25">
      <c r="A3" s="3" t="s">
        <v>1</v>
      </c>
    </row>
    <row r="4" spans="1:19" ht="15.75" x14ac:dyDescent="0.25">
      <c r="A4" s="4"/>
    </row>
    <row r="5" spans="1:19" x14ac:dyDescent="0.2">
      <c r="A5" s="5" t="s">
        <v>2</v>
      </c>
    </row>
    <row r="6" spans="1:19" x14ac:dyDescent="0.2">
      <c r="A6" s="5" t="s">
        <v>3</v>
      </c>
    </row>
    <row r="7" spans="1:19" x14ac:dyDescent="0.2">
      <c r="A7" s="5" t="s">
        <v>4</v>
      </c>
    </row>
    <row r="8" spans="1:19" x14ac:dyDescent="0.2">
      <c r="A8" s="5" t="s">
        <v>5</v>
      </c>
    </row>
    <row r="9" spans="1:19" x14ac:dyDescent="0.2">
      <c r="A9" s="5" t="s">
        <v>6</v>
      </c>
    </row>
    <row r="10" spans="1:19" x14ac:dyDescent="0.2">
      <c r="A10" s="6" t="s">
        <v>7</v>
      </c>
      <c r="B10" s="6"/>
    </row>
    <row r="11" spans="1:19" x14ac:dyDescent="0.2">
      <c r="A11" s="6" t="s">
        <v>8</v>
      </c>
      <c r="B11" s="6"/>
    </row>
    <row r="13" spans="1:19" ht="15" thickBot="1" x14ac:dyDescent="0.25">
      <c r="A13" s="2" t="s">
        <v>9</v>
      </c>
    </row>
    <row r="14" spans="1:19" ht="37.5" customHeight="1" thickBot="1" x14ac:dyDescent="0.25">
      <c r="A14" s="7" t="s">
        <v>10</v>
      </c>
      <c r="B14" s="7" t="s">
        <v>11</v>
      </c>
      <c r="C14" s="7" t="s">
        <v>12</v>
      </c>
      <c r="D14" s="7" t="s">
        <v>13</v>
      </c>
      <c r="E14" s="7" t="s">
        <v>14</v>
      </c>
      <c r="F14" s="7" t="s">
        <v>15</v>
      </c>
      <c r="G14" s="7" t="s">
        <v>16</v>
      </c>
      <c r="H14" s="7" t="s">
        <v>17</v>
      </c>
      <c r="I14" s="8" t="s">
        <v>18</v>
      </c>
      <c r="J14" s="7" t="s">
        <v>19</v>
      </c>
      <c r="K14" s="8" t="s">
        <v>20</v>
      </c>
      <c r="L14" s="7" t="s">
        <v>21</v>
      </c>
      <c r="M14" s="7" t="s">
        <v>22</v>
      </c>
      <c r="N14" s="7" t="s">
        <v>23</v>
      </c>
      <c r="O14" s="7" t="s">
        <v>24</v>
      </c>
      <c r="P14" s="9" t="s">
        <v>25</v>
      </c>
      <c r="Q14" s="10"/>
      <c r="R14" s="11" t="s">
        <v>26</v>
      </c>
      <c r="S14" s="12" t="s">
        <v>27</v>
      </c>
    </row>
    <row r="15" spans="1:19" ht="15" thickBot="1" x14ac:dyDescent="0.25">
      <c r="A15" s="13"/>
      <c r="B15" s="13"/>
      <c r="C15" s="13"/>
      <c r="D15" s="13"/>
      <c r="E15" s="13"/>
      <c r="F15" s="13"/>
      <c r="G15" s="13"/>
      <c r="H15" s="13"/>
      <c r="I15" s="14"/>
      <c r="J15" s="13"/>
      <c r="K15" s="13"/>
      <c r="L15" s="13"/>
      <c r="M15" s="13"/>
      <c r="N15" s="13"/>
      <c r="O15" s="13"/>
      <c r="P15" s="15" t="s">
        <v>28</v>
      </c>
      <c r="Q15" s="15" t="s">
        <v>29</v>
      </c>
      <c r="R15" s="16"/>
      <c r="S15" s="17"/>
    </row>
    <row r="16" spans="1:19" ht="15" thickBot="1" x14ac:dyDescent="0.25">
      <c r="A16" s="18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>
        <v>12</v>
      </c>
      <c r="M16" s="19">
        <v>13</v>
      </c>
      <c r="N16" s="19">
        <v>14</v>
      </c>
      <c r="O16" s="19">
        <v>15</v>
      </c>
      <c r="P16" s="19">
        <v>16</v>
      </c>
      <c r="Q16" s="19">
        <v>17</v>
      </c>
      <c r="R16" s="20">
        <v>18</v>
      </c>
      <c r="S16" s="20">
        <v>19</v>
      </c>
    </row>
    <row r="17" spans="1:19" ht="15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">
      <c r="A18" s="23">
        <v>1</v>
      </c>
      <c r="B18" s="23" t="s">
        <v>30</v>
      </c>
      <c r="C18" s="23" t="s">
        <v>31</v>
      </c>
      <c r="D18" s="23" t="s">
        <v>32</v>
      </c>
      <c r="E18" s="24" t="s">
        <v>33</v>
      </c>
      <c r="F18" s="23" t="s">
        <v>34</v>
      </c>
      <c r="G18" s="23" t="s">
        <v>35</v>
      </c>
      <c r="H18" s="23" t="s">
        <v>36</v>
      </c>
      <c r="I18" s="23" t="s">
        <v>37</v>
      </c>
      <c r="J18" s="23">
        <v>4</v>
      </c>
      <c r="K18" s="23">
        <v>3</v>
      </c>
      <c r="L18" s="23">
        <v>1</v>
      </c>
      <c r="M18" s="23">
        <v>1</v>
      </c>
      <c r="N18" s="23">
        <v>1</v>
      </c>
      <c r="O18" s="23">
        <f>20*4</f>
        <v>80</v>
      </c>
      <c r="P18" s="23">
        <v>45</v>
      </c>
      <c r="Q18" s="23">
        <v>45</v>
      </c>
      <c r="R18" s="23"/>
      <c r="S18" s="23"/>
    </row>
    <row r="19" spans="1:19" x14ac:dyDescent="0.2">
      <c r="A19" s="23"/>
      <c r="B19" s="23"/>
      <c r="C19" s="23"/>
      <c r="D19" s="23" t="s">
        <v>38</v>
      </c>
      <c r="E19" s="23"/>
      <c r="F19" s="23"/>
      <c r="G19" s="23"/>
      <c r="H19" s="23" t="s">
        <v>39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x14ac:dyDescent="0.2">
      <c r="A20" s="23"/>
      <c r="B20" s="23"/>
      <c r="C20" s="23"/>
      <c r="D20" s="23" t="s">
        <v>40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 x14ac:dyDescent="0.2">
      <c r="A21" s="23"/>
      <c r="B21" s="23"/>
      <c r="C21" s="23"/>
      <c r="D21" s="23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x14ac:dyDescent="0.2">
      <c r="A22" s="23">
        <v>2</v>
      </c>
      <c r="B22" s="23" t="s">
        <v>30</v>
      </c>
      <c r="C22" s="23" t="s">
        <v>41</v>
      </c>
      <c r="D22" s="23" t="s">
        <v>42</v>
      </c>
      <c r="E22" s="24" t="s">
        <v>43</v>
      </c>
      <c r="F22" s="23"/>
      <c r="G22" s="23" t="s">
        <v>44</v>
      </c>
      <c r="H22" s="23" t="s">
        <v>45</v>
      </c>
      <c r="I22" s="23" t="s">
        <v>37</v>
      </c>
      <c r="J22" s="23">
        <v>4</v>
      </c>
      <c r="K22" s="23">
        <v>3</v>
      </c>
      <c r="L22" s="23">
        <v>3</v>
      </c>
      <c r="M22" s="23">
        <v>4</v>
      </c>
      <c r="N22" s="23">
        <v>4</v>
      </c>
      <c r="O22" s="23">
        <f>20*4+20*4</f>
        <v>160</v>
      </c>
      <c r="P22" s="23">
        <f>20+75</f>
        <v>95</v>
      </c>
      <c r="Q22" s="23">
        <v>95</v>
      </c>
      <c r="R22" s="23"/>
      <c r="S22" s="23"/>
    </row>
    <row r="23" spans="1:19" x14ac:dyDescent="0.2">
      <c r="A23" s="23"/>
      <c r="B23" s="23"/>
      <c r="C23" s="23"/>
      <c r="D23" s="23"/>
      <c r="E23" s="24" t="s">
        <v>46</v>
      </c>
      <c r="F23" s="23"/>
      <c r="G23" s="23"/>
      <c r="H23" s="23" t="s">
        <v>47</v>
      </c>
      <c r="I23" s="23" t="s">
        <v>48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x14ac:dyDescent="0.2">
      <c r="A24" s="23"/>
      <c r="B24" s="23"/>
      <c r="C24" s="23"/>
      <c r="D24" s="23"/>
      <c r="E24" s="23"/>
      <c r="F24" s="23"/>
      <c r="G24" s="23"/>
      <c r="H24" s="23"/>
      <c r="I24" s="23" t="s">
        <v>49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x14ac:dyDescent="0.2">
      <c r="A26" s="23">
        <v>3</v>
      </c>
      <c r="B26" s="23" t="s">
        <v>30</v>
      </c>
      <c r="C26" s="23" t="s">
        <v>50</v>
      </c>
      <c r="D26" s="23" t="s">
        <v>51</v>
      </c>
      <c r="E26" s="24" t="s">
        <v>52</v>
      </c>
      <c r="F26" s="23"/>
      <c r="G26" s="23" t="s">
        <v>53</v>
      </c>
      <c r="H26" s="23" t="s">
        <v>54</v>
      </c>
      <c r="I26" s="23" t="s">
        <v>37</v>
      </c>
      <c r="J26" s="23">
        <v>4</v>
      </c>
      <c r="K26" s="23">
        <v>3</v>
      </c>
      <c r="L26" s="23">
        <v>1</v>
      </c>
      <c r="M26" s="23">
        <v>1</v>
      </c>
      <c r="N26" s="23">
        <v>2</v>
      </c>
      <c r="O26" s="23">
        <f>50*3</f>
        <v>150</v>
      </c>
      <c r="P26" s="23">
        <v>145</v>
      </c>
      <c r="Q26" s="23">
        <v>145</v>
      </c>
      <c r="R26" s="23"/>
      <c r="S26" s="23"/>
    </row>
    <row r="27" spans="1:19" x14ac:dyDescent="0.2">
      <c r="A27" s="23"/>
      <c r="B27" s="23"/>
      <c r="C27" s="23"/>
      <c r="D27" s="23" t="s">
        <v>55</v>
      </c>
      <c r="E27" s="23"/>
      <c r="F27" s="23"/>
      <c r="G27" s="23"/>
      <c r="H27" s="23" t="s">
        <v>56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x14ac:dyDescent="0.2">
      <c r="A28" s="23"/>
      <c r="B28" s="23"/>
      <c r="C28" s="23"/>
      <c r="D28" s="23" t="s">
        <v>57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x14ac:dyDescent="0.2">
      <c r="A30" s="23">
        <v>4</v>
      </c>
      <c r="B30" s="23" t="s">
        <v>30</v>
      </c>
      <c r="C30" s="23" t="s">
        <v>58</v>
      </c>
      <c r="D30" s="23" t="s">
        <v>59</v>
      </c>
      <c r="E30" s="24" t="s">
        <v>60</v>
      </c>
      <c r="F30" s="23"/>
      <c r="G30" s="23" t="s">
        <v>61</v>
      </c>
      <c r="H30" s="23" t="s">
        <v>45</v>
      </c>
      <c r="I30" s="23" t="s">
        <v>62</v>
      </c>
      <c r="J30" s="23">
        <v>2</v>
      </c>
      <c r="K30" s="23">
        <v>3</v>
      </c>
      <c r="L30" s="23">
        <v>1</v>
      </c>
      <c r="M30" s="23">
        <v>1</v>
      </c>
      <c r="N30" s="23">
        <v>1</v>
      </c>
      <c r="O30" s="23">
        <v>80</v>
      </c>
      <c r="P30" s="23">
        <v>50</v>
      </c>
      <c r="Q30" s="23">
        <v>50</v>
      </c>
      <c r="R30" s="23"/>
      <c r="S30" s="23"/>
    </row>
    <row r="31" spans="1:19" x14ac:dyDescent="0.2">
      <c r="A31" s="23"/>
      <c r="B31" s="23"/>
      <c r="C31" s="23"/>
      <c r="D31" s="23" t="s">
        <v>63</v>
      </c>
      <c r="E31" s="23"/>
      <c r="F31" s="23"/>
      <c r="G31" s="23"/>
      <c r="H31" s="23" t="s">
        <v>64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 x14ac:dyDescent="0.2">
      <c r="A33" s="23">
        <v>5</v>
      </c>
      <c r="B33" s="23" t="s">
        <v>30</v>
      </c>
      <c r="C33" s="23" t="s">
        <v>65</v>
      </c>
      <c r="D33" s="23" t="s">
        <v>66</v>
      </c>
      <c r="E33" s="24"/>
      <c r="F33" s="23"/>
      <c r="G33" s="23"/>
      <c r="H33" s="23" t="s">
        <v>67</v>
      </c>
      <c r="I33" s="23" t="s">
        <v>37</v>
      </c>
      <c r="J33" s="23">
        <v>2</v>
      </c>
      <c r="K33" s="23">
        <v>3</v>
      </c>
      <c r="L33" s="23">
        <v>1</v>
      </c>
      <c r="M33" s="23">
        <v>1</v>
      </c>
      <c r="N33" s="23">
        <v>1</v>
      </c>
      <c r="O33" s="23">
        <v>80</v>
      </c>
      <c r="P33" s="23">
        <v>50</v>
      </c>
      <c r="Q33" s="23">
        <v>50</v>
      </c>
      <c r="R33" s="23"/>
      <c r="S33" s="23"/>
    </row>
    <row r="34" spans="1:19" x14ac:dyDescent="0.2">
      <c r="A34" s="23"/>
      <c r="B34" s="23"/>
      <c r="C34" s="23"/>
      <c r="D34" s="23" t="s">
        <v>68</v>
      </c>
      <c r="E34" s="23"/>
      <c r="F34" s="23"/>
      <c r="G34" s="23"/>
      <c r="H34" s="23" t="s">
        <v>69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x14ac:dyDescent="0.2">
      <c r="A35" s="23"/>
      <c r="B35" s="23"/>
      <c r="C35" s="23"/>
      <c r="D35" s="23" t="s">
        <v>70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x14ac:dyDescent="0.2">
      <c r="A37" s="23">
        <v>6</v>
      </c>
      <c r="B37" s="23" t="s">
        <v>30</v>
      </c>
      <c r="C37" s="23" t="s">
        <v>71</v>
      </c>
      <c r="D37" s="23" t="s">
        <v>72</v>
      </c>
      <c r="E37" s="24" t="s">
        <v>73</v>
      </c>
      <c r="F37" s="23"/>
      <c r="G37" s="23" t="s">
        <v>74</v>
      </c>
      <c r="H37" s="23" t="s">
        <v>67</v>
      </c>
      <c r="I37" s="23" t="s">
        <v>37</v>
      </c>
      <c r="J37" s="23">
        <v>2</v>
      </c>
      <c r="K37" s="23">
        <v>3</v>
      </c>
      <c r="L37" s="23">
        <v>1</v>
      </c>
      <c r="M37" s="23">
        <v>1</v>
      </c>
      <c r="N37" s="23">
        <v>1</v>
      </c>
      <c r="O37" s="23">
        <v>120</v>
      </c>
      <c r="P37" s="23">
        <v>72</v>
      </c>
      <c r="Q37" s="23">
        <v>72</v>
      </c>
      <c r="R37" s="23"/>
      <c r="S37" s="23"/>
    </row>
    <row r="38" spans="1:19" x14ac:dyDescent="0.2">
      <c r="A38" s="23"/>
      <c r="B38" s="23"/>
      <c r="C38" s="23"/>
      <c r="D38" s="23" t="s">
        <v>75</v>
      </c>
      <c r="E38" s="23"/>
      <c r="F38" s="23"/>
      <c r="G38" s="23"/>
      <c r="H38" s="23" t="s">
        <v>76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x14ac:dyDescent="0.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x14ac:dyDescent="0.2">
      <c r="A40" s="23">
        <v>7</v>
      </c>
      <c r="B40" s="23" t="s">
        <v>30</v>
      </c>
      <c r="C40" s="23" t="s">
        <v>77</v>
      </c>
      <c r="D40" s="23" t="s">
        <v>78</v>
      </c>
      <c r="E40" s="24" t="s">
        <v>79</v>
      </c>
      <c r="F40" s="23"/>
      <c r="G40" s="23" t="s">
        <v>80</v>
      </c>
      <c r="H40" s="23" t="s">
        <v>81</v>
      </c>
      <c r="I40" s="23" t="s">
        <v>82</v>
      </c>
      <c r="J40" s="23">
        <v>4</v>
      </c>
      <c r="K40" s="23">
        <v>3</v>
      </c>
      <c r="L40" s="23">
        <v>1</v>
      </c>
      <c r="M40" s="23">
        <v>1</v>
      </c>
      <c r="N40" s="23">
        <v>2</v>
      </c>
      <c r="O40" s="23">
        <v>160</v>
      </c>
      <c r="P40" s="23">
        <v>58</v>
      </c>
      <c r="Q40" s="23">
        <v>58</v>
      </c>
      <c r="R40" s="23"/>
      <c r="S40" s="23"/>
    </row>
    <row r="41" spans="1:19" x14ac:dyDescent="0.2">
      <c r="A41" s="23"/>
      <c r="B41" s="23"/>
      <c r="C41" s="23"/>
      <c r="D41" s="23" t="s">
        <v>83</v>
      </c>
      <c r="E41" s="23"/>
      <c r="F41" s="23"/>
      <c r="G41" s="23"/>
      <c r="H41" s="23"/>
      <c r="I41" s="23" t="s">
        <v>84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x14ac:dyDescent="0.2">
      <c r="A42" s="23"/>
      <c r="B42" s="23"/>
      <c r="C42" s="23"/>
      <c r="D42" s="23" t="s">
        <v>85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x14ac:dyDescent="0.2">
      <c r="A44" s="23">
        <v>8</v>
      </c>
      <c r="B44" s="23" t="s">
        <v>30</v>
      </c>
      <c r="C44" s="23" t="s">
        <v>86</v>
      </c>
      <c r="D44" s="23" t="s">
        <v>87</v>
      </c>
      <c r="E44" s="24" t="s">
        <v>88</v>
      </c>
      <c r="F44" s="23"/>
      <c r="G44" s="23" t="s">
        <v>89</v>
      </c>
      <c r="H44" s="23" t="s">
        <v>90</v>
      </c>
      <c r="I44" s="23" t="s">
        <v>37</v>
      </c>
      <c r="J44" s="23">
        <v>2</v>
      </c>
      <c r="K44" s="23">
        <v>3</v>
      </c>
      <c r="L44" s="23">
        <v>1</v>
      </c>
      <c r="M44" s="23">
        <v>1</v>
      </c>
      <c r="N44" s="23">
        <v>1</v>
      </c>
      <c r="O44" s="23">
        <v>45</v>
      </c>
      <c r="P44" s="23">
        <v>25</v>
      </c>
      <c r="Q44" s="23">
        <v>25</v>
      </c>
      <c r="R44" s="23"/>
      <c r="S44" s="23"/>
    </row>
    <row r="45" spans="1:19" x14ac:dyDescent="0.2">
      <c r="A45" s="23"/>
      <c r="B45" s="23"/>
      <c r="C45" s="23"/>
      <c r="D45" s="23" t="s">
        <v>91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x14ac:dyDescent="0.2">
      <c r="A47" s="23">
        <v>9</v>
      </c>
      <c r="B47" s="23" t="s">
        <v>30</v>
      </c>
      <c r="C47" s="23" t="s">
        <v>92</v>
      </c>
      <c r="D47" s="23" t="s">
        <v>93</v>
      </c>
      <c r="E47" s="23"/>
      <c r="F47" s="23"/>
      <c r="G47" s="23" t="s">
        <v>94</v>
      </c>
      <c r="H47" s="23" t="s">
        <v>54</v>
      </c>
      <c r="I47" s="23" t="s">
        <v>37</v>
      </c>
      <c r="J47" s="23">
        <v>2</v>
      </c>
      <c r="K47" s="23">
        <v>3</v>
      </c>
      <c r="L47" s="23">
        <v>1</v>
      </c>
      <c r="M47" s="23">
        <v>1</v>
      </c>
      <c r="N47" s="23">
        <v>2</v>
      </c>
      <c r="O47" s="23">
        <v>80</v>
      </c>
      <c r="P47" s="23">
        <v>45</v>
      </c>
      <c r="Q47" s="23">
        <v>45</v>
      </c>
      <c r="R47" s="23"/>
      <c r="S47" s="23"/>
    </row>
    <row r="48" spans="1:19" x14ac:dyDescent="0.2">
      <c r="A48" s="23"/>
      <c r="B48" s="23"/>
      <c r="C48" s="23"/>
      <c r="D48" s="23" t="s">
        <v>95</v>
      </c>
      <c r="E48" s="24" t="s">
        <v>96</v>
      </c>
      <c r="F48" s="23"/>
      <c r="G48" s="23"/>
      <c r="H48" s="23" t="s">
        <v>97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x14ac:dyDescent="0.2">
      <c r="A50" s="23">
        <v>10</v>
      </c>
      <c r="B50" s="23" t="s">
        <v>30</v>
      </c>
      <c r="C50" s="23" t="s">
        <v>98</v>
      </c>
      <c r="D50" s="23" t="s">
        <v>99</v>
      </c>
      <c r="E50" s="23"/>
      <c r="F50" s="23"/>
      <c r="G50" s="23" t="s">
        <v>100</v>
      </c>
      <c r="H50" s="23" t="s">
        <v>101</v>
      </c>
      <c r="I50" s="23" t="s">
        <v>37</v>
      </c>
      <c r="J50" s="23">
        <v>2</v>
      </c>
      <c r="K50" s="23">
        <v>3</v>
      </c>
      <c r="L50" s="23">
        <v>2</v>
      </c>
      <c r="M50" s="23">
        <v>1</v>
      </c>
      <c r="N50" s="23">
        <v>2</v>
      </c>
      <c r="O50" s="23">
        <v>160</v>
      </c>
      <c r="P50" s="23">
        <v>75</v>
      </c>
      <c r="Q50" s="23">
        <v>75</v>
      </c>
      <c r="R50" s="23"/>
      <c r="S50" s="23"/>
    </row>
    <row r="51" spans="1:19" x14ac:dyDescent="0.2">
      <c r="A51" s="23"/>
      <c r="B51" s="23"/>
      <c r="C51" s="23"/>
      <c r="D51" s="23" t="s">
        <v>102</v>
      </c>
      <c r="E51" s="24" t="s">
        <v>103</v>
      </c>
      <c r="F51" s="23"/>
      <c r="G51" s="23"/>
      <c r="H51" s="23" t="s">
        <v>104</v>
      </c>
      <c r="I51" s="23" t="s">
        <v>105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x14ac:dyDescent="0.2">
      <c r="A52" s="23"/>
      <c r="B52" s="23"/>
      <c r="C52" s="23"/>
      <c r="D52" s="23" t="s">
        <v>106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x14ac:dyDescent="0.2">
      <c r="A54" s="23">
        <v>11</v>
      </c>
      <c r="B54" s="23" t="s">
        <v>30</v>
      </c>
      <c r="C54" s="23" t="s">
        <v>107</v>
      </c>
      <c r="D54" s="23" t="s">
        <v>108</v>
      </c>
      <c r="E54" s="24" t="s">
        <v>109</v>
      </c>
      <c r="F54" s="23"/>
      <c r="G54" s="23" t="s">
        <v>110</v>
      </c>
      <c r="H54" s="23" t="s">
        <v>111</v>
      </c>
      <c r="I54" s="23" t="s">
        <v>82</v>
      </c>
      <c r="J54" s="23">
        <v>2</v>
      </c>
      <c r="K54" s="23">
        <v>2</v>
      </c>
      <c r="L54" s="23">
        <v>2</v>
      </c>
      <c r="M54" s="23">
        <v>1</v>
      </c>
      <c r="N54" s="23">
        <v>2</v>
      </c>
      <c r="O54" s="23">
        <v>64</v>
      </c>
      <c r="P54" s="23">
        <v>47</v>
      </c>
      <c r="Q54" s="23">
        <v>47</v>
      </c>
      <c r="R54" s="23"/>
      <c r="S54" s="23"/>
    </row>
    <row r="55" spans="1:19" x14ac:dyDescent="0.2">
      <c r="A55" s="23"/>
      <c r="B55" s="23"/>
      <c r="C55" s="23"/>
      <c r="D55" s="23" t="s">
        <v>112</v>
      </c>
      <c r="E55" s="23"/>
      <c r="F55" s="23"/>
      <c r="G55" s="24" t="s">
        <v>113</v>
      </c>
      <c r="H55" s="23" t="s">
        <v>104</v>
      </c>
      <c r="I55" s="23" t="s">
        <v>114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x14ac:dyDescent="0.2">
      <c r="A57" s="23">
        <v>12</v>
      </c>
      <c r="B57" s="23" t="s">
        <v>30</v>
      </c>
      <c r="C57" s="23" t="s">
        <v>115</v>
      </c>
      <c r="D57" s="23" t="s">
        <v>116</v>
      </c>
      <c r="E57" s="24" t="s">
        <v>117</v>
      </c>
      <c r="F57" s="23"/>
      <c r="G57" s="23" t="s">
        <v>118</v>
      </c>
      <c r="H57" s="23" t="s">
        <v>119</v>
      </c>
      <c r="I57" s="23" t="s">
        <v>37</v>
      </c>
      <c r="J57" s="23">
        <v>2</v>
      </c>
      <c r="K57" s="23">
        <v>2</v>
      </c>
      <c r="L57" s="23">
        <v>1</v>
      </c>
      <c r="M57" s="23">
        <v>1</v>
      </c>
      <c r="N57" s="23">
        <v>2</v>
      </c>
      <c r="O57" s="23">
        <v>80</v>
      </c>
      <c r="P57" s="23">
        <v>50</v>
      </c>
      <c r="Q57" s="23">
        <v>50</v>
      </c>
      <c r="R57" s="23"/>
      <c r="S57" s="23"/>
    </row>
    <row r="58" spans="1:19" x14ac:dyDescent="0.2">
      <c r="A58" s="23"/>
      <c r="B58" s="23"/>
      <c r="C58" s="23"/>
      <c r="D58" s="23" t="s">
        <v>120</v>
      </c>
      <c r="E58" s="23"/>
      <c r="F58" s="23"/>
      <c r="G58" s="23"/>
      <c r="H58" s="23" t="s">
        <v>121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 x14ac:dyDescent="0.2">
      <c r="A59" s="23"/>
      <c r="B59" s="23"/>
      <c r="C59" s="23"/>
      <c r="D59" s="23" t="s">
        <v>122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 x14ac:dyDescent="0.2">
      <c r="A61" s="23">
        <v>13</v>
      </c>
      <c r="B61" s="23" t="s">
        <v>30</v>
      </c>
      <c r="C61" s="23" t="s">
        <v>123</v>
      </c>
      <c r="D61" s="23" t="s">
        <v>124</v>
      </c>
      <c r="E61" s="24" t="s">
        <v>125</v>
      </c>
      <c r="F61" s="23"/>
      <c r="G61" s="23" t="s">
        <v>126</v>
      </c>
      <c r="H61" s="23" t="s">
        <v>127</v>
      </c>
      <c r="I61" s="23" t="s">
        <v>37</v>
      </c>
      <c r="J61" s="23">
        <v>4</v>
      </c>
      <c r="K61" s="23">
        <v>3</v>
      </c>
      <c r="L61" s="23">
        <v>1</v>
      </c>
      <c r="M61" s="23">
        <v>1</v>
      </c>
      <c r="N61" s="23">
        <v>1</v>
      </c>
      <c r="O61" s="23">
        <v>60</v>
      </c>
      <c r="P61" s="23">
        <v>40</v>
      </c>
      <c r="Q61" s="23">
        <v>40</v>
      </c>
      <c r="R61" s="23"/>
      <c r="S61" s="23"/>
    </row>
    <row r="62" spans="1:19" x14ac:dyDescent="0.2">
      <c r="A62" s="23"/>
      <c r="B62" s="23"/>
      <c r="C62" s="23"/>
      <c r="D62" s="23"/>
      <c r="E62" s="23"/>
      <c r="F62" s="23"/>
      <c r="G62" s="23"/>
      <c r="H62" s="23" t="s">
        <v>128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x14ac:dyDescent="0.2">
      <c r="A64" s="23">
        <v>14</v>
      </c>
      <c r="B64" s="23" t="s">
        <v>30</v>
      </c>
      <c r="C64" s="23" t="s">
        <v>129</v>
      </c>
      <c r="D64" s="23" t="s">
        <v>130</v>
      </c>
      <c r="E64" s="24" t="s">
        <v>131</v>
      </c>
      <c r="F64" s="23"/>
      <c r="G64" s="23" t="s">
        <v>132</v>
      </c>
      <c r="H64" s="23" t="s">
        <v>133</v>
      </c>
      <c r="I64" s="23" t="s">
        <v>37</v>
      </c>
      <c r="J64" s="23">
        <v>2</v>
      </c>
      <c r="K64" s="23">
        <v>3</v>
      </c>
      <c r="L64" s="23">
        <v>1</v>
      </c>
      <c r="M64" s="23">
        <v>1</v>
      </c>
      <c r="N64" s="23">
        <v>1</v>
      </c>
      <c r="O64" s="23">
        <v>60</v>
      </c>
      <c r="P64" s="23">
        <v>50</v>
      </c>
      <c r="Q64" s="23">
        <v>50</v>
      </c>
      <c r="R64" s="23"/>
      <c r="S64" s="23"/>
    </row>
    <row r="65" spans="1:19" x14ac:dyDescent="0.2">
      <c r="A65" s="23"/>
      <c r="B65" s="23"/>
      <c r="C65" s="23"/>
      <c r="D65" s="23" t="s">
        <v>40</v>
      </c>
      <c r="E65" s="23"/>
      <c r="F65" s="23"/>
      <c r="G65" s="23"/>
      <c r="H65" s="23" t="s">
        <v>134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 x14ac:dyDescent="0.2">
      <c r="A67" s="23">
        <v>15</v>
      </c>
      <c r="B67" s="23" t="s">
        <v>30</v>
      </c>
      <c r="C67" s="23" t="s">
        <v>135</v>
      </c>
      <c r="D67" s="23" t="s">
        <v>136</v>
      </c>
      <c r="E67" s="24" t="s">
        <v>137</v>
      </c>
      <c r="F67" s="23"/>
      <c r="G67" s="23" t="s">
        <v>138</v>
      </c>
      <c r="H67" s="23" t="s">
        <v>139</v>
      </c>
      <c r="I67" s="23" t="s">
        <v>37</v>
      </c>
      <c r="J67" s="23">
        <v>2</v>
      </c>
      <c r="K67" s="23">
        <v>2</v>
      </c>
      <c r="L67" s="23">
        <v>1</v>
      </c>
      <c r="M67" s="23">
        <v>1</v>
      </c>
      <c r="N67" s="23">
        <v>1</v>
      </c>
      <c r="O67" s="23">
        <v>80</v>
      </c>
      <c r="P67" s="23">
        <v>50</v>
      </c>
      <c r="Q67" s="23">
        <v>50</v>
      </c>
      <c r="R67" s="23"/>
      <c r="S67" s="23"/>
    </row>
    <row r="68" spans="1:19" x14ac:dyDescent="0.2">
      <c r="A68" s="23"/>
      <c r="B68" s="23"/>
      <c r="C68" s="23"/>
      <c r="D68" s="23" t="s">
        <v>140</v>
      </c>
      <c r="E68" s="23"/>
      <c r="F68" s="23"/>
      <c r="G68" s="23"/>
      <c r="H68" s="23" t="s">
        <v>141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x14ac:dyDescent="0.2">
      <c r="A70" s="23">
        <v>16</v>
      </c>
      <c r="B70" s="23" t="s">
        <v>30</v>
      </c>
      <c r="C70" s="23" t="s">
        <v>142</v>
      </c>
      <c r="D70" s="23" t="s">
        <v>143</v>
      </c>
      <c r="E70" s="24" t="s">
        <v>144</v>
      </c>
      <c r="F70" s="23"/>
      <c r="G70" s="23" t="s">
        <v>145</v>
      </c>
      <c r="H70" s="23" t="s">
        <v>146</v>
      </c>
      <c r="I70" s="23" t="s">
        <v>147</v>
      </c>
      <c r="J70" s="23">
        <v>3</v>
      </c>
      <c r="K70" s="23">
        <v>4</v>
      </c>
      <c r="L70" s="23">
        <v>2</v>
      </c>
      <c r="M70" s="23">
        <v>2</v>
      </c>
      <c r="N70" s="23">
        <v>2</v>
      </c>
      <c r="O70" s="23">
        <v>100</v>
      </c>
      <c r="P70" s="23">
        <v>39</v>
      </c>
      <c r="Q70" s="23">
        <v>39</v>
      </c>
      <c r="R70" s="23"/>
      <c r="S70" s="23"/>
    </row>
    <row r="71" spans="1:19" x14ac:dyDescent="0.2">
      <c r="A71" s="23"/>
      <c r="B71" s="23"/>
      <c r="C71" s="23"/>
      <c r="D71" s="23" t="s">
        <v>148</v>
      </c>
      <c r="E71" s="23"/>
      <c r="F71" s="23"/>
      <c r="G71" s="23"/>
      <c r="H71" s="23" t="s">
        <v>128</v>
      </c>
      <c r="I71" s="23" t="s">
        <v>82</v>
      </c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x14ac:dyDescent="0.2">
      <c r="A72" s="23"/>
      <c r="B72" s="23"/>
      <c r="C72" s="23"/>
      <c r="D72" s="23" t="s">
        <v>149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 x14ac:dyDescent="0.2">
      <c r="A73" s="23"/>
      <c r="B73" s="23"/>
      <c r="C73" s="23"/>
      <c r="D73" s="23" t="s">
        <v>150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 x14ac:dyDescent="0.2">
      <c r="A75" s="23">
        <v>17</v>
      </c>
      <c r="B75" s="23" t="s">
        <v>30</v>
      </c>
      <c r="C75" s="23" t="s">
        <v>151</v>
      </c>
      <c r="D75" s="23" t="s">
        <v>152</v>
      </c>
      <c r="E75" s="23"/>
      <c r="F75" s="23"/>
      <c r="G75" s="23" t="s">
        <v>153</v>
      </c>
      <c r="H75" s="23" t="s">
        <v>154</v>
      </c>
      <c r="I75" s="23" t="s">
        <v>155</v>
      </c>
      <c r="J75" s="23">
        <v>2</v>
      </c>
      <c r="K75" s="23">
        <v>1</v>
      </c>
      <c r="L75" s="23">
        <v>1</v>
      </c>
      <c r="M75" s="23">
        <v>1</v>
      </c>
      <c r="N75" s="23">
        <v>1</v>
      </c>
      <c r="O75" s="23">
        <v>24</v>
      </c>
      <c r="P75" s="23">
        <v>12</v>
      </c>
      <c r="Q75" s="23">
        <v>12</v>
      </c>
      <c r="R75" s="23"/>
      <c r="S75" s="23"/>
    </row>
    <row r="76" spans="1:19" x14ac:dyDescent="0.2">
      <c r="A76" s="23"/>
      <c r="B76" s="23"/>
      <c r="C76" s="23"/>
      <c r="D76" s="23" t="s">
        <v>156</v>
      </c>
      <c r="E76" s="23"/>
      <c r="F76" s="23"/>
      <c r="G76" s="23"/>
      <c r="H76" s="25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x14ac:dyDescent="0.2">
      <c r="A78" s="23">
        <v>18</v>
      </c>
      <c r="B78" s="23" t="s">
        <v>30</v>
      </c>
      <c r="C78" s="23" t="s">
        <v>157</v>
      </c>
      <c r="D78" s="23" t="s">
        <v>158</v>
      </c>
      <c r="E78" s="24" t="s">
        <v>159</v>
      </c>
      <c r="F78" s="23"/>
      <c r="G78" s="23" t="s">
        <v>160</v>
      </c>
      <c r="H78" s="23" t="s">
        <v>161</v>
      </c>
      <c r="I78" s="23" t="s">
        <v>37</v>
      </c>
      <c r="J78" s="23">
        <v>2</v>
      </c>
      <c r="K78" s="23">
        <v>1</v>
      </c>
      <c r="L78" s="23">
        <v>1</v>
      </c>
      <c r="M78" s="23">
        <v>1</v>
      </c>
      <c r="N78" s="23">
        <v>1</v>
      </c>
      <c r="O78" s="23">
        <v>80</v>
      </c>
      <c r="P78" s="23">
        <v>45</v>
      </c>
      <c r="Q78" s="23">
        <v>45</v>
      </c>
      <c r="R78" s="23"/>
      <c r="S78" s="23"/>
    </row>
    <row r="79" spans="1:19" x14ac:dyDescent="0.2">
      <c r="A79" s="23"/>
      <c r="B79" s="23"/>
      <c r="C79" s="23"/>
      <c r="D79" s="23" t="s">
        <v>162</v>
      </c>
      <c r="E79" s="23"/>
      <c r="F79" s="23"/>
      <c r="G79" s="23"/>
      <c r="H79" s="23" t="s">
        <v>163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 x14ac:dyDescent="0.2">
      <c r="A81" s="23">
        <v>19</v>
      </c>
      <c r="B81" s="23" t="s">
        <v>30</v>
      </c>
      <c r="C81" s="23" t="s">
        <v>164</v>
      </c>
      <c r="D81" s="23" t="s">
        <v>78</v>
      </c>
      <c r="E81" s="24" t="s">
        <v>165</v>
      </c>
      <c r="F81" s="23"/>
      <c r="G81" s="23" t="s">
        <v>166</v>
      </c>
      <c r="H81" s="23" t="s">
        <v>167</v>
      </c>
      <c r="I81" s="23" t="s">
        <v>37</v>
      </c>
      <c r="J81" s="23">
        <v>3</v>
      </c>
      <c r="K81" s="23">
        <v>2</v>
      </c>
      <c r="L81" s="23">
        <v>1</v>
      </c>
      <c r="M81" s="23">
        <v>2</v>
      </c>
      <c r="N81" s="23">
        <v>2</v>
      </c>
      <c r="O81" s="23">
        <v>120</v>
      </c>
      <c r="P81" s="23">
        <v>57</v>
      </c>
      <c r="Q81" s="23">
        <v>57</v>
      </c>
      <c r="R81" s="23"/>
      <c r="S81" s="23"/>
    </row>
    <row r="82" spans="1:19" x14ac:dyDescent="0.2">
      <c r="A82" s="23"/>
      <c r="B82" s="23"/>
      <c r="C82" s="23"/>
      <c r="D82" s="23" t="s">
        <v>168</v>
      </c>
      <c r="E82" s="23"/>
      <c r="F82" s="23"/>
      <c r="G82" s="23"/>
      <c r="H82" s="23"/>
      <c r="I82" s="23" t="s">
        <v>169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 x14ac:dyDescent="0.2">
      <c r="A83" s="23"/>
      <c r="B83" s="23"/>
      <c r="C83" s="23"/>
      <c r="D83" s="23" t="s">
        <v>170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 x14ac:dyDescent="0.2">
      <c r="A85" s="23">
        <v>20</v>
      </c>
      <c r="B85" s="23" t="s">
        <v>30</v>
      </c>
      <c r="C85" s="23" t="s">
        <v>171</v>
      </c>
      <c r="D85" s="23" t="s">
        <v>172</v>
      </c>
      <c r="E85" s="24" t="s">
        <v>173</v>
      </c>
      <c r="F85" s="23"/>
      <c r="G85" s="23" t="s">
        <v>174</v>
      </c>
      <c r="H85" s="23" t="s">
        <v>175</v>
      </c>
      <c r="I85" s="23" t="s">
        <v>37</v>
      </c>
      <c r="J85" s="23">
        <v>3</v>
      </c>
      <c r="K85" s="23">
        <v>2</v>
      </c>
      <c r="L85" s="23">
        <v>1</v>
      </c>
      <c r="M85" s="23">
        <v>1</v>
      </c>
      <c r="N85" s="23">
        <v>1</v>
      </c>
      <c r="O85" s="23">
        <v>80</v>
      </c>
      <c r="P85" s="23">
        <v>30</v>
      </c>
      <c r="Q85" s="23">
        <v>30</v>
      </c>
      <c r="R85" s="23"/>
      <c r="S85" s="23"/>
    </row>
    <row r="86" spans="1:19" x14ac:dyDescent="0.2">
      <c r="A86" s="23"/>
      <c r="B86" s="23"/>
      <c r="C86" s="23"/>
      <c r="D86" s="23" t="s">
        <v>176</v>
      </c>
      <c r="E86" s="23"/>
      <c r="F86" s="23"/>
      <c r="G86" s="23"/>
      <c r="H86" s="23" t="s">
        <v>177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 x14ac:dyDescent="0.2">
      <c r="A88" s="23">
        <v>21</v>
      </c>
      <c r="B88" s="23" t="s">
        <v>30</v>
      </c>
      <c r="C88" s="23" t="s">
        <v>178</v>
      </c>
      <c r="D88" s="23" t="s">
        <v>179</v>
      </c>
      <c r="E88" s="24" t="s">
        <v>180</v>
      </c>
      <c r="F88" s="23"/>
      <c r="G88" s="23" t="s">
        <v>181</v>
      </c>
      <c r="H88" s="23" t="s">
        <v>182</v>
      </c>
      <c r="I88" s="23" t="s">
        <v>37</v>
      </c>
      <c r="J88" s="23">
        <v>3</v>
      </c>
      <c r="K88" s="23">
        <v>2</v>
      </c>
      <c r="L88" s="23">
        <v>2</v>
      </c>
      <c r="M88" s="23">
        <v>2</v>
      </c>
      <c r="N88" s="23">
        <v>2</v>
      </c>
      <c r="O88" s="23">
        <v>100</v>
      </c>
      <c r="P88" s="23">
        <v>42</v>
      </c>
      <c r="Q88" s="23">
        <v>42</v>
      </c>
      <c r="R88" s="23"/>
      <c r="S88" s="23"/>
    </row>
    <row r="89" spans="1:19" x14ac:dyDescent="0.2">
      <c r="A89" s="23"/>
      <c r="B89" s="23"/>
      <c r="C89" s="23"/>
      <c r="D89" s="23" t="s">
        <v>183</v>
      </c>
      <c r="E89" s="23"/>
      <c r="F89" s="23"/>
      <c r="G89" s="23"/>
      <c r="H89" s="23"/>
      <c r="I89" s="23" t="s">
        <v>82</v>
      </c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 x14ac:dyDescent="0.2">
      <c r="A90" s="23"/>
      <c r="B90" s="23"/>
      <c r="C90" s="23"/>
      <c r="D90" s="23" t="s">
        <v>170</v>
      </c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 x14ac:dyDescent="0.2">
      <c r="A92" s="23">
        <v>22</v>
      </c>
      <c r="B92" s="23" t="s">
        <v>30</v>
      </c>
      <c r="C92" s="23" t="s">
        <v>184</v>
      </c>
      <c r="D92" s="23" t="s">
        <v>185</v>
      </c>
      <c r="E92" s="24" t="s">
        <v>186</v>
      </c>
      <c r="F92" s="23"/>
      <c r="G92" s="23" t="s">
        <v>187</v>
      </c>
      <c r="H92" s="23" t="s">
        <v>188</v>
      </c>
      <c r="I92" s="23" t="s">
        <v>189</v>
      </c>
      <c r="J92" s="23">
        <v>2</v>
      </c>
      <c r="K92" s="23">
        <v>1</v>
      </c>
      <c r="L92" s="23">
        <v>1</v>
      </c>
      <c r="M92" s="23">
        <v>1</v>
      </c>
      <c r="N92" s="23">
        <v>1</v>
      </c>
      <c r="O92" s="23">
        <v>30</v>
      </c>
      <c r="P92" s="25">
        <v>25</v>
      </c>
      <c r="Q92" s="23">
        <v>25</v>
      </c>
      <c r="R92" s="23"/>
      <c r="S92" s="23"/>
    </row>
    <row r="93" spans="1:19" x14ac:dyDescent="0.2">
      <c r="A93" s="23"/>
      <c r="B93" s="23"/>
      <c r="C93" s="23"/>
      <c r="D93" s="23" t="s">
        <v>75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x14ac:dyDescent="0.2">
      <c r="A95" s="23">
        <v>23</v>
      </c>
      <c r="B95" s="23" t="s">
        <v>30</v>
      </c>
      <c r="C95" s="23" t="s">
        <v>190</v>
      </c>
      <c r="D95" s="23" t="s">
        <v>191</v>
      </c>
      <c r="E95" s="24" t="s">
        <v>192</v>
      </c>
      <c r="F95" s="23"/>
      <c r="G95" s="23" t="s">
        <v>193</v>
      </c>
      <c r="H95" s="23" t="s">
        <v>194</v>
      </c>
      <c r="I95" s="23" t="s">
        <v>195</v>
      </c>
      <c r="J95" s="23">
        <v>2</v>
      </c>
      <c r="K95" s="23">
        <v>1</v>
      </c>
      <c r="L95" s="23">
        <v>2</v>
      </c>
      <c r="M95" s="23">
        <v>1</v>
      </c>
      <c r="N95" s="23">
        <v>1</v>
      </c>
      <c r="O95" s="23">
        <v>45</v>
      </c>
      <c r="P95" s="23">
        <v>17</v>
      </c>
      <c r="Q95" s="23">
        <v>17</v>
      </c>
      <c r="R95" s="23"/>
      <c r="S95" s="23"/>
    </row>
    <row r="96" spans="1:19" x14ac:dyDescent="0.2">
      <c r="A96" s="23"/>
      <c r="B96" s="23"/>
      <c r="C96" s="23"/>
      <c r="D96" s="23" t="s">
        <v>30</v>
      </c>
      <c r="E96" s="23"/>
      <c r="F96" s="23"/>
      <c r="G96" s="23"/>
      <c r="H96" s="23" t="s">
        <v>196</v>
      </c>
      <c r="I96" s="23" t="s">
        <v>82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 x14ac:dyDescent="0.2">
      <c r="A98" s="23">
        <v>24</v>
      </c>
      <c r="B98" s="23" t="s">
        <v>30</v>
      </c>
      <c r="C98" s="23" t="s">
        <v>197</v>
      </c>
      <c r="D98" s="23" t="s">
        <v>198</v>
      </c>
      <c r="E98" s="23"/>
      <c r="F98" s="23"/>
      <c r="G98" s="23" t="s">
        <v>199</v>
      </c>
      <c r="H98" s="23" t="s">
        <v>200</v>
      </c>
      <c r="I98" s="23" t="s">
        <v>195</v>
      </c>
      <c r="J98" s="23">
        <v>2</v>
      </c>
      <c r="K98" s="23">
        <v>2</v>
      </c>
      <c r="L98" s="23">
        <v>2</v>
      </c>
      <c r="M98" s="23">
        <v>1</v>
      </c>
      <c r="N98" s="23">
        <v>1</v>
      </c>
      <c r="O98" s="23">
        <v>60</v>
      </c>
      <c r="P98" s="23">
        <v>28</v>
      </c>
      <c r="Q98" s="23">
        <v>28</v>
      </c>
      <c r="R98" s="23"/>
      <c r="S98" s="23"/>
    </row>
    <row r="99" spans="1:19" x14ac:dyDescent="0.2">
      <c r="A99" s="23"/>
      <c r="B99" s="23"/>
      <c r="C99" s="23"/>
      <c r="D99" s="23" t="s">
        <v>201</v>
      </c>
      <c r="E99" s="23"/>
      <c r="F99" s="23"/>
      <c r="G99" s="23"/>
      <c r="H99" s="23"/>
      <c r="I99" s="23" t="s">
        <v>202</v>
      </c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x14ac:dyDescent="0.2">
      <c r="A101" s="23">
        <v>25</v>
      </c>
      <c r="B101" s="23" t="s">
        <v>30</v>
      </c>
      <c r="C101" s="23" t="s">
        <v>203</v>
      </c>
      <c r="D101" s="23" t="s">
        <v>204</v>
      </c>
      <c r="E101" s="24" t="s">
        <v>205</v>
      </c>
      <c r="F101" s="23"/>
      <c r="G101" s="23" t="s">
        <v>206</v>
      </c>
      <c r="H101" s="23" t="s">
        <v>207</v>
      </c>
      <c r="I101" s="23" t="s">
        <v>202</v>
      </c>
      <c r="J101" s="23">
        <v>2</v>
      </c>
      <c r="K101" s="23">
        <v>2</v>
      </c>
      <c r="L101" s="23">
        <v>1</v>
      </c>
      <c r="M101" s="23">
        <v>1</v>
      </c>
      <c r="N101" s="23">
        <v>1</v>
      </c>
      <c r="O101" s="23">
        <v>60</v>
      </c>
      <c r="P101" s="23">
        <v>32</v>
      </c>
      <c r="Q101" s="23">
        <v>32</v>
      </c>
      <c r="R101" s="23"/>
      <c r="S101" s="23"/>
    </row>
    <row r="102" spans="1:19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x14ac:dyDescent="0.2">
      <c r="A103" s="23">
        <v>26</v>
      </c>
      <c r="B103" s="23" t="s">
        <v>208</v>
      </c>
      <c r="C103" s="23" t="s">
        <v>209</v>
      </c>
      <c r="D103" s="23" t="s">
        <v>210</v>
      </c>
      <c r="E103" s="24" t="s">
        <v>211</v>
      </c>
      <c r="F103" s="23"/>
      <c r="G103" s="23" t="s">
        <v>212</v>
      </c>
      <c r="H103" s="23" t="s">
        <v>213</v>
      </c>
      <c r="I103" s="23" t="s">
        <v>202</v>
      </c>
      <c r="J103" s="23">
        <v>1</v>
      </c>
      <c r="K103" s="23">
        <v>2</v>
      </c>
      <c r="L103" s="23">
        <v>1</v>
      </c>
      <c r="M103" s="23">
        <v>1</v>
      </c>
      <c r="N103" s="23">
        <v>1</v>
      </c>
      <c r="O103" s="23">
        <v>60</v>
      </c>
      <c r="P103" s="23">
        <v>12</v>
      </c>
      <c r="Q103" s="23">
        <v>12</v>
      </c>
      <c r="R103" s="23"/>
      <c r="S103" s="23"/>
    </row>
    <row r="104" spans="1:19" x14ac:dyDescent="0.2">
      <c r="A104" s="23"/>
      <c r="B104" s="23"/>
      <c r="C104" s="23"/>
      <c r="D104" s="23" t="s">
        <v>30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x14ac:dyDescent="0.2">
      <c r="A106" s="23">
        <v>27</v>
      </c>
      <c r="B106" s="23" t="s">
        <v>30</v>
      </c>
      <c r="C106" s="23" t="s">
        <v>214</v>
      </c>
      <c r="D106" s="23" t="s">
        <v>215</v>
      </c>
      <c r="E106" s="24" t="s">
        <v>216</v>
      </c>
      <c r="F106" s="23"/>
      <c r="G106" s="23" t="s">
        <v>217</v>
      </c>
      <c r="H106" s="23" t="s">
        <v>218</v>
      </c>
      <c r="I106" s="23" t="s">
        <v>219</v>
      </c>
      <c r="J106" s="23">
        <v>2</v>
      </c>
      <c r="K106" s="23">
        <v>2</v>
      </c>
      <c r="L106" s="23">
        <v>2</v>
      </c>
      <c r="M106" s="23">
        <v>1</v>
      </c>
      <c r="N106" s="23">
        <v>2</v>
      </c>
      <c r="O106" s="23">
        <f>60</f>
        <v>60</v>
      </c>
      <c r="P106" s="23">
        <v>18</v>
      </c>
      <c r="Q106" s="23">
        <v>18</v>
      </c>
      <c r="R106" s="23"/>
      <c r="S106" s="23"/>
    </row>
    <row r="107" spans="1:19" x14ac:dyDescent="0.2">
      <c r="A107" s="23"/>
      <c r="B107" s="23"/>
      <c r="C107" s="23"/>
      <c r="D107" s="23" t="s">
        <v>220</v>
      </c>
      <c r="E107" s="24" t="s">
        <v>221</v>
      </c>
      <c r="F107" s="23"/>
      <c r="G107" s="23"/>
      <c r="H107" s="23" t="s">
        <v>222</v>
      </c>
      <c r="I107" s="23" t="s">
        <v>155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x14ac:dyDescent="0.2">
      <c r="A109" s="23">
        <v>28</v>
      </c>
      <c r="B109" s="23" t="s">
        <v>30</v>
      </c>
      <c r="C109" s="23" t="s">
        <v>223</v>
      </c>
      <c r="D109" s="23" t="s">
        <v>224</v>
      </c>
      <c r="E109" s="24" t="s">
        <v>225</v>
      </c>
      <c r="F109" s="23"/>
      <c r="G109" s="23" t="s">
        <v>226</v>
      </c>
      <c r="H109" s="23" t="s">
        <v>227</v>
      </c>
      <c r="I109" s="23" t="s">
        <v>195</v>
      </c>
      <c r="J109" s="23">
        <v>1</v>
      </c>
      <c r="K109" s="23">
        <v>2</v>
      </c>
      <c r="L109" s="23">
        <v>1</v>
      </c>
      <c r="M109" s="23">
        <v>1</v>
      </c>
      <c r="N109" s="23">
        <v>1</v>
      </c>
      <c r="O109" s="23">
        <v>60</v>
      </c>
      <c r="P109" s="23">
        <v>15</v>
      </c>
      <c r="Q109" s="23">
        <v>15</v>
      </c>
      <c r="R109" s="23"/>
      <c r="S109" s="23"/>
    </row>
    <row r="110" spans="1:19" x14ac:dyDescent="0.2">
      <c r="A110" s="23"/>
      <c r="B110" s="23"/>
      <c r="C110" s="23"/>
      <c r="D110" s="23" t="s">
        <v>122</v>
      </c>
      <c r="E110" s="24" t="s">
        <v>228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x14ac:dyDescent="0.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x14ac:dyDescent="0.2">
      <c r="A112" s="23">
        <v>29</v>
      </c>
      <c r="B112" s="23" t="s">
        <v>30</v>
      </c>
      <c r="C112" s="23" t="s">
        <v>229</v>
      </c>
      <c r="D112" s="23" t="s">
        <v>230</v>
      </c>
      <c r="E112" s="24" t="s">
        <v>231</v>
      </c>
      <c r="F112" s="23"/>
      <c r="G112" s="23" t="s">
        <v>232</v>
      </c>
      <c r="H112" s="23" t="s">
        <v>233</v>
      </c>
      <c r="I112" s="23" t="s">
        <v>195</v>
      </c>
      <c r="J112" s="23">
        <v>2</v>
      </c>
      <c r="K112" s="23">
        <v>3</v>
      </c>
      <c r="L112" s="23">
        <v>1</v>
      </c>
      <c r="M112" s="23">
        <v>1</v>
      </c>
      <c r="N112" s="23">
        <v>1</v>
      </c>
      <c r="O112" s="23">
        <v>60</v>
      </c>
      <c r="P112" s="23">
        <v>20</v>
      </c>
      <c r="Q112" s="23">
        <v>20</v>
      </c>
      <c r="R112" s="23"/>
      <c r="S112" s="23"/>
    </row>
    <row r="113" spans="1:19" x14ac:dyDescent="0.2">
      <c r="A113" s="23"/>
      <c r="B113" s="23"/>
      <c r="C113" s="23"/>
      <c r="D113" s="23" t="s">
        <v>234</v>
      </c>
      <c r="E113" s="23"/>
      <c r="F113" s="23"/>
      <c r="G113" s="23"/>
      <c r="H113" s="25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x14ac:dyDescent="0.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x14ac:dyDescent="0.2">
      <c r="A115" s="23">
        <v>30</v>
      </c>
      <c r="B115" s="23" t="s">
        <v>30</v>
      </c>
      <c r="C115" s="23" t="s">
        <v>235</v>
      </c>
      <c r="D115" s="23" t="s">
        <v>236</v>
      </c>
      <c r="E115" s="24" t="s">
        <v>237</v>
      </c>
      <c r="F115" s="23"/>
      <c r="G115" s="23" t="s">
        <v>238</v>
      </c>
      <c r="H115" s="23" t="s">
        <v>239</v>
      </c>
      <c r="I115" s="23" t="s">
        <v>37</v>
      </c>
      <c r="J115" s="23">
        <v>2</v>
      </c>
      <c r="K115" s="23">
        <v>3</v>
      </c>
      <c r="L115" s="23">
        <v>2</v>
      </c>
      <c r="M115" s="23">
        <v>1</v>
      </c>
      <c r="N115" s="23">
        <v>2</v>
      </c>
      <c r="O115" s="23">
        <v>80</v>
      </c>
      <c r="P115" s="25">
        <v>45</v>
      </c>
      <c r="Q115" s="23">
        <v>45</v>
      </c>
      <c r="R115" s="23"/>
      <c r="S115" s="23"/>
    </row>
    <row r="116" spans="1:19" x14ac:dyDescent="0.2">
      <c r="A116" s="23"/>
      <c r="B116" s="23"/>
      <c r="C116" s="23"/>
      <c r="D116" s="23" t="s">
        <v>240</v>
      </c>
      <c r="E116" s="23"/>
      <c r="F116" s="23"/>
      <c r="G116" s="23"/>
      <c r="H116" s="23"/>
      <c r="I116" s="23" t="s">
        <v>241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x14ac:dyDescent="0.2">
      <c r="A118" s="23">
        <v>31</v>
      </c>
      <c r="B118" s="23" t="s">
        <v>30</v>
      </c>
      <c r="C118" s="23" t="s">
        <v>242</v>
      </c>
      <c r="D118" s="23" t="s">
        <v>243</v>
      </c>
      <c r="E118" s="24" t="s">
        <v>244</v>
      </c>
      <c r="F118" s="23"/>
      <c r="G118" s="23" t="s">
        <v>245</v>
      </c>
      <c r="H118" s="23" t="s">
        <v>246</v>
      </c>
      <c r="I118" s="23" t="s">
        <v>202</v>
      </c>
      <c r="J118" s="23">
        <v>2</v>
      </c>
      <c r="K118" s="23">
        <v>3</v>
      </c>
      <c r="L118" s="23">
        <v>1</v>
      </c>
      <c r="M118" s="23">
        <v>1</v>
      </c>
      <c r="N118" s="23">
        <v>1</v>
      </c>
      <c r="O118" s="23">
        <v>60</v>
      </c>
      <c r="P118" s="23">
        <v>28</v>
      </c>
      <c r="Q118" s="23">
        <v>28</v>
      </c>
      <c r="R118" s="23"/>
      <c r="S118" s="23"/>
    </row>
    <row r="119" spans="1:19" x14ac:dyDescent="0.2">
      <c r="A119" s="23"/>
      <c r="B119" s="23"/>
      <c r="C119" s="23"/>
      <c r="D119" s="23" t="s">
        <v>247</v>
      </c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x14ac:dyDescent="0.2">
      <c r="A121" s="23">
        <v>32</v>
      </c>
      <c r="B121" s="23" t="s">
        <v>30</v>
      </c>
      <c r="C121" s="23" t="s">
        <v>248</v>
      </c>
      <c r="D121" s="23" t="s">
        <v>249</v>
      </c>
      <c r="E121" s="23"/>
      <c r="F121" s="23"/>
      <c r="G121" s="23" t="s">
        <v>250</v>
      </c>
      <c r="H121" s="23" t="s">
        <v>251</v>
      </c>
      <c r="I121" s="23" t="s">
        <v>195</v>
      </c>
      <c r="J121" s="23">
        <v>2</v>
      </c>
      <c r="K121" s="23">
        <v>3</v>
      </c>
      <c r="L121" s="23">
        <v>2</v>
      </c>
      <c r="M121" s="23">
        <v>1</v>
      </c>
      <c r="N121" s="23">
        <v>2</v>
      </c>
      <c r="O121" s="23">
        <v>120</v>
      </c>
      <c r="P121" s="23">
        <v>34</v>
      </c>
      <c r="Q121" s="23">
        <v>34</v>
      </c>
      <c r="R121" s="23"/>
      <c r="S121" s="23"/>
    </row>
    <row r="122" spans="1:19" x14ac:dyDescent="0.2">
      <c r="A122" s="23"/>
      <c r="B122" s="23"/>
      <c r="C122" s="23"/>
      <c r="D122" s="23" t="s">
        <v>252</v>
      </c>
      <c r="E122" s="23"/>
      <c r="F122" s="23"/>
      <c r="G122" s="23"/>
      <c r="H122" s="23" t="s">
        <v>253</v>
      </c>
      <c r="I122" s="23" t="s">
        <v>82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x14ac:dyDescent="0.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x14ac:dyDescent="0.2">
      <c r="A124" s="23">
        <v>33</v>
      </c>
      <c r="B124" s="23" t="s">
        <v>30</v>
      </c>
      <c r="C124" s="23" t="s">
        <v>254</v>
      </c>
      <c r="D124" s="23" t="s">
        <v>255</v>
      </c>
      <c r="E124" s="24" t="s">
        <v>256</v>
      </c>
      <c r="F124" s="23"/>
      <c r="G124" s="23" t="s">
        <v>257</v>
      </c>
      <c r="H124" s="23" t="s">
        <v>258</v>
      </c>
      <c r="I124" s="23" t="s">
        <v>202</v>
      </c>
      <c r="J124" s="23">
        <v>1</v>
      </c>
      <c r="K124" s="23">
        <v>2</v>
      </c>
      <c r="L124" s="23">
        <v>1</v>
      </c>
      <c r="M124" s="23">
        <v>1</v>
      </c>
      <c r="N124" s="23">
        <v>1</v>
      </c>
      <c r="O124" s="23">
        <v>80</v>
      </c>
      <c r="P124" s="23">
        <v>12</v>
      </c>
      <c r="Q124" s="23">
        <v>12</v>
      </c>
      <c r="R124" s="23"/>
      <c r="S124" s="23"/>
    </row>
    <row r="125" spans="1:19" x14ac:dyDescent="0.2">
      <c r="A125" s="23"/>
      <c r="B125" s="23"/>
      <c r="C125" s="23"/>
      <c r="D125" s="23" t="s">
        <v>259</v>
      </c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x14ac:dyDescent="0.2">
      <c r="A126" s="23"/>
      <c r="B126" s="23"/>
      <c r="C126" s="23"/>
      <c r="D126" s="23" t="s">
        <v>260</v>
      </c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x14ac:dyDescent="0.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x14ac:dyDescent="0.2">
      <c r="A128" s="23">
        <v>34</v>
      </c>
      <c r="B128" s="23" t="s">
        <v>30</v>
      </c>
      <c r="C128" s="23" t="s">
        <v>261</v>
      </c>
      <c r="D128" s="23" t="s">
        <v>262</v>
      </c>
      <c r="E128" s="24" t="s">
        <v>263</v>
      </c>
      <c r="F128" s="23"/>
      <c r="G128" s="23" t="s">
        <v>264</v>
      </c>
      <c r="H128" s="23" t="s">
        <v>265</v>
      </c>
      <c r="I128" s="23" t="s">
        <v>202</v>
      </c>
      <c r="J128" s="23">
        <v>2</v>
      </c>
      <c r="K128" s="23">
        <v>2</v>
      </c>
      <c r="L128" s="23">
        <v>1</v>
      </c>
      <c r="M128" s="23">
        <v>1</v>
      </c>
      <c r="N128" s="23">
        <v>1</v>
      </c>
      <c r="O128" s="23">
        <v>80</v>
      </c>
      <c r="P128" s="23">
        <v>15</v>
      </c>
      <c r="Q128" s="23">
        <v>15</v>
      </c>
      <c r="R128" s="23"/>
      <c r="S128" s="23"/>
    </row>
    <row r="129" spans="1:19" x14ac:dyDescent="0.2">
      <c r="A129" s="23"/>
      <c r="B129" s="23"/>
      <c r="C129" s="23" t="s">
        <v>266</v>
      </c>
      <c r="D129" s="23" t="s">
        <v>267</v>
      </c>
      <c r="E129" s="24" t="s">
        <v>268</v>
      </c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x14ac:dyDescent="0.2">
      <c r="A131" s="23">
        <v>35</v>
      </c>
      <c r="B131" s="23" t="s">
        <v>30</v>
      </c>
      <c r="C131" s="23" t="s">
        <v>269</v>
      </c>
      <c r="D131" s="23" t="s">
        <v>270</v>
      </c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x14ac:dyDescent="0.2">
      <c r="A132" s="23"/>
      <c r="B132" s="23"/>
      <c r="C132" s="23" t="s">
        <v>271</v>
      </c>
      <c r="D132" s="23" t="s">
        <v>75</v>
      </c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x14ac:dyDescent="0.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x14ac:dyDescent="0.2">
      <c r="A134" s="23">
        <v>36</v>
      </c>
      <c r="B134" s="23" t="s">
        <v>30</v>
      </c>
      <c r="C134" s="23" t="s">
        <v>272</v>
      </c>
      <c r="D134" s="23" t="s">
        <v>273</v>
      </c>
      <c r="E134" s="24" t="s">
        <v>274</v>
      </c>
      <c r="F134" s="23"/>
      <c r="G134" s="23" t="s">
        <v>275</v>
      </c>
      <c r="H134" s="25"/>
      <c r="I134" s="25"/>
      <c r="J134" s="23">
        <v>2</v>
      </c>
      <c r="K134" s="23">
        <v>3</v>
      </c>
      <c r="L134" s="23">
        <v>3</v>
      </c>
      <c r="M134" s="23">
        <v>1</v>
      </c>
      <c r="N134" s="23">
        <v>3</v>
      </c>
      <c r="O134" s="23">
        <v>75</v>
      </c>
      <c r="P134" s="23">
        <v>12</v>
      </c>
      <c r="Q134" s="23">
        <v>12</v>
      </c>
      <c r="R134" s="23"/>
      <c r="S134" s="23"/>
    </row>
    <row r="135" spans="1:19" x14ac:dyDescent="0.2">
      <c r="A135" s="23"/>
      <c r="B135" s="23"/>
      <c r="C135" s="23"/>
      <c r="D135" s="23" t="s">
        <v>276</v>
      </c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x14ac:dyDescent="0.2">
      <c r="A137" s="23">
        <v>37</v>
      </c>
      <c r="B137" s="23" t="s">
        <v>30</v>
      </c>
      <c r="C137" s="23" t="s">
        <v>277</v>
      </c>
      <c r="D137" s="23" t="s">
        <v>270</v>
      </c>
      <c r="E137" s="23"/>
      <c r="F137" s="23"/>
      <c r="G137" s="23"/>
      <c r="H137" s="23"/>
      <c r="I137" s="23" t="s">
        <v>278</v>
      </c>
      <c r="J137" s="23">
        <v>1</v>
      </c>
      <c r="K137" s="23">
        <v>1</v>
      </c>
      <c r="L137" s="23">
        <v>1</v>
      </c>
      <c r="M137" s="23">
        <v>1</v>
      </c>
      <c r="N137" s="23">
        <v>1</v>
      </c>
      <c r="O137" s="23">
        <v>80</v>
      </c>
      <c r="P137" s="23">
        <v>20</v>
      </c>
      <c r="Q137" s="23">
        <v>20</v>
      </c>
      <c r="R137" s="23"/>
      <c r="S137" s="23"/>
    </row>
    <row r="138" spans="1:19" x14ac:dyDescent="0.2">
      <c r="A138" s="23"/>
      <c r="B138" s="23"/>
      <c r="C138" s="23" t="s">
        <v>279</v>
      </c>
      <c r="D138" s="23" t="s">
        <v>75</v>
      </c>
      <c r="E138" s="23"/>
      <c r="F138" s="23"/>
      <c r="G138" s="23"/>
      <c r="H138" s="23"/>
      <c r="I138" s="23" t="s">
        <v>280</v>
      </c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x14ac:dyDescent="0.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x14ac:dyDescent="0.2">
      <c r="A140" s="23">
        <v>38</v>
      </c>
      <c r="B140" s="23" t="s">
        <v>30</v>
      </c>
      <c r="C140" s="23" t="s">
        <v>277</v>
      </c>
      <c r="D140" s="23" t="s">
        <v>281</v>
      </c>
      <c r="E140" s="24"/>
      <c r="F140" s="23"/>
      <c r="G140" s="23"/>
      <c r="H140" s="23"/>
      <c r="I140" s="23" t="s">
        <v>282</v>
      </c>
      <c r="J140" s="23">
        <v>1</v>
      </c>
      <c r="K140" s="23">
        <v>1</v>
      </c>
      <c r="L140" s="23">
        <v>1</v>
      </c>
      <c r="M140" s="23">
        <v>1</v>
      </c>
      <c r="N140" s="23">
        <v>1</v>
      </c>
      <c r="O140" s="23">
        <v>80</v>
      </c>
      <c r="P140" s="23">
        <v>20</v>
      </c>
      <c r="Q140" s="23">
        <v>20</v>
      </c>
      <c r="R140" s="23"/>
      <c r="S140" s="23"/>
    </row>
    <row r="141" spans="1:19" x14ac:dyDescent="0.2">
      <c r="A141" s="23"/>
      <c r="B141" s="23"/>
      <c r="C141" s="23" t="s">
        <v>283</v>
      </c>
      <c r="D141" s="23" t="s">
        <v>284</v>
      </c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x14ac:dyDescent="0.2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x14ac:dyDescent="0.2">
      <c r="A143" s="23">
        <v>39</v>
      </c>
      <c r="B143" s="23" t="s">
        <v>30</v>
      </c>
      <c r="C143" s="23" t="s">
        <v>277</v>
      </c>
      <c r="D143" s="23" t="s">
        <v>285</v>
      </c>
      <c r="E143" s="24"/>
      <c r="F143" s="23"/>
      <c r="G143" s="23"/>
      <c r="H143" s="23"/>
      <c r="I143" s="23" t="s">
        <v>286</v>
      </c>
      <c r="J143" s="23">
        <v>1</v>
      </c>
      <c r="K143" s="23">
        <v>1</v>
      </c>
      <c r="L143" s="23">
        <v>1</v>
      </c>
      <c r="M143" s="23">
        <v>1</v>
      </c>
      <c r="N143" s="23">
        <v>1</v>
      </c>
      <c r="O143" s="23">
        <v>80</v>
      </c>
      <c r="P143" s="23">
        <v>20</v>
      </c>
      <c r="Q143" s="23">
        <v>20</v>
      </c>
      <c r="R143" s="23"/>
      <c r="S143" s="23"/>
    </row>
    <row r="144" spans="1:19" x14ac:dyDescent="0.2">
      <c r="A144" s="23"/>
      <c r="B144" s="23"/>
      <c r="C144" s="23" t="s">
        <v>287</v>
      </c>
      <c r="D144" s="23"/>
      <c r="E144" s="23"/>
      <c r="F144" s="23"/>
      <c r="G144" s="23"/>
      <c r="H144" s="23"/>
      <c r="I144" s="23" t="s">
        <v>280</v>
      </c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x14ac:dyDescent="0.2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x14ac:dyDescent="0.2">
      <c r="A146" s="23">
        <v>40</v>
      </c>
      <c r="B146" s="23" t="s">
        <v>30</v>
      </c>
      <c r="C146" s="23" t="s">
        <v>288</v>
      </c>
      <c r="D146" s="23" t="s">
        <v>289</v>
      </c>
      <c r="E146" s="24" t="s">
        <v>290</v>
      </c>
      <c r="F146" s="23"/>
      <c r="G146" s="23" t="s">
        <v>291</v>
      </c>
      <c r="H146" s="23"/>
      <c r="I146" s="23" t="s">
        <v>202</v>
      </c>
      <c r="J146" s="23">
        <v>2</v>
      </c>
      <c r="K146" s="23">
        <v>1</v>
      </c>
      <c r="L146" s="23">
        <v>1</v>
      </c>
      <c r="M146" s="23">
        <v>1</v>
      </c>
      <c r="N146" s="23">
        <v>0</v>
      </c>
      <c r="O146" s="23">
        <v>60</v>
      </c>
      <c r="P146" s="23">
        <v>15</v>
      </c>
      <c r="Q146" s="23">
        <v>10</v>
      </c>
      <c r="R146" s="23"/>
      <c r="S146" s="23"/>
    </row>
    <row r="147" spans="1:19" x14ac:dyDescent="0.2">
      <c r="A147" s="23"/>
      <c r="B147" s="23"/>
      <c r="C147" s="23" t="s">
        <v>292</v>
      </c>
      <c r="D147" s="23" t="s">
        <v>293</v>
      </c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x14ac:dyDescent="0.2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x14ac:dyDescent="0.2">
      <c r="A149" s="23">
        <v>41</v>
      </c>
      <c r="B149" s="23" t="s">
        <v>30</v>
      </c>
      <c r="C149" s="23" t="s">
        <v>294</v>
      </c>
      <c r="D149" s="23" t="s">
        <v>295</v>
      </c>
      <c r="E149" s="24" t="s">
        <v>296</v>
      </c>
      <c r="F149" s="23"/>
      <c r="G149" s="23" t="s">
        <v>297</v>
      </c>
      <c r="H149" s="23"/>
      <c r="I149" s="23" t="s">
        <v>202</v>
      </c>
      <c r="J149" s="23">
        <v>3</v>
      </c>
      <c r="K149" s="23">
        <v>1</v>
      </c>
      <c r="L149" s="23">
        <v>2</v>
      </c>
      <c r="M149" s="23">
        <v>2</v>
      </c>
      <c r="N149" s="23">
        <v>0</v>
      </c>
      <c r="O149" s="23">
        <v>120</v>
      </c>
      <c r="P149" s="23">
        <v>15</v>
      </c>
      <c r="Q149" s="23">
        <v>8</v>
      </c>
      <c r="R149" s="23"/>
      <c r="S149" s="23"/>
    </row>
    <row r="150" spans="1:19" x14ac:dyDescent="0.2">
      <c r="A150" s="23"/>
      <c r="B150" s="23"/>
      <c r="C150" s="23" t="s">
        <v>292</v>
      </c>
      <c r="D150" s="23" t="s">
        <v>298</v>
      </c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x14ac:dyDescent="0.2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</row>
    <row r="154" spans="1:19" x14ac:dyDescent="0.2">
      <c r="P154" s="2">
        <f>SUM(P18:P92)+P115</f>
        <v>1192</v>
      </c>
    </row>
  </sheetData>
  <mergeCells count="18">
    <mergeCell ref="M14:M15"/>
    <mergeCell ref="N14:N15"/>
    <mergeCell ref="O14:O15"/>
    <mergeCell ref="P14:Q14"/>
    <mergeCell ref="R14:R15"/>
    <mergeCell ref="S14:S15"/>
    <mergeCell ref="G14:G15"/>
    <mergeCell ref="H14:H15"/>
    <mergeCell ref="I14:I15"/>
    <mergeCell ref="J14:J15"/>
    <mergeCell ref="K14:K15"/>
    <mergeCell ref="L14:L15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GRYFFINDOR</dc:creator>
  <cp:lastModifiedBy>GRYFFINDOR</cp:lastModifiedBy>
  <dcterms:created xsi:type="dcterms:W3CDTF">2020-01-27T14:08:32Z</dcterms:created>
  <dcterms:modified xsi:type="dcterms:W3CDTF">2020-01-27T14:08:59Z</dcterms:modified>
</cp:coreProperties>
</file>