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A3" i="2" l="1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<sst xmlns="http://schemas.openxmlformats.org/spreadsheetml/2006/main" count="6932" uniqueCount="1938">
  <si>
    <t>KARANGTENGAH</t>
  </si>
  <si>
    <t>NO</t>
  </si>
  <si>
    <t>KECAMATAN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</si>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</sst>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3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9" borderId="5" xfId="0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9" borderId="1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5" t="s">
        <v>323</v>
      </c>
      <c r="B1" s="215" t="s">
        <v>324</v>
      </c>
      <c r="C1" s="222" t="s">
        <v>325</v>
      </c>
      <c r="D1" s="217" t="s">
        <v>326</v>
      </c>
      <c r="E1" s="215" t="s">
        <v>327</v>
      </c>
      <c r="F1" s="219" t="s">
        <v>328</v>
      </c>
      <c r="G1" s="217" t="s">
        <v>329</v>
      </c>
      <c r="H1" s="217" t="s">
        <v>330</v>
      </c>
      <c r="I1" s="215" t="s">
        <v>331</v>
      </c>
      <c r="J1" s="215" t="s">
        <v>332</v>
      </c>
      <c r="K1" s="217" t="s">
        <v>333</v>
      </c>
      <c r="L1" s="217" t="s">
        <v>334</v>
      </c>
      <c r="M1" s="217" t="s">
        <v>335</v>
      </c>
      <c r="N1" s="219" t="s">
        <v>336</v>
      </c>
      <c r="O1" s="98"/>
      <c r="P1" s="219" t="s">
        <v>2</v>
      </c>
      <c r="Q1" s="215" t="s">
        <v>337</v>
      </c>
      <c r="R1" s="215" t="s">
        <v>338</v>
      </c>
      <c r="S1" s="215" t="s">
        <v>339</v>
      </c>
      <c r="T1" s="221" t="s">
        <v>340</v>
      </c>
      <c r="U1" s="99" t="s">
        <v>341</v>
      </c>
      <c r="V1" s="213" t="s">
        <v>342</v>
      </c>
      <c r="W1" s="214"/>
      <c r="X1" s="214"/>
      <c r="Y1" s="100"/>
      <c r="Z1" s="209" t="s">
        <v>343</v>
      </c>
      <c r="AA1" s="210" t="s">
        <v>344</v>
      </c>
      <c r="AB1" s="212" t="s">
        <v>345</v>
      </c>
      <c r="AC1" s="212" t="s">
        <v>346</v>
      </c>
      <c r="AD1" s="212" t="s">
        <v>347</v>
      </c>
    </row>
    <row r="2" spans="1:34" ht="71.25" customHeight="1" x14ac:dyDescent="0.35">
      <c r="A2" s="216"/>
      <c r="B2" s="216"/>
      <c r="C2" s="223"/>
      <c r="D2" s="218"/>
      <c r="E2" s="216"/>
      <c r="F2" s="220"/>
      <c r="G2" s="218"/>
      <c r="H2" s="218"/>
      <c r="I2" s="216"/>
      <c r="J2" s="216"/>
      <c r="K2" s="218"/>
      <c r="L2" s="218"/>
      <c r="M2" s="218"/>
      <c r="N2" s="220"/>
      <c r="O2" s="101" t="s">
        <v>248</v>
      </c>
      <c r="P2" s="220"/>
      <c r="Q2" s="216"/>
      <c r="R2" s="216"/>
      <c r="S2" s="216"/>
      <c r="T2" s="221"/>
      <c r="U2" s="102" t="s">
        <v>348</v>
      </c>
      <c r="V2" s="102" t="s">
        <v>349</v>
      </c>
      <c r="W2" s="102" t="s">
        <v>350</v>
      </c>
      <c r="X2" s="99" t="s">
        <v>351</v>
      </c>
      <c r="Y2" s="99" t="s">
        <v>352</v>
      </c>
      <c r="Z2" s="209"/>
      <c r="AA2" s="211"/>
      <c r="AB2" s="212"/>
      <c r="AC2" s="212"/>
      <c r="AD2" s="212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248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353</v>
      </c>
      <c r="E4" s="107" t="s">
        <v>105</v>
      </c>
      <c r="F4" s="110" t="s">
        <v>1578</v>
      </c>
      <c r="G4" s="107" t="s">
        <v>413</v>
      </c>
      <c r="H4" s="107">
        <v>53</v>
      </c>
      <c r="I4" s="141" t="s">
        <v>1579</v>
      </c>
      <c r="J4" s="107" t="s">
        <v>1580</v>
      </c>
      <c r="K4" s="107" t="s">
        <v>356</v>
      </c>
      <c r="L4" s="107" t="s">
        <v>1581</v>
      </c>
      <c r="M4" s="107" t="s">
        <v>357</v>
      </c>
      <c r="N4" s="110" t="s">
        <v>1582</v>
      </c>
      <c r="O4" s="110" t="s">
        <v>23</v>
      </c>
      <c r="P4" s="110" t="s">
        <v>4</v>
      </c>
      <c r="Q4" s="107" t="s">
        <v>361</v>
      </c>
      <c r="R4" s="107" t="s">
        <v>1583</v>
      </c>
      <c r="S4" s="108" t="s">
        <v>1584</v>
      </c>
      <c r="T4" s="107" t="s">
        <v>885</v>
      </c>
      <c r="U4" s="142" t="s">
        <v>1585</v>
      </c>
      <c r="V4" s="142" t="s">
        <v>1586</v>
      </c>
      <c r="W4" s="142" t="s">
        <v>1587</v>
      </c>
      <c r="X4" s="142" t="s">
        <v>1588</v>
      </c>
      <c r="Y4" s="142" t="s">
        <v>1589</v>
      </c>
      <c r="Z4" s="179"/>
      <c r="AA4" s="107"/>
      <c r="AB4" s="107"/>
      <c r="AC4" s="107"/>
      <c r="AD4" s="113" t="s">
        <v>1590</v>
      </c>
      <c r="AE4" s="114" t="str">
        <f>"*"&amp;F4&amp;"*"&amp;"( "&amp;O4&amp;", "&amp;P4&amp;" )"&amp;", "</f>
        <v xml:space="preserve">*Franciscus Arwoko*( Batursari, Mranggen ), </v>
      </c>
      <c r="AF4" s="110" t="s">
        <v>23</v>
      </c>
      <c r="AG4" s="115" t="s">
        <v>385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353</v>
      </c>
      <c r="E5" s="109" t="s">
        <v>105</v>
      </c>
      <c r="F5" s="110" t="s">
        <v>1591</v>
      </c>
      <c r="G5" s="109" t="s">
        <v>413</v>
      </c>
      <c r="H5" s="107" t="s">
        <v>879</v>
      </c>
      <c r="I5" s="141" t="s">
        <v>1592</v>
      </c>
      <c r="J5" s="107" t="s">
        <v>1593</v>
      </c>
      <c r="K5" s="107" t="s">
        <v>356</v>
      </c>
      <c r="L5" s="107" t="s">
        <v>882</v>
      </c>
      <c r="M5" s="107" t="s">
        <v>357</v>
      </c>
      <c r="N5" s="110" t="s">
        <v>1594</v>
      </c>
      <c r="O5" s="110" t="s">
        <v>438</v>
      </c>
      <c r="P5" s="110" t="s">
        <v>105</v>
      </c>
      <c r="Q5" s="107" t="s">
        <v>361</v>
      </c>
      <c r="R5" s="107" t="s">
        <v>473</v>
      </c>
      <c r="S5" s="108" t="s">
        <v>1595</v>
      </c>
      <c r="T5" s="108" t="s">
        <v>1596</v>
      </c>
      <c r="U5" s="142" t="s">
        <v>1597</v>
      </c>
      <c r="V5" s="142" t="s">
        <v>1598</v>
      </c>
      <c r="W5" s="142" t="s">
        <v>1599</v>
      </c>
      <c r="X5" s="142" t="s">
        <v>929</v>
      </c>
      <c r="Y5" s="142" t="s">
        <v>1336</v>
      </c>
      <c r="Z5" s="154" t="s">
        <v>1600</v>
      </c>
      <c r="AA5" s="107"/>
      <c r="AB5" s="107"/>
      <c r="AC5" s="107"/>
      <c r="AD5" s="113" t="s">
        <v>1590</v>
      </c>
      <c r="AE5" s="114" t="str">
        <f>"*"&amp;F5&amp;"*"&amp;"( "&amp;O5&amp;", "&amp;P5&amp;" )"&amp;", "</f>
        <v xml:space="preserve">*M. K BUDIONO*( BINTORO, Demak ), </v>
      </c>
      <c r="AF5" s="110" t="s">
        <v>438</v>
      </c>
      <c r="AG5" s="115" t="s">
        <v>302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353</v>
      </c>
      <c r="E6" s="109" t="s">
        <v>105</v>
      </c>
      <c r="F6" s="153" t="s">
        <v>878</v>
      </c>
      <c r="G6" s="109" t="s">
        <v>413</v>
      </c>
      <c r="H6" s="107" t="s">
        <v>879</v>
      </c>
      <c r="I6" s="141" t="s">
        <v>880</v>
      </c>
      <c r="J6" s="107" t="s">
        <v>881</v>
      </c>
      <c r="K6" s="107" t="s">
        <v>356</v>
      </c>
      <c r="L6" s="107" t="s">
        <v>882</v>
      </c>
      <c r="M6" s="107" t="s">
        <v>357</v>
      </c>
      <c r="N6" s="110" t="s">
        <v>883</v>
      </c>
      <c r="O6" s="110" t="s">
        <v>210</v>
      </c>
      <c r="P6" s="110" t="s">
        <v>223</v>
      </c>
      <c r="Q6" s="107" t="s">
        <v>361</v>
      </c>
      <c r="R6" s="107" t="s">
        <v>473</v>
      </c>
      <c r="S6" s="108" t="s">
        <v>884</v>
      </c>
      <c r="T6" s="107" t="s">
        <v>885</v>
      </c>
      <c r="U6" s="142" t="s">
        <v>886</v>
      </c>
      <c r="V6" s="142" t="s">
        <v>887</v>
      </c>
      <c r="W6" s="142" t="s">
        <v>888</v>
      </c>
      <c r="X6" s="142" t="s">
        <v>889</v>
      </c>
      <c r="Y6" s="154"/>
      <c r="Z6" s="179"/>
      <c r="AA6" s="107"/>
      <c r="AB6" s="107"/>
      <c r="AC6" s="107"/>
      <c r="AD6" s="113" t="s">
        <v>890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210</v>
      </c>
      <c r="AG6" s="97" t="s">
        <v>304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353</v>
      </c>
      <c r="E7" s="109" t="s">
        <v>105</v>
      </c>
      <c r="F7" s="153" t="s">
        <v>1601</v>
      </c>
      <c r="G7" s="109" t="s">
        <v>355</v>
      </c>
      <c r="H7" s="107" t="s">
        <v>879</v>
      </c>
      <c r="I7" s="141" t="s">
        <v>1602</v>
      </c>
      <c r="J7" s="107" t="s">
        <v>1603</v>
      </c>
      <c r="K7" s="107" t="s">
        <v>356</v>
      </c>
      <c r="L7" s="107" t="s">
        <v>882</v>
      </c>
      <c r="M7" s="107" t="s">
        <v>357</v>
      </c>
      <c r="N7" s="110" t="s">
        <v>1594</v>
      </c>
      <c r="O7" s="110" t="s">
        <v>438</v>
      </c>
      <c r="P7" s="110" t="s">
        <v>105</v>
      </c>
      <c r="Q7" s="107" t="s">
        <v>361</v>
      </c>
      <c r="R7" s="107" t="s">
        <v>473</v>
      </c>
      <c r="S7" s="108" t="s">
        <v>884</v>
      </c>
      <c r="T7" s="108" t="s">
        <v>1604</v>
      </c>
      <c r="U7" s="142" t="s">
        <v>1605</v>
      </c>
      <c r="V7" s="142" t="s">
        <v>1606</v>
      </c>
      <c r="W7" s="154" t="s">
        <v>1607</v>
      </c>
      <c r="X7" s="154" t="s">
        <v>1607</v>
      </c>
      <c r="Y7" s="154"/>
      <c r="Z7" s="154" t="s">
        <v>1590</v>
      </c>
      <c r="AA7" s="107"/>
      <c r="AB7" s="107"/>
      <c r="AC7" s="107"/>
      <c r="AD7" s="113" t="s">
        <v>1590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438</v>
      </c>
      <c r="AG7" s="115" t="s">
        <v>302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353</v>
      </c>
      <c r="E8" s="109" t="s">
        <v>105</v>
      </c>
      <c r="F8" s="153" t="s">
        <v>1608</v>
      </c>
      <c r="G8" s="109" t="s">
        <v>413</v>
      </c>
      <c r="H8" s="107">
        <v>48</v>
      </c>
      <c r="I8" s="141" t="s">
        <v>1609</v>
      </c>
      <c r="J8" s="107" t="s">
        <v>1610</v>
      </c>
      <c r="K8" s="107" t="s">
        <v>356</v>
      </c>
      <c r="L8" s="107" t="s">
        <v>882</v>
      </c>
      <c r="M8" s="107" t="s">
        <v>357</v>
      </c>
      <c r="N8" s="110" t="s">
        <v>1611</v>
      </c>
      <c r="O8" s="110" t="s">
        <v>167</v>
      </c>
      <c r="P8" s="110" t="s">
        <v>159</v>
      </c>
      <c r="Q8" s="107" t="s">
        <v>361</v>
      </c>
      <c r="R8" s="107" t="s">
        <v>1612</v>
      </c>
      <c r="S8" s="108" t="s">
        <v>1613</v>
      </c>
      <c r="T8" s="107" t="s">
        <v>1612</v>
      </c>
      <c r="U8" s="154" t="s">
        <v>1614</v>
      </c>
      <c r="V8" s="142" t="s">
        <v>1615</v>
      </c>
      <c r="W8" s="142" t="s">
        <v>1616</v>
      </c>
      <c r="X8" s="154" t="s">
        <v>1617</v>
      </c>
      <c r="Y8" s="154" t="s">
        <v>1618</v>
      </c>
      <c r="Z8" s="154" t="s">
        <v>1619</v>
      </c>
      <c r="AA8" s="107"/>
      <c r="AB8" s="107"/>
      <c r="AC8" s="107"/>
      <c r="AD8" s="113" t="s">
        <v>1590</v>
      </c>
      <c r="AE8" s="114" t="str">
        <f t="shared" si="0"/>
        <v xml:space="preserve">*MUHAMMAD ZAKKI*( Krandon, Guntur ), </v>
      </c>
      <c r="AF8" s="110" t="s">
        <v>167</v>
      </c>
      <c r="AG8" s="115" t="s">
        <v>303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353</v>
      </c>
      <c r="E9" s="109" t="s">
        <v>105</v>
      </c>
      <c r="F9" s="153" t="s">
        <v>1620</v>
      </c>
      <c r="G9" s="109" t="s">
        <v>413</v>
      </c>
      <c r="H9" s="107">
        <v>50</v>
      </c>
      <c r="I9" s="141" t="s">
        <v>1621</v>
      </c>
      <c r="J9" s="107" t="s">
        <v>1622</v>
      </c>
      <c r="K9" s="107" t="s">
        <v>356</v>
      </c>
      <c r="L9" s="107" t="s">
        <v>1623</v>
      </c>
      <c r="M9" s="107" t="s">
        <v>357</v>
      </c>
      <c r="N9" s="110" t="s">
        <v>1624</v>
      </c>
      <c r="O9" s="110" t="s">
        <v>218</v>
      </c>
      <c r="P9" s="110" t="s">
        <v>223</v>
      </c>
      <c r="Q9" s="107" t="s">
        <v>361</v>
      </c>
      <c r="R9" s="107" t="s">
        <v>1270</v>
      </c>
      <c r="S9" s="108" t="s">
        <v>1625</v>
      </c>
      <c r="T9" s="107" t="s">
        <v>1270</v>
      </c>
      <c r="U9" s="154" t="s">
        <v>1626</v>
      </c>
      <c r="V9" s="154" t="s">
        <v>1627</v>
      </c>
      <c r="W9" s="142" t="s">
        <v>1615</v>
      </c>
      <c r="X9" s="154" t="s">
        <v>1628</v>
      </c>
      <c r="Y9" s="154" t="s">
        <v>1629</v>
      </c>
      <c r="Z9" s="154" t="s">
        <v>1630</v>
      </c>
      <c r="AA9" s="107">
        <v>11</v>
      </c>
      <c r="AB9" s="107"/>
      <c r="AC9" s="107"/>
      <c r="AD9" s="113" t="s">
        <v>1590</v>
      </c>
      <c r="AE9" s="114" t="str">
        <f t="shared" si="0"/>
        <v xml:space="preserve">*MAT RIFAI*( Dombo, Sayung ), </v>
      </c>
      <c r="AF9" s="110" t="s">
        <v>218</v>
      </c>
      <c r="AG9" s="115" t="s">
        <v>304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353</v>
      </c>
      <c r="E10" s="109" t="s">
        <v>105</v>
      </c>
      <c r="F10" s="153" t="s">
        <v>1631</v>
      </c>
      <c r="G10" s="109" t="s">
        <v>413</v>
      </c>
      <c r="H10" s="107">
        <v>47</v>
      </c>
      <c r="I10" s="141" t="s">
        <v>1632</v>
      </c>
      <c r="J10" s="107" t="s">
        <v>1622</v>
      </c>
      <c r="K10" s="107" t="s">
        <v>356</v>
      </c>
      <c r="L10" s="107" t="s">
        <v>1633</v>
      </c>
      <c r="M10" s="107" t="s">
        <v>357</v>
      </c>
      <c r="N10" s="110" t="s">
        <v>1634</v>
      </c>
      <c r="O10" s="110" t="s">
        <v>93</v>
      </c>
      <c r="P10" s="110" t="s">
        <v>91</v>
      </c>
      <c r="Q10" s="107" t="s">
        <v>361</v>
      </c>
      <c r="R10" s="107" t="s">
        <v>1635</v>
      </c>
      <c r="S10" s="108" t="s">
        <v>1636</v>
      </c>
      <c r="T10" s="107" t="s">
        <v>1637</v>
      </c>
      <c r="U10" s="154" t="s">
        <v>1638</v>
      </c>
      <c r="V10" s="154"/>
      <c r="W10" s="142" t="s">
        <v>1639</v>
      </c>
      <c r="X10" s="154"/>
      <c r="Y10" s="154"/>
      <c r="Z10" s="154" t="s">
        <v>1590</v>
      </c>
      <c r="AA10" s="107"/>
      <c r="AB10" s="107"/>
      <c r="AC10" s="107"/>
      <c r="AD10" s="113" t="s">
        <v>1590</v>
      </c>
      <c r="AE10" s="114" t="str">
        <f t="shared" si="0"/>
        <v xml:space="preserve">*Zamrozi*( Tanggul, Mijen ), </v>
      </c>
      <c r="AF10" s="110" t="s">
        <v>93</v>
      </c>
      <c r="AG10" s="115" t="s">
        <v>309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353</v>
      </c>
      <c r="E11" s="109" t="s">
        <v>105</v>
      </c>
      <c r="F11" s="153" t="s">
        <v>1640</v>
      </c>
      <c r="G11" s="109" t="s">
        <v>413</v>
      </c>
      <c r="H11" s="109">
        <v>51</v>
      </c>
      <c r="I11" s="107" t="s">
        <v>1641</v>
      </c>
      <c r="J11" s="107" t="s">
        <v>1642</v>
      </c>
      <c r="K11" s="107" t="s">
        <v>356</v>
      </c>
      <c r="L11" s="107" t="s">
        <v>1643</v>
      </c>
      <c r="M11" s="107" t="s">
        <v>357</v>
      </c>
      <c r="N11" s="110" t="s">
        <v>1644</v>
      </c>
      <c r="O11" s="110" t="s">
        <v>59</v>
      </c>
      <c r="P11" s="110" t="s">
        <v>105</v>
      </c>
      <c r="Q11" s="107" t="s">
        <v>361</v>
      </c>
      <c r="R11" s="107" t="s">
        <v>473</v>
      </c>
      <c r="S11" s="108" t="s">
        <v>1625</v>
      </c>
      <c r="T11" s="107" t="s">
        <v>473</v>
      </c>
      <c r="U11" s="142" t="s">
        <v>1335</v>
      </c>
      <c r="V11" s="154" t="s">
        <v>1645</v>
      </c>
      <c r="W11" s="154" t="s">
        <v>1646</v>
      </c>
      <c r="X11" s="154"/>
      <c r="Y11" s="154"/>
      <c r="Z11" s="154" t="s">
        <v>1590</v>
      </c>
      <c r="AA11" s="107"/>
      <c r="AB11" s="107"/>
      <c r="AC11" s="107"/>
      <c r="AD11" s="113" t="s">
        <v>1590</v>
      </c>
      <c r="AE11" s="114" t="str">
        <f t="shared" si="0"/>
        <v xml:space="preserve">*Rukani*( Kedondong, Demak ), </v>
      </c>
      <c r="AF11" s="110" t="s">
        <v>59</v>
      </c>
      <c r="AG11" s="115" t="s">
        <v>302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353</v>
      </c>
      <c r="E12" s="109" t="s">
        <v>105</v>
      </c>
      <c r="F12" s="153" t="s">
        <v>1647</v>
      </c>
      <c r="G12" s="109" t="s">
        <v>413</v>
      </c>
      <c r="H12" s="109" t="s">
        <v>274</v>
      </c>
      <c r="I12" s="141" t="s">
        <v>1648</v>
      </c>
      <c r="J12" s="107" t="s">
        <v>1649</v>
      </c>
      <c r="K12" s="107" t="s">
        <v>356</v>
      </c>
      <c r="L12" s="107" t="s">
        <v>1581</v>
      </c>
      <c r="M12" s="107" t="s">
        <v>357</v>
      </c>
      <c r="N12" s="110" t="s">
        <v>1650</v>
      </c>
      <c r="O12" s="110" t="s">
        <v>132</v>
      </c>
      <c r="P12" s="110" t="s">
        <v>127</v>
      </c>
      <c r="Q12" s="107" t="s">
        <v>361</v>
      </c>
      <c r="R12" s="107" t="s">
        <v>473</v>
      </c>
      <c r="S12" s="108" t="s">
        <v>1651</v>
      </c>
      <c r="T12" s="107" t="s">
        <v>473</v>
      </c>
      <c r="U12" s="142" t="s">
        <v>1652</v>
      </c>
      <c r="V12" s="154" t="s">
        <v>1645</v>
      </c>
      <c r="W12" s="154" t="s">
        <v>1646</v>
      </c>
      <c r="X12" s="154"/>
      <c r="Y12" s="154"/>
      <c r="Z12" s="154" t="s">
        <v>1590</v>
      </c>
      <c r="AA12" s="107"/>
      <c r="AB12" s="107"/>
      <c r="AC12" s="107"/>
      <c r="AD12" s="113" t="s">
        <v>1590</v>
      </c>
      <c r="AE12" s="114" t="str">
        <f t="shared" si="0"/>
        <v xml:space="preserve">*Syaiful Bahri Ibrahim*( Gebang, Bonang ), </v>
      </c>
      <c r="AF12" s="110" t="s">
        <v>132</v>
      </c>
      <c r="AG12" s="115" t="s">
        <v>311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353</v>
      </c>
      <c r="E13" s="109" t="s">
        <v>105</v>
      </c>
      <c r="F13" s="153" t="s">
        <v>1327</v>
      </c>
      <c r="G13" s="109" t="s">
        <v>413</v>
      </c>
      <c r="H13" s="109" t="s">
        <v>1328</v>
      </c>
      <c r="I13" s="141" t="s">
        <v>1329</v>
      </c>
      <c r="J13" s="107" t="s">
        <v>1330</v>
      </c>
      <c r="K13" s="107" t="s">
        <v>356</v>
      </c>
      <c r="L13" s="107" t="s">
        <v>1331</v>
      </c>
      <c r="M13" s="107" t="s">
        <v>357</v>
      </c>
      <c r="N13" s="110" t="s">
        <v>1332</v>
      </c>
      <c r="O13" s="110" t="s">
        <v>114</v>
      </c>
      <c r="P13" s="110" t="s">
        <v>302</v>
      </c>
      <c r="Q13" s="107" t="s">
        <v>361</v>
      </c>
      <c r="R13" s="107" t="s">
        <v>473</v>
      </c>
      <c r="S13" s="108" t="s">
        <v>1333</v>
      </c>
      <c r="T13" s="107" t="s">
        <v>1334</v>
      </c>
      <c r="U13" s="142" t="s">
        <v>1335</v>
      </c>
      <c r="V13" s="154" t="s">
        <v>929</v>
      </c>
      <c r="W13" s="154" t="s">
        <v>929</v>
      </c>
      <c r="X13" s="154" t="s">
        <v>929</v>
      </c>
      <c r="Y13" s="154" t="s">
        <v>1336</v>
      </c>
      <c r="Z13" s="154" t="s">
        <v>1337</v>
      </c>
      <c r="AA13" s="107"/>
      <c r="AB13" s="107"/>
      <c r="AC13" s="107"/>
      <c r="AD13" s="113" t="s">
        <v>316</v>
      </c>
      <c r="AE13" s="114" t="str">
        <f t="shared" si="0"/>
        <v xml:space="preserve">*M.ZAENAL ARIFIN*( Turirejo, DEMAK ), </v>
      </c>
      <c r="AF13" s="110" t="s">
        <v>114</v>
      </c>
      <c r="AG13" s="115" t="s">
        <v>302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353</v>
      </c>
      <c r="E14" s="109" t="s">
        <v>105</v>
      </c>
      <c r="F14" s="153" t="s">
        <v>1653</v>
      </c>
      <c r="G14" s="109" t="s">
        <v>413</v>
      </c>
      <c r="H14" s="109">
        <v>3</v>
      </c>
      <c r="I14" s="107"/>
      <c r="J14" s="107"/>
      <c r="K14" s="107" t="s">
        <v>356</v>
      </c>
      <c r="L14" s="107" t="s">
        <v>1654</v>
      </c>
      <c r="M14" s="107" t="s">
        <v>357</v>
      </c>
      <c r="N14" s="110" t="s">
        <v>1655</v>
      </c>
      <c r="O14" s="110" t="s">
        <v>220</v>
      </c>
      <c r="P14" s="110" t="s">
        <v>223</v>
      </c>
      <c r="Q14" s="107" t="s">
        <v>361</v>
      </c>
      <c r="R14" s="107" t="s">
        <v>1656</v>
      </c>
      <c r="S14" s="108" t="s">
        <v>1657</v>
      </c>
      <c r="T14" s="107" t="s">
        <v>1658</v>
      </c>
      <c r="U14" s="154" t="s">
        <v>1659</v>
      </c>
      <c r="V14" s="172" t="s">
        <v>1660</v>
      </c>
      <c r="W14" s="142" t="s">
        <v>1661</v>
      </c>
      <c r="X14" s="154" t="s">
        <v>929</v>
      </c>
      <c r="Y14" s="154" t="s">
        <v>1336</v>
      </c>
      <c r="Z14" s="154" t="s">
        <v>1590</v>
      </c>
      <c r="AA14" s="107"/>
      <c r="AB14" s="107"/>
      <c r="AC14" s="107"/>
      <c r="AD14" s="113" t="s">
        <v>1590</v>
      </c>
      <c r="AE14" s="114" t="str">
        <f t="shared" si="0"/>
        <v xml:space="preserve">*Azril Rahandika Alfariq*( Jetaksari, Sayung ), </v>
      </c>
      <c r="AF14" s="110" t="s">
        <v>220</v>
      </c>
      <c r="AG14" s="115" t="s">
        <v>304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353</v>
      </c>
      <c r="E15" s="109" t="s">
        <v>105</v>
      </c>
      <c r="F15" s="153" t="s">
        <v>1662</v>
      </c>
      <c r="G15" s="109" t="s">
        <v>355</v>
      </c>
      <c r="H15" s="109">
        <v>60</v>
      </c>
      <c r="I15" s="141" t="s">
        <v>1663</v>
      </c>
      <c r="J15" s="107"/>
      <c r="K15" s="107" t="s">
        <v>356</v>
      </c>
      <c r="L15" s="107"/>
      <c r="M15" s="107" t="s">
        <v>357</v>
      </c>
      <c r="N15" s="110" t="s">
        <v>1664</v>
      </c>
      <c r="O15" s="110" t="s">
        <v>47</v>
      </c>
      <c r="P15" s="110" t="s">
        <v>180</v>
      </c>
      <c r="Q15" s="107" t="s">
        <v>361</v>
      </c>
      <c r="R15" s="107" t="s">
        <v>1635</v>
      </c>
      <c r="S15" s="108">
        <v>43933</v>
      </c>
      <c r="T15" s="107" t="s">
        <v>1658</v>
      </c>
      <c r="U15" s="142" t="s">
        <v>1665</v>
      </c>
      <c r="V15" s="154" t="s">
        <v>1666</v>
      </c>
      <c r="W15" s="154" t="s">
        <v>1607</v>
      </c>
      <c r="X15" s="154"/>
      <c r="Y15" s="154"/>
      <c r="Z15" s="154" t="s">
        <v>1590</v>
      </c>
      <c r="AA15" s="107"/>
      <c r="AB15" s="107"/>
      <c r="AC15" s="107"/>
      <c r="AD15" s="113" t="s">
        <v>1590</v>
      </c>
      <c r="AE15" s="114" t="str">
        <f t="shared" si="0"/>
        <v xml:space="preserve">*Kartini*( Sidomulyo, Dempet ), </v>
      </c>
      <c r="AF15" s="110" t="s">
        <v>47</v>
      </c>
      <c r="AG15" s="115" t="s">
        <v>307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353</v>
      </c>
      <c r="E16" s="109" t="s">
        <v>105</v>
      </c>
      <c r="F16" s="153" t="s">
        <v>1667</v>
      </c>
      <c r="G16" s="109" t="s">
        <v>355</v>
      </c>
      <c r="H16" s="109">
        <v>28</v>
      </c>
      <c r="I16" s="141"/>
      <c r="J16" s="107"/>
      <c r="K16" s="107" t="s">
        <v>356</v>
      </c>
      <c r="L16" s="107"/>
      <c r="M16" s="107" t="s">
        <v>357</v>
      </c>
      <c r="N16" s="110" t="s">
        <v>1668</v>
      </c>
      <c r="O16" s="110" t="s">
        <v>47</v>
      </c>
      <c r="P16" s="110" t="s">
        <v>180</v>
      </c>
      <c r="Q16" s="107" t="s">
        <v>361</v>
      </c>
      <c r="R16" s="107" t="s">
        <v>1635</v>
      </c>
      <c r="S16" s="108">
        <v>43933</v>
      </c>
      <c r="T16" s="107" t="s">
        <v>1658</v>
      </c>
      <c r="U16" s="142" t="s">
        <v>1669</v>
      </c>
      <c r="V16" s="154" t="s">
        <v>1666</v>
      </c>
      <c r="W16" s="154" t="s">
        <v>1607</v>
      </c>
      <c r="X16" s="154"/>
      <c r="Y16" s="154"/>
      <c r="Z16" s="154" t="s">
        <v>1590</v>
      </c>
      <c r="AA16" s="107"/>
      <c r="AB16" s="107"/>
      <c r="AC16" s="107"/>
      <c r="AD16" s="113" t="s">
        <v>1590</v>
      </c>
      <c r="AE16" s="114" t="str">
        <f t="shared" si="0"/>
        <v xml:space="preserve">*Siti Nurul Faizah*( Sidomulyo, Dempet ), </v>
      </c>
      <c r="AF16" s="110" t="s">
        <v>47</v>
      </c>
      <c r="AG16" s="115" t="s">
        <v>307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353</v>
      </c>
      <c r="E17" s="109" t="s">
        <v>105</v>
      </c>
      <c r="F17" s="153" t="s">
        <v>1670</v>
      </c>
      <c r="G17" s="109" t="s">
        <v>413</v>
      </c>
      <c r="H17" s="109" t="s">
        <v>283</v>
      </c>
      <c r="I17" s="141" t="s">
        <v>1671</v>
      </c>
      <c r="J17" s="107" t="s">
        <v>1672</v>
      </c>
      <c r="K17" s="107" t="s">
        <v>570</v>
      </c>
      <c r="L17" s="107" t="s">
        <v>1581</v>
      </c>
      <c r="M17" s="107" t="s">
        <v>357</v>
      </c>
      <c r="N17" s="110" t="s">
        <v>1673</v>
      </c>
      <c r="O17" s="110" t="s">
        <v>222</v>
      </c>
      <c r="P17" s="110" t="s">
        <v>223</v>
      </c>
      <c r="Q17" s="107" t="s">
        <v>516</v>
      </c>
      <c r="R17" s="107" t="s">
        <v>1674</v>
      </c>
      <c r="S17" s="108"/>
      <c r="T17" s="107" t="s">
        <v>1675</v>
      </c>
      <c r="U17" s="154" t="s">
        <v>1676</v>
      </c>
      <c r="V17" s="172" t="s">
        <v>1677</v>
      </c>
      <c r="W17" s="142" t="s">
        <v>1678</v>
      </c>
      <c r="X17" s="154"/>
      <c r="Y17" s="154"/>
      <c r="Z17" s="154" t="s">
        <v>1590</v>
      </c>
      <c r="AA17" s="107"/>
      <c r="AB17" s="107"/>
      <c r="AC17" s="107"/>
      <c r="AD17" s="113" t="s">
        <v>1590</v>
      </c>
      <c r="AE17" s="114" t="str">
        <f t="shared" si="0"/>
        <v xml:space="preserve">*dr. Dimas Ari Saputro*( Prampelan, Sayung ), </v>
      </c>
      <c r="AF17" s="110" t="s">
        <v>222</v>
      </c>
      <c r="AG17" s="115" t="s">
        <v>304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353</v>
      </c>
      <c r="E18" s="109" t="s">
        <v>105</v>
      </c>
      <c r="F18" s="153" t="s">
        <v>1679</v>
      </c>
      <c r="G18" s="109" t="s">
        <v>355</v>
      </c>
      <c r="H18" s="109" t="s">
        <v>287</v>
      </c>
      <c r="I18" s="141"/>
      <c r="J18" s="107" t="s">
        <v>1680</v>
      </c>
      <c r="K18" s="107" t="s">
        <v>570</v>
      </c>
      <c r="L18" s="107" t="s">
        <v>1581</v>
      </c>
      <c r="M18" s="107" t="s">
        <v>357</v>
      </c>
      <c r="N18" s="110" t="s">
        <v>1681</v>
      </c>
      <c r="O18" s="110" t="s">
        <v>724</v>
      </c>
      <c r="P18" s="110" t="s">
        <v>4</v>
      </c>
      <c r="Q18" s="107" t="s">
        <v>361</v>
      </c>
      <c r="R18" s="107" t="s">
        <v>1519</v>
      </c>
      <c r="S18" s="108"/>
      <c r="T18" s="107" t="s">
        <v>1519</v>
      </c>
      <c r="U18" s="154" t="s">
        <v>1682</v>
      </c>
      <c r="V18" s="154" t="s">
        <v>1683</v>
      </c>
      <c r="W18" s="154" t="s">
        <v>1684</v>
      </c>
      <c r="X18" s="142" t="s">
        <v>1685</v>
      </c>
      <c r="Y18" s="142" t="s">
        <v>1336</v>
      </c>
      <c r="Z18" s="154" t="s">
        <v>1590</v>
      </c>
      <c r="AA18" s="107">
        <v>14</v>
      </c>
      <c r="AB18" s="107"/>
      <c r="AC18" s="107"/>
      <c r="AD18" s="113" t="s">
        <v>1590</v>
      </c>
      <c r="AE18" s="114" t="str">
        <f t="shared" si="0"/>
        <v xml:space="preserve">*Ariesta Danianti*( KEMBANGARUM, Mranggen ), </v>
      </c>
      <c r="AF18" s="110" t="s">
        <v>724</v>
      </c>
      <c r="AG18" s="115" t="s">
        <v>385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353</v>
      </c>
      <c r="E19" s="109" t="s">
        <v>105</v>
      </c>
      <c r="F19" s="153" t="s">
        <v>1475</v>
      </c>
      <c r="G19" s="109" t="s">
        <v>1264</v>
      </c>
      <c r="H19" s="109">
        <v>55</v>
      </c>
      <c r="I19" s="141">
        <v>85848678938</v>
      </c>
      <c r="J19" s="107" t="s">
        <v>402</v>
      </c>
      <c r="K19" s="107" t="s">
        <v>356</v>
      </c>
      <c r="L19" s="107"/>
      <c r="M19" s="107" t="s">
        <v>357</v>
      </c>
      <c r="N19" s="110" t="s">
        <v>1476</v>
      </c>
      <c r="O19" s="110" t="s">
        <v>160</v>
      </c>
      <c r="P19" s="110" t="s">
        <v>303</v>
      </c>
      <c r="Q19" s="107" t="s">
        <v>1477</v>
      </c>
      <c r="R19" s="107" t="s">
        <v>1478</v>
      </c>
      <c r="S19" s="108"/>
      <c r="T19" s="107" t="s">
        <v>1334</v>
      </c>
      <c r="U19" s="154" t="s">
        <v>1479</v>
      </c>
      <c r="V19" s="154" t="s">
        <v>929</v>
      </c>
      <c r="W19" s="154" t="s">
        <v>929</v>
      </c>
      <c r="X19" s="154" t="s">
        <v>929</v>
      </c>
      <c r="Y19" s="154" t="s">
        <v>1336</v>
      </c>
      <c r="Z19" s="154" t="s">
        <v>1480</v>
      </c>
      <c r="AA19" s="107">
        <v>16</v>
      </c>
      <c r="AB19" s="107"/>
      <c r="AC19" s="107"/>
      <c r="AD19" s="113" t="s">
        <v>1481</v>
      </c>
      <c r="AE19" s="114" t="str">
        <f t="shared" si="0"/>
        <v xml:space="preserve">*Sapikah*( Blerong, GUNTUR ), </v>
      </c>
      <c r="AF19" s="110" t="s">
        <v>160</v>
      </c>
      <c r="AG19" s="115" t="s">
        <v>303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353</v>
      </c>
      <c r="E20" s="109" t="s">
        <v>105</v>
      </c>
      <c r="F20" s="153" t="s">
        <v>1686</v>
      </c>
      <c r="G20" s="109" t="s">
        <v>413</v>
      </c>
      <c r="H20" s="109">
        <v>52</v>
      </c>
      <c r="I20" s="141">
        <v>87876230465</v>
      </c>
      <c r="J20" s="107" t="s">
        <v>402</v>
      </c>
      <c r="K20" s="107" t="s">
        <v>356</v>
      </c>
      <c r="L20" s="107"/>
      <c r="M20" s="107" t="s">
        <v>357</v>
      </c>
      <c r="N20" s="110" t="s">
        <v>1687</v>
      </c>
      <c r="O20" s="110" t="s">
        <v>13</v>
      </c>
      <c r="P20" s="110" t="s">
        <v>4</v>
      </c>
      <c r="Q20" s="107" t="s">
        <v>361</v>
      </c>
      <c r="R20" s="107" t="s">
        <v>1688</v>
      </c>
      <c r="S20" s="108"/>
      <c r="T20" s="107" t="s">
        <v>1689</v>
      </c>
      <c r="U20" s="154" t="s">
        <v>1690</v>
      </c>
      <c r="V20" s="154" t="s">
        <v>1691</v>
      </c>
      <c r="W20" s="154" t="s">
        <v>1692</v>
      </c>
      <c r="X20" s="154"/>
      <c r="Y20" s="154"/>
      <c r="Z20" s="154" t="s">
        <v>1590</v>
      </c>
      <c r="AA20" s="107">
        <v>15</v>
      </c>
      <c r="AB20" s="107"/>
      <c r="AC20" s="107"/>
      <c r="AD20" s="113" t="s">
        <v>1590</v>
      </c>
      <c r="AE20" s="114" t="str">
        <f t="shared" si="0"/>
        <v xml:space="preserve">*Ady Supriyono*( Candisari, Mranggen ), </v>
      </c>
      <c r="AF20" s="110" t="s">
        <v>13</v>
      </c>
      <c r="AG20" s="115" t="s">
        <v>385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353</v>
      </c>
      <c r="E21" s="109" t="s">
        <v>105</v>
      </c>
      <c r="F21" s="153" t="s">
        <v>1693</v>
      </c>
      <c r="G21" s="109" t="s">
        <v>355</v>
      </c>
      <c r="H21" s="109" t="s">
        <v>1694</v>
      </c>
      <c r="I21" s="141"/>
      <c r="J21" s="107" t="s">
        <v>402</v>
      </c>
      <c r="K21" s="107" t="s">
        <v>356</v>
      </c>
      <c r="L21" s="107"/>
      <c r="M21" s="107" t="s">
        <v>357</v>
      </c>
      <c r="N21" s="110" t="s">
        <v>1695</v>
      </c>
      <c r="O21" s="110" t="s">
        <v>210</v>
      </c>
      <c r="P21" s="110" t="s">
        <v>223</v>
      </c>
      <c r="Q21" s="107" t="s">
        <v>516</v>
      </c>
      <c r="R21" s="107" t="s">
        <v>473</v>
      </c>
      <c r="S21" s="107"/>
      <c r="T21" s="107" t="s">
        <v>1696</v>
      </c>
      <c r="U21" s="154" t="s">
        <v>1697</v>
      </c>
      <c r="V21" s="142" t="s">
        <v>1698</v>
      </c>
      <c r="W21" s="142" t="s">
        <v>1699</v>
      </c>
      <c r="X21" s="107"/>
      <c r="Y21" s="107"/>
      <c r="Z21" s="154" t="s">
        <v>1590</v>
      </c>
      <c r="AA21" s="107"/>
      <c r="AB21" s="107"/>
      <c r="AC21" s="107"/>
      <c r="AD21" s="113" t="s">
        <v>1590</v>
      </c>
      <c r="AE21" s="114" t="str">
        <f t="shared" si="0"/>
        <v xml:space="preserve">*HARNITI*( Gemulak, Sayung ), </v>
      </c>
      <c r="AF21" s="110" t="s">
        <v>210</v>
      </c>
      <c r="AG21" s="115" t="s">
        <v>304</v>
      </c>
      <c r="AH21" s="91"/>
    </row>
    <row r="22" spans="1:34" ht="25.5" customHeight="1" x14ac:dyDescent="0.35">
      <c r="A22" s="106">
        <v>19</v>
      </c>
      <c r="B22" s="107"/>
      <c r="C22" s="107" t="s">
        <v>1700</v>
      </c>
      <c r="D22" s="107" t="s">
        <v>353</v>
      </c>
      <c r="E22" s="109" t="s">
        <v>105</v>
      </c>
      <c r="F22" s="110" t="s">
        <v>1701</v>
      </c>
      <c r="G22" s="109" t="s">
        <v>413</v>
      </c>
      <c r="H22" s="107">
        <v>55</v>
      </c>
      <c r="I22" s="107"/>
      <c r="J22" s="107"/>
      <c r="K22" s="107" t="s">
        <v>356</v>
      </c>
      <c r="L22" s="107"/>
      <c r="M22" s="107" t="s">
        <v>357</v>
      </c>
      <c r="N22" s="110" t="s">
        <v>1702</v>
      </c>
      <c r="O22" s="110" t="s">
        <v>59</v>
      </c>
      <c r="P22" s="110" t="s">
        <v>105</v>
      </c>
      <c r="Q22" s="107"/>
      <c r="R22" s="107" t="s">
        <v>473</v>
      </c>
      <c r="S22" s="117"/>
      <c r="T22" s="117" t="s">
        <v>1696</v>
      </c>
      <c r="U22" s="154" t="s">
        <v>1703</v>
      </c>
      <c r="V22" s="142" t="s">
        <v>1698</v>
      </c>
      <c r="W22" s="142" t="s">
        <v>1704</v>
      </c>
      <c r="X22" s="107"/>
      <c r="Y22" s="107"/>
      <c r="Z22" s="154" t="s">
        <v>1590</v>
      </c>
      <c r="AA22" s="107"/>
      <c r="AB22" s="107"/>
      <c r="AC22" s="107"/>
      <c r="AD22" s="113" t="s">
        <v>1590</v>
      </c>
      <c r="AE22" s="114" t="str">
        <f t="shared" si="0"/>
        <v xml:space="preserve">*Jupriyono*( Kedondong, Demak ), </v>
      </c>
      <c r="AF22" s="110" t="s">
        <v>59</v>
      </c>
      <c r="AG22" s="115" t="s">
        <v>302</v>
      </c>
    </row>
    <row r="23" spans="1:34" ht="25.5" customHeight="1" x14ac:dyDescent="0.35">
      <c r="A23" s="106">
        <v>20</v>
      </c>
      <c r="B23" s="117"/>
      <c r="C23" s="117" t="s">
        <v>1705</v>
      </c>
      <c r="D23" s="107" t="s">
        <v>353</v>
      </c>
      <c r="E23" s="109" t="s">
        <v>105</v>
      </c>
      <c r="F23" s="118" t="s">
        <v>1706</v>
      </c>
      <c r="G23" s="135" t="s">
        <v>413</v>
      </c>
      <c r="H23" s="135">
        <v>32</v>
      </c>
      <c r="I23" s="117"/>
      <c r="J23" s="117" t="s">
        <v>1707</v>
      </c>
      <c r="K23" s="117" t="s">
        <v>570</v>
      </c>
      <c r="L23" s="117"/>
      <c r="M23" s="107" t="s">
        <v>357</v>
      </c>
      <c r="N23" s="118" t="s">
        <v>1708</v>
      </c>
      <c r="O23" s="118" t="s">
        <v>80</v>
      </c>
      <c r="P23" s="110" t="s">
        <v>76</v>
      </c>
      <c r="Q23" s="107" t="s">
        <v>516</v>
      </c>
      <c r="R23" s="117" t="s">
        <v>1709</v>
      </c>
      <c r="S23" s="117"/>
      <c r="T23" s="107" t="s">
        <v>1710</v>
      </c>
      <c r="U23" s="154" t="s">
        <v>1711</v>
      </c>
      <c r="V23" s="154" t="s">
        <v>1712</v>
      </c>
      <c r="W23" s="154" t="s">
        <v>1713</v>
      </c>
      <c r="X23" s="107"/>
      <c r="Y23" s="107"/>
      <c r="Z23" s="154" t="s">
        <v>1714</v>
      </c>
      <c r="AA23" s="107"/>
      <c r="AB23" s="107"/>
      <c r="AC23" s="107"/>
      <c r="AD23" s="113" t="s">
        <v>1590</v>
      </c>
      <c r="AE23" s="114" t="str">
        <f t="shared" si="0"/>
        <v xml:space="preserve">*Riko Setiawan*( Ketanjung, Karanganyar ), </v>
      </c>
      <c r="AF23" s="118" t="s">
        <v>80</v>
      </c>
      <c r="AG23" s="115" t="s">
        <v>310</v>
      </c>
    </row>
    <row r="24" spans="1:34" ht="25.5" customHeight="1" x14ac:dyDescent="0.35">
      <c r="A24" s="106">
        <v>21</v>
      </c>
      <c r="B24" s="117"/>
      <c r="C24" s="117" t="s">
        <v>1705</v>
      </c>
      <c r="D24" s="107" t="s">
        <v>353</v>
      </c>
      <c r="E24" s="109" t="s">
        <v>105</v>
      </c>
      <c r="F24" s="118" t="s">
        <v>1715</v>
      </c>
      <c r="G24" s="135" t="s">
        <v>413</v>
      </c>
      <c r="H24" s="135">
        <v>27</v>
      </c>
      <c r="I24" s="117"/>
      <c r="J24" s="117" t="s">
        <v>1707</v>
      </c>
      <c r="K24" s="117" t="s">
        <v>570</v>
      </c>
      <c r="L24" s="117"/>
      <c r="M24" s="107" t="s">
        <v>357</v>
      </c>
      <c r="N24" s="118" t="s">
        <v>1716</v>
      </c>
      <c r="O24" s="118" t="s">
        <v>80</v>
      </c>
      <c r="P24" s="110" t="s">
        <v>76</v>
      </c>
      <c r="Q24" s="107" t="s">
        <v>516</v>
      </c>
      <c r="R24" s="117" t="s">
        <v>1709</v>
      </c>
      <c r="S24" s="117"/>
      <c r="T24" s="107" t="s">
        <v>1710</v>
      </c>
      <c r="U24" s="154" t="s">
        <v>1711</v>
      </c>
      <c r="V24" s="154" t="s">
        <v>1717</v>
      </c>
      <c r="W24" s="154" t="s">
        <v>1698</v>
      </c>
      <c r="X24" s="107"/>
      <c r="Y24" s="107"/>
      <c r="Z24" s="154" t="s">
        <v>1718</v>
      </c>
      <c r="AA24" s="107">
        <v>8</v>
      </c>
      <c r="AB24" s="107"/>
      <c r="AC24" s="107"/>
      <c r="AD24" s="113" t="s">
        <v>1590</v>
      </c>
      <c r="AE24" s="114" t="str">
        <f t="shared" si="0"/>
        <v xml:space="preserve">*Gratianus Rifal Pambudi Aji*( Ketanjung, Karanganyar ), </v>
      </c>
      <c r="AF24" s="118" t="s">
        <v>80</v>
      </c>
      <c r="AG24" s="115" t="s">
        <v>310</v>
      </c>
    </row>
    <row r="25" spans="1:34" ht="25.5" customHeight="1" x14ac:dyDescent="0.35">
      <c r="A25" s="106">
        <v>22</v>
      </c>
      <c r="B25" s="117"/>
      <c r="C25" s="117" t="s">
        <v>1705</v>
      </c>
      <c r="D25" s="107" t="s">
        <v>353</v>
      </c>
      <c r="E25" s="109" t="s">
        <v>105</v>
      </c>
      <c r="F25" s="118" t="s">
        <v>1719</v>
      </c>
      <c r="G25" s="135" t="s">
        <v>355</v>
      </c>
      <c r="H25" s="135">
        <v>43</v>
      </c>
      <c r="I25" s="117"/>
      <c r="J25" s="117" t="s">
        <v>1720</v>
      </c>
      <c r="K25" s="117" t="s">
        <v>570</v>
      </c>
      <c r="L25" s="117"/>
      <c r="M25" s="107" t="s">
        <v>357</v>
      </c>
      <c r="N25" s="118" t="s">
        <v>1721</v>
      </c>
      <c r="O25" s="118" t="s">
        <v>115</v>
      </c>
      <c r="P25" s="110" t="s">
        <v>105</v>
      </c>
      <c r="Q25" s="107" t="s">
        <v>516</v>
      </c>
      <c r="R25" s="117" t="s">
        <v>1709</v>
      </c>
      <c r="S25" s="117"/>
      <c r="T25" s="107" t="s">
        <v>1710</v>
      </c>
      <c r="U25" s="154" t="s">
        <v>1711</v>
      </c>
      <c r="V25" s="154" t="s">
        <v>1717</v>
      </c>
      <c r="W25" s="154" t="s">
        <v>1698</v>
      </c>
      <c r="X25" s="107"/>
      <c r="Y25" s="107"/>
      <c r="Z25" s="154" t="s">
        <v>1718</v>
      </c>
      <c r="AA25" s="107">
        <v>9</v>
      </c>
      <c r="AB25" s="107"/>
      <c r="AC25" s="107"/>
      <c r="AD25" s="113" t="s">
        <v>1590</v>
      </c>
      <c r="AE25" s="114" t="str">
        <f t="shared" si="0"/>
        <v xml:space="preserve">*Dyah Undarwati*( Bango, Demak ), </v>
      </c>
      <c r="AF25" s="118" t="s">
        <v>115</v>
      </c>
      <c r="AG25" s="115" t="s">
        <v>302</v>
      </c>
    </row>
    <row r="26" spans="1:34" ht="25.5" customHeight="1" x14ac:dyDescent="0.35">
      <c r="A26" s="106">
        <v>23</v>
      </c>
      <c r="B26" s="117"/>
      <c r="C26" s="117" t="s">
        <v>1722</v>
      </c>
      <c r="D26" s="107" t="s">
        <v>353</v>
      </c>
      <c r="E26" s="109" t="s">
        <v>105</v>
      </c>
      <c r="F26" s="118" t="s">
        <v>1723</v>
      </c>
      <c r="G26" s="135" t="s">
        <v>1264</v>
      </c>
      <c r="H26" s="135">
        <v>26</v>
      </c>
      <c r="I26" s="107"/>
      <c r="J26" s="117" t="s">
        <v>1724</v>
      </c>
      <c r="K26" s="117" t="s">
        <v>570</v>
      </c>
      <c r="L26" s="107"/>
      <c r="M26" s="107" t="s">
        <v>357</v>
      </c>
      <c r="N26" s="118" t="s">
        <v>1725</v>
      </c>
      <c r="O26" s="118" t="s">
        <v>83</v>
      </c>
      <c r="P26" s="110" t="s">
        <v>76</v>
      </c>
      <c r="Q26" s="107" t="s">
        <v>516</v>
      </c>
      <c r="R26" s="117" t="s">
        <v>1709</v>
      </c>
      <c r="S26" s="107" t="s">
        <v>1700</v>
      </c>
      <c r="T26" s="107" t="s">
        <v>1710</v>
      </c>
      <c r="U26" s="154" t="s">
        <v>1726</v>
      </c>
      <c r="V26" s="154" t="s">
        <v>1717</v>
      </c>
      <c r="W26" s="154" t="s">
        <v>1698</v>
      </c>
      <c r="X26" s="107"/>
      <c r="Y26" s="107"/>
      <c r="Z26" s="154" t="s">
        <v>1718</v>
      </c>
      <c r="AA26" s="107">
        <v>10</v>
      </c>
      <c r="AB26" s="107"/>
      <c r="AC26" s="107"/>
      <c r="AD26" s="113" t="s">
        <v>1590</v>
      </c>
      <c r="AE26" s="114" t="str">
        <f t="shared" si="0"/>
        <v xml:space="preserve">*Reni Rahayu*( Wonorejo, Karanganyar ), </v>
      </c>
      <c r="AF26" s="118" t="s">
        <v>83</v>
      </c>
      <c r="AG26" s="115" t="s">
        <v>310</v>
      </c>
    </row>
    <row r="27" spans="1:34" ht="25.5" customHeight="1" x14ac:dyDescent="0.35">
      <c r="A27" s="106">
        <v>24</v>
      </c>
      <c r="B27" s="117"/>
      <c r="C27" s="117" t="s">
        <v>1722</v>
      </c>
      <c r="D27" s="107" t="s">
        <v>353</v>
      </c>
      <c r="E27" s="109" t="s">
        <v>105</v>
      </c>
      <c r="F27" s="118" t="s">
        <v>1727</v>
      </c>
      <c r="G27" s="135" t="s">
        <v>355</v>
      </c>
      <c r="H27" s="135">
        <v>38</v>
      </c>
      <c r="I27" s="141" t="s">
        <v>1728</v>
      </c>
      <c r="J27" s="107"/>
      <c r="K27" s="117" t="s">
        <v>356</v>
      </c>
      <c r="L27" s="107"/>
      <c r="M27" s="107" t="s">
        <v>357</v>
      </c>
      <c r="N27" s="118" t="s">
        <v>1729</v>
      </c>
      <c r="O27" s="118" t="s">
        <v>23</v>
      </c>
      <c r="P27" s="110" t="s">
        <v>4</v>
      </c>
      <c r="Q27" s="117" t="s">
        <v>516</v>
      </c>
      <c r="R27" s="117" t="s">
        <v>1730</v>
      </c>
      <c r="S27" s="107"/>
      <c r="T27" s="107" t="s">
        <v>1731</v>
      </c>
      <c r="U27" s="154" t="s">
        <v>1732</v>
      </c>
      <c r="V27" s="154" t="s">
        <v>1717</v>
      </c>
      <c r="W27" s="154" t="s">
        <v>1698</v>
      </c>
      <c r="X27" s="107"/>
      <c r="Y27" s="107"/>
      <c r="Z27" s="154" t="s">
        <v>1733</v>
      </c>
      <c r="AA27" s="107"/>
      <c r="AB27" s="107"/>
      <c r="AC27" s="107"/>
      <c r="AD27" s="113" t="s">
        <v>1590</v>
      </c>
      <c r="AE27" s="114" t="str">
        <f t="shared" si="0"/>
        <v xml:space="preserve">*Evi Lianawati*( Batursari, Mranggen ), </v>
      </c>
      <c r="AF27" s="118" t="s">
        <v>23</v>
      </c>
      <c r="AG27" s="115" t="s">
        <v>385</v>
      </c>
    </row>
    <row r="28" spans="1:34" ht="53.25" customHeight="1" x14ac:dyDescent="0.35">
      <c r="A28" s="106">
        <v>25</v>
      </c>
      <c r="B28" s="117"/>
      <c r="C28" s="117" t="s">
        <v>1734</v>
      </c>
      <c r="D28" s="107" t="s">
        <v>353</v>
      </c>
      <c r="E28" s="109" t="s">
        <v>105</v>
      </c>
      <c r="F28" s="118" t="s">
        <v>1735</v>
      </c>
      <c r="G28" s="135" t="s">
        <v>413</v>
      </c>
      <c r="H28" s="135" t="s">
        <v>893</v>
      </c>
      <c r="I28" s="141" t="s">
        <v>1736</v>
      </c>
      <c r="J28" s="117" t="s">
        <v>1737</v>
      </c>
      <c r="K28" s="117" t="s">
        <v>1738</v>
      </c>
      <c r="L28" s="107"/>
      <c r="M28" s="107" t="s">
        <v>357</v>
      </c>
      <c r="N28" s="118" t="s">
        <v>1739</v>
      </c>
      <c r="O28" s="118" t="s">
        <v>88</v>
      </c>
      <c r="P28" s="110" t="s">
        <v>76</v>
      </c>
      <c r="Q28" s="117" t="s">
        <v>516</v>
      </c>
      <c r="R28" s="117" t="s">
        <v>1740</v>
      </c>
      <c r="S28" s="107"/>
      <c r="T28" s="107" t="s">
        <v>1741</v>
      </c>
      <c r="U28" s="154" t="s">
        <v>1742</v>
      </c>
      <c r="V28" s="154" t="s">
        <v>1717</v>
      </c>
      <c r="W28" s="154" t="s">
        <v>1698</v>
      </c>
      <c r="X28" s="107"/>
      <c r="Y28" s="107"/>
      <c r="Z28" s="154" t="s">
        <v>1718</v>
      </c>
      <c r="AA28" s="107"/>
      <c r="AB28" s="107"/>
      <c r="AC28" s="107"/>
      <c r="AD28" s="113" t="s">
        <v>1590</v>
      </c>
      <c r="AE28" s="114" t="str">
        <f t="shared" si="0"/>
        <v xml:space="preserve">*MARTIN EMAWAN*( Wonoketingal, Karanganyar ), </v>
      </c>
      <c r="AF28" s="118" t="s">
        <v>88</v>
      </c>
      <c r="AG28" s="115" t="s">
        <v>310</v>
      </c>
    </row>
    <row r="29" spans="1:34" ht="45" customHeight="1" x14ac:dyDescent="0.35">
      <c r="A29" s="106">
        <v>26</v>
      </c>
      <c r="B29" s="117"/>
      <c r="C29" s="117" t="s">
        <v>1743</v>
      </c>
      <c r="D29" s="107" t="s">
        <v>353</v>
      </c>
      <c r="E29" s="109" t="s">
        <v>105</v>
      </c>
      <c r="F29" s="118" t="s">
        <v>1744</v>
      </c>
      <c r="G29" s="135" t="s">
        <v>413</v>
      </c>
      <c r="H29" s="135" t="s">
        <v>1745</v>
      </c>
      <c r="I29" s="107" t="s">
        <v>1746</v>
      </c>
      <c r="J29" s="117"/>
      <c r="K29" s="117" t="s">
        <v>356</v>
      </c>
      <c r="L29" s="107" t="s">
        <v>882</v>
      </c>
      <c r="M29" s="107" t="s">
        <v>357</v>
      </c>
      <c r="N29" s="118" t="s">
        <v>1747</v>
      </c>
      <c r="O29" s="118" t="s">
        <v>468</v>
      </c>
      <c r="P29" s="110" t="s">
        <v>303</v>
      </c>
      <c r="Q29" s="117" t="s">
        <v>361</v>
      </c>
      <c r="R29" s="117" t="s">
        <v>517</v>
      </c>
      <c r="S29" s="107" t="s">
        <v>1748</v>
      </c>
      <c r="T29" s="107" t="s">
        <v>363</v>
      </c>
      <c r="U29" s="154" t="s">
        <v>1749</v>
      </c>
      <c r="V29" s="154" t="s">
        <v>1704</v>
      </c>
      <c r="W29" s="154" t="s">
        <v>1750</v>
      </c>
      <c r="X29" s="107"/>
      <c r="Y29" s="107"/>
      <c r="Z29" s="154" t="s">
        <v>1751</v>
      </c>
      <c r="AA29" s="107">
        <v>19</v>
      </c>
      <c r="AB29" s="107"/>
      <c r="AC29" s="107"/>
      <c r="AD29" s="113" t="s">
        <v>1590</v>
      </c>
      <c r="AE29" s="114" t="str">
        <f t="shared" si="0"/>
        <v xml:space="preserve">*PURWADI*( BOGOSARI, GUNTUR ), </v>
      </c>
      <c r="AF29" s="118" t="s">
        <v>468</v>
      </c>
      <c r="AG29" s="115" t="s">
        <v>303</v>
      </c>
    </row>
    <row r="30" spans="1:34" ht="45" customHeight="1" x14ac:dyDescent="0.35">
      <c r="A30" s="106">
        <v>27</v>
      </c>
      <c r="B30" s="117"/>
      <c r="C30" s="117" t="s">
        <v>1743</v>
      </c>
      <c r="D30" s="107" t="s">
        <v>353</v>
      </c>
      <c r="E30" s="109" t="s">
        <v>105</v>
      </c>
      <c r="F30" s="118" t="s">
        <v>1752</v>
      </c>
      <c r="G30" s="135" t="s">
        <v>413</v>
      </c>
      <c r="H30" s="135" t="s">
        <v>1753</v>
      </c>
      <c r="I30" s="107" t="s">
        <v>1754</v>
      </c>
      <c r="J30" s="117" t="s">
        <v>912</v>
      </c>
      <c r="K30" s="117" t="s">
        <v>356</v>
      </c>
      <c r="L30" s="107" t="s">
        <v>1581</v>
      </c>
      <c r="M30" s="107" t="s">
        <v>357</v>
      </c>
      <c r="N30" s="118" t="s">
        <v>1755</v>
      </c>
      <c r="O30" s="118" t="s">
        <v>1281</v>
      </c>
      <c r="P30" s="110" t="s">
        <v>312</v>
      </c>
      <c r="Q30" s="117" t="s">
        <v>361</v>
      </c>
      <c r="R30" s="117" t="s">
        <v>517</v>
      </c>
      <c r="S30" s="107" t="s">
        <v>1756</v>
      </c>
      <c r="T30" s="107" t="s">
        <v>885</v>
      </c>
      <c r="U30" s="154" t="s">
        <v>1757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1590</v>
      </c>
      <c r="AE30" s="114" t="str">
        <f t="shared" si="0"/>
        <v xml:space="preserve">*MASKURI*( BUKO, WEDUNG ), </v>
      </c>
      <c r="AF30" s="118" t="s">
        <v>1281</v>
      </c>
      <c r="AG30" s="115" t="s">
        <v>312</v>
      </c>
    </row>
    <row r="31" spans="1:34" ht="45" customHeight="1" x14ac:dyDescent="0.35">
      <c r="A31" s="106">
        <v>28</v>
      </c>
      <c r="B31" s="117"/>
      <c r="C31" s="117" t="s">
        <v>1758</v>
      </c>
      <c r="D31" s="107" t="s">
        <v>353</v>
      </c>
      <c r="E31" s="109" t="s">
        <v>105</v>
      </c>
      <c r="F31" s="118" t="s">
        <v>1759</v>
      </c>
      <c r="G31" s="135" t="s">
        <v>413</v>
      </c>
      <c r="H31" s="135" t="s">
        <v>1760</v>
      </c>
      <c r="I31" s="141" t="s">
        <v>1761</v>
      </c>
      <c r="J31" s="117"/>
      <c r="K31" s="117" t="s">
        <v>356</v>
      </c>
      <c r="L31" s="107" t="s">
        <v>1581</v>
      </c>
      <c r="M31" s="107" t="s">
        <v>357</v>
      </c>
      <c r="N31" s="118" t="s">
        <v>1762</v>
      </c>
      <c r="O31" s="118" t="s">
        <v>961</v>
      </c>
      <c r="P31" s="110" t="s">
        <v>304</v>
      </c>
      <c r="Q31" s="117" t="s">
        <v>361</v>
      </c>
      <c r="R31" s="117" t="s">
        <v>517</v>
      </c>
      <c r="S31" s="107" t="s">
        <v>1489</v>
      </c>
      <c r="T31" s="107" t="s">
        <v>885</v>
      </c>
      <c r="U31" s="154" t="s">
        <v>1763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1590</v>
      </c>
      <c r="AE31" s="114" t="str">
        <f t="shared" si="0"/>
        <v xml:space="preserve">*TASLIMAN*( KALISARI, SAYUNG ), </v>
      </c>
      <c r="AF31" s="118" t="s">
        <v>961</v>
      </c>
      <c r="AG31" s="115" t="s">
        <v>304</v>
      </c>
    </row>
    <row r="32" spans="1:34" ht="45" customHeight="1" x14ac:dyDescent="0.35">
      <c r="A32" s="106">
        <v>29</v>
      </c>
      <c r="B32" s="117"/>
      <c r="C32" s="117" t="s">
        <v>1758</v>
      </c>
      <c r="D32" s="107" t="s">
        <v>353</v>
      </c>
      <c r="E32" s="109" t="s">
        <v>105</v>
      </c>
      <c r="F32" s="118" t="s">
        <v>1764</v>
      </c>
      <c r="G32" s="135" t="s">
        <v>355</v>
      </c>
      <c r="H32" s="135" t="s">
        <v>1745</v>
      </c>
      <c r="I32" s="107"/>
      <c r="J32" s="117"/>
      <c r="K32" s="117" t="s">
        <v>356</v>
      </c>
      <c r="L32" s="107" t="s">
        <v>1581</v>
      </c>
      <c r="M32" s="107" t="s">
        <v>357</v>
      </c>
      <c r="N32" s="118" t="s">
        <v>1765</v>
      </c>
      <c r="O32" s="118" t="s">
        <v>965</v>
      </c>
      <c r="P32" s="110" t="s">
        <v>304</v>
      </c>
      <c r="Q32" s="117" t="s">
        <v>361</v>
      </c>
      <c r="R32" s="117" t="s">
        <v>517</v>
      </c>
      <c r="S32" s="107"/>
      <c r="T32" s="107" t="s">
        <v>885</v>
      </c>
      <c r="U32" s="154" t="s">
        <v>1763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1590</v>
      </c>
      <c r="AE32" s="114" t="str">
        <f t="shared" si="0"/>
        <v xml:space="preserve">*RUSMINAH*( PILANGSARI, SAYUNG ), </v>
      </c>
      <c r="AF32" s="118" t="s">
        <v>965</v>
      </c>
      <c r="AG32" s="115" t="s">
        <v>304</v>
      </c>
    </row>
    <row r="33" spans="1:34" ht="45" customHeight="1" x14ac:dyDescent="0.35">
      <c r="A33" s="106">
        <v>30</v>
      </c>
      <c r="B33" s="117"/>
      <c r="C33" s="117" t="s">
        <v>1482</v>
      </c>
      <c r="D33" s="107" t="s">
        <v>353</v>
      </c>
      <c r="E33" s="109" t="s">
        <v>105</v>
      </c>
      <c r="F33" s="118" t="s">
        <v>1766</v>
      </c>
      <c r="G33" s="135" t="s">
        <v>1264</v>
      </c>
      <c r="H33" s="135" t="s">
        <v>1767</v>
      </c>
      <c r="I33" s="141" t="s">
        <v>1768</v>
      </c>
      <c r="J33" s="117"/>
      <c r="K33" s="117" t="s">
        <v>356</v>
      </c>
      <c r="L33" s="107"/>
      <c r="M33" s="107" t="s">
        <v>357</v>
      </c>
      <c r="N33" s="118" t="s">
        <v>1769</v>
      </c>
      <c r="O33" s="118" t="s">
        <v>683</v>
      </c>
      <c r="P33" s="110" t="s">
        <v>385</v>
      </c>
      <c r="Q33" s="117" t="s">
        <v>361</v>
      </c>
      <c r="R33" s="117" t="s">
        <v>1612</v>
      </c>
      <c r="S33" s="107" t="s">
        <v>1770</v>
      </c>
      <c r="T33" s="107" t="s">
        <v>1771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1590</v>
      </c>
      <c r="AE33" s="114" t="str">
        <f t="shared" si="0"/>
        <v xml:space="preserve">*MUNIROH*( SUMBEREJO, MRANGGEN ), </v>
      </c>
      <c r="AF33" s="118" t="s">
        <v>683</v>
      </c>
      <c r="AG33" s="115" t="s">
        <v>385</v>
      </c>
    </row>
    <row r="34" spans="1:34" ht="45" customHeight="1" x14ac:dyDescent="0.35">
      <c r="A34" s="106">
        <v>31</v>
      </c>
      <c r="B34" s="117"/>
      <c r="C34" s="117" t="s">
        <v>1772</v>
      </c>
      <c r="D34" s="107" t="s">
        <v>353</v>
      </c>
      <c r="E34" s="109" t="s">
        <v>105</v>
      </c>
      <c r="F34" s="118" t="s">
        <v>1773</v>
      </c>
      <c r="G34" s="135" t="s">
        <v>413</v>
      </c>
      <c r="H34" s="135" t="s">
        <v>279</v>
      </c>
      <c r="I34" s="141" t="s">
        <v>1774</v>
      </c>
      <c r="J34" s="117" t="s">
        <v>1775</v>
      </c>
      <c r="K34" s="117" t="s">
        <v>356</v>
      </c>
      <c r="L34" s="117" t="s">
        <v>1776</v>
      </c>
      <c r="M34" s="107" t="s">
        <v>357</v>
      </c>
      <c r="N34" s="118" t="s">
        <v>1777</v>
      </c>
      <c r="O34" s="118" t="s">
        <v>307</v>
      </c>
      <c r="P34" s="110" t="s">
        <v>307</v>
      </c>
      <c r="Q34" s="117" t="s">
        <v>516</v>
      </c>
      <c r="R34" s="117" t="s">
        <v>1778</v>
      </c>
      <c r="S34" s="107"/>
      <c r="T34" s="107" t="s">
        <v>1590</v>
      </c>
      <c r="U34" s="154" t="s">
        <v>1779</v>
      </c>
      <c r="V34" s="107"/>
      <c r="W34" s="107"/>
      <c r="X34" s="107"/>
      <c r="Y34" s="107"/>
      <c r="Z34" s="154" t="s">
        <v>1780</v>
      </c>
      <c r="AA34" s="107"/>
      <c r="AB34" s="107"/>
      <c r="AC34" s="107"/>
      <c r="AD34" s="113" t="s">
        <v>1590</v>
      </c>
      <c r="AE34" s="114" t="str">
        <f t="shared" si="0"/>
        <v xml:space="preserve">*ARMAN MAULANA RIDHO*( DEMPET, DEMPET ), </v>
      </c>
      <c r="AF34" s="118" t="s">
        <v>307</v>
      </c>
      <c r="AG34" s="115" t="s">
        <v>307</v>
      </c>
    </row>
    <row r="35" spans="1:34" ht="45" customHeight="1" x14ac:dyDescent="0.35">
      <c r="A35" s="106">
        <v>32</v>
      </c>
      <c r="B35" s="117"/>
      <c r="C35" s="117" t="s">
        <v>1482</v>
      </c>
      <c r="D35" s="107" t="s">
        <v>353</v>
      </c>
      <c r="E35" s="109" t="s">
        <v>105</v>
      </c>
      <c r="F35" s="118" t="s">
        <v>1483</v>
      </c>
      <c r="G35" s="135" t="s">
        <v>413</v>
      </c>
      <c r="H35" s="135" t="s">
        <v>1484</v>
      </c>
      <c r="I35" s="141" t="s">
        <v>1485</v>
      </c>
      <c r="J35" s="117" t="s">
        <v>1486</v>
      </c>
      <c r="K35" s="117" t="s">
        <v>356</v>
      </c>
      <c r="L35" s="117"/>
      <c r="M35" s="107" t="s">
        <v>357</v>
      </c>
      <c r="N35" s="118" t="s">
        <v>1487</v>
      </c>
      <c r="O35" s="118" t="s">
        <v>1015</v>
      </c>
      <c r="P35" s="110" t="s">
        <v>301</v>
      </c>
      <c r="Q35" s="117" t="s">
        <v>361</v>
      </c>
      <c r="R35" s="117" t="s">
        <v>1488</v>
      </c>
      <c r="S35" s="107" t="s">
        <v>1489</v>
      </c>
      <c r="T35" s="107" t="s">
        <v>1334</v>
      </c>
      <c r="U35" s="154" t="s">
        <v>1490</v>
      </c>
      <c r="V35" s="154"/>
      <c r="W35" s="154"/>
      <c r="X35" s="107"/>
      <c r="Y35" s="107"/>
      <c r="Z35" s="154" t="s">
        <v>1491</v>
      </c>
      <c r="AA35" s="107">
        <v>18</v>
      </c>
      <c r="AB35" s="107"/>
      <c r="AC35" s="107"/>
      <c r="AD35" s="113" t="s">
        <v>1481</v>
      </c>
      <c r="AE35" s="114" t="str">
        <f t="shared" si="0"/>
        <v xml:space="preserve">*MUSTOFA*( BUMIREJO, KARANGAWEN ), </v>
      </c>
      <c r="AF35" s="118" t="s">
        <v>1015</v>
      </c>
      <c r="AG35" s="115" t="s">
        <v>301</v>
      </c>
    </row>
    <row r="36" spans="1:34" ht="45" customHeight="1" x14ac:dyDescent="0.35">
      <c r="A36" s="106">
        <v>33</v>
      </c>
      <c r="B36" s="117"/>
      <c r="C36" s="117" t="s">
        <v>891</v>
      </c>
      <c r="D36" s="107" t="s">
        <v>353</v>
      </c>
      <c r="E36" s="109" t="s">
        <v>105</v>
      </c>
      <c r="F36" s="118" t="s">
        <v>1862</v>
      </c>
      <c r="G36" s="135" t="s">
        <v>355</v>
      </c>
      <c r="H36" s="135" t="s">
        <v>1760</v>
      </c>
      <c r="I36" s="107" t="s">
        <v>1863</v>
      </c>
      <c r="J36" s="117"/>
      <c r="K36" s="117" t="s">
        <v>356</v>
      </c>
      <c r="L36" s="117"/>
      <c r="M36" s="107" t="s">
        <v>357</v>
      </c>
      <c r="N36" s="118" t="s">
        <v>1864</v>
      </c>
      <c r="O36" s="118" t="s">
        <v>564</v>
      </c>
      <c r="P36" s="110" t="s">
        <v>310</v>
      </c>
      <c r="Q36" s="117" t="s">
        <v>361</v>
      </c>
      <c r="R36" s="117" t="s">
        <v>1270</v>
      </c>
      <c r="S36" s="107"/>
      <c r="T36" s="107" t="s">
        <v>1590</v>
      </c>
      <c r="U36" s="154" t="s">
        <v>1865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1866</v>
      </c>
      <c r="AE36" s="114" t="str">
        <f t="shared" si="0"/>
        <v xml:space="preserve">*SITI TEMU*( NGALURAN, KARANGANYAR ), </v>
      </c>
      <c r="AF36" s="118" t="s">
        <v>564</v>
      </c>
      <c r="AG36" s="115" t="s">
        <v>310</v>
      </c>
    </row>
    <row r="37" spans="1:34" ht="45" customHeight="1" x14ac:dyDescent="0.35">
      <c r="A37" s="106">
        <v>34</v>
      </c>
      <c r="B37" s="117"/>
      <c r="C37" s="117" t="s">
        <v>891</v>
      </c>
      <c r="D37" s="107" t="s">
        <v>353</v>
      </c>
      <c r="E37" s="109" t="s">
        <v>105</v>
      </c>
      <c r="F37" s="118" t="s">
        <v>892</v>
      </c>
      <c r="G37" s="135" t="s">
        <v>413</v>
      </c>
      <c r="H37" s="135" t="s">
        <v>893</v>
      </c>
      <c r="I37" s="107" t="s">
        <v>894</v>
      </c>
      <c r="J37" s="117"/>
      <c r="K37" s="117" t="s">
        <v>356</v>
      </c>
      <c r="L37" s="117" t="s">
        <v>895</v>
      </c>
      <c r="M37" s="107" t="s">
        <v>357</v>
      </c>
      <c r="N37" s="118" t="s">
        <v>896</v>
      </c>
      <c r="O37" s="118" t="s">
        <v>514</v>
      </c>
      <c r="P37" s="110" t="s">
        <v>0</v>
      </c>
      <c r="Q37" s="117" t="s">
        <v>361</v>
      </c>
      <c r="R37" s="107" t="s">
        <v>473</v>
      </c>
      <c r="S37" s="107"/>
      <c r="T37" s="107" t="s">
        <v>897</v>
      </c>
      <c r="U37" s="154" t="s">
        <v>898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890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514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899</v>
      </c>
      <c r="D38" s="107" t="s">
        <v>353</v>
      </c>
      <c r="E38" s="109" t="s">
        <v>105</v>
      </c>
      <c r="F38" s="118" t="s">
        <v>1781</v>
      </c>
      <c r="G38" s="135" t="s">
        <v>355</v>
      </c>
      <c r="H38" s="135" t="s">
        <v>1782</v>
      </c>
      <c r="I38" s="107"/>
      <c r="J38" s="117" t="s">
        <v>902</v>
      </c>
      <c r="K38" s="117" t="s">
        <v>356</v>
      </c>
      <c r="L38" s="117"/>
      <c r="M38" s="107" t="s">
        <v>357</v>
      </c>
      <c r="N38" s="118" t="s">
        <v>1783</v>
      </c>
      <c r="O38" s="118" t="s">
        <v>825</v>
      </c>
      <c r="P38" s="110" t="s">
        <v>304</v>
      </c>
      <c r="Q38" s="117" t="s">
        <v>516</v>
      </c>
      <c r="R38" s="107" t="s">
        <v>905</v>
      </c>
      <c r="S38" s="107"/>
      <c r="T38" s="107" t="s">
        <v>897</v>
      </c>
      <c r="U38" s="154" t="s">
        <v>906</v>
      </c>
      <c r="V38" s="154"/>
      <c r="W38" s="154"/>
      <c r="X38" s="107"/>
      <c r="Y38" s="107" t="s">
        <v>1784</v>
      </c>
      <c r="Z38" s="179" t="s">
        <v>1590</v>
      </c>
      <c r="AA38" s="107"/>
      <c r="AB38" s="107"/>
      <c r="AC38" s="107"/>
      <c r="AD38" s="113" t="s">
        <v>1590</v>
      </c>
      <c r="AE38" s="114" t="str">
        <f>"*"&amp;F38&amp;"*"&amp;"( "&amp;O38&amp;", "&amp;P38&amp;" )"&amp;", "</f>
        <v xml:space="preserve">*MASRIPAH*( PURWOSARI, SAYUNG ), </v>
      </c>
      <c r="AF38" s="118" t="s">
        <v>825</v>
      </c>
      <c r="AG38" s="115" t="s">
        <v>304</v>
      </c>
      <c r="AH38" s="120"/>
    </row>
    <row r="39" spans="1:34" ht="45" customHeight="1" x14ac:dyDescent="0.35">
      <c r="A39" s="106">
        <v>36</v>
      </c>
      <c r="B39" s="117"/>
      <c r="C39" s="117" t="s">
        <v>899</v>
      </c>
      <c r="D39" s="107" t="s">
        <v>353</v>
      </c>
      <c r="E39" s="109" t="s">
        <v>105</v>
      </c>
      <c r="F39" s="118" t="s">
        <v>1785</v>
      </c>
      <c r="G39" s="135" t="s">
        <v>413</v>
      </c>
      <c r="H39" s="135" t="s">
        <v>1786</v>
      </c>
      <c r="I39" s="141" t="s">
        <v>1787</v>
      </c>
      <c r="J39" s="117" t="s">
        <v>902</v>
      </c>
      <c r="K39" s="117" t="s">
        <v>356</v>
      </c>
      <c r="L39" s="117"/>
      <c r="M39" s="107" t="s">
        <v>357</v>
      </c>
      <c r="N39" s="118" t="s">
        <v>1783</v>
      </c>
      <c r="O39" s="118" t="s">
        <v>825</v>
      </c>
      <c r="P39" s="110" t="s">
        <v>304</v>
      </c>
      <c r="Q39" s="117" t="s">
        <v>516</v>
      </c>
      <c r="R39" s="107" t="s">
        <v>905</v>
      </c>
      <c r="S39" s="107"/>
      <c r="T39" s="107" t="s">
        <v>897</v>
      </c>
      <c r="U39" s="154" t="s">
        <v>906</v>
      </c>
      <c r="V39" s="154"/>
      <c r="W39" s="154"/>
      <c r="X39" s="107"/>
      <c r="Y39" s="107" t="s">
        <v>1784</v>
      </c>
      <c r="Z39" s="179" t="s">
        <v>1590</v>
      </c>
      <c r="AA39" s="107"/>
      <c r="AB39" s="107"/>
      <c r="AC39" s="107"/>
      <c r="AD39" s="113" t="s">
        <v>1590</v>
      </c>
      <c r="AE39" s="114" t="str">
        <f>"*"&amp;F39&amp;"*"&amp;"( "&amp;O39&amp;", "&amp;P39&amp;" )"&amp;", "</f>
        <v xml:space="preserve">*ABDULLAH MUTIK*( PURWOSARI, SAYUNG ), </v>
      </c>
      <c r="AF39" s="118" t="s">
        <v>825</v>
      </c>
      <c r="AG39" s="115" t="s">
        <v>304</v>
      </c>
    </row>
    <row r="40" spans="1:34" ht="45" customHeight="1" x14ac:dyDescent="0.35">
      <c r="A40" s="106">
        <v>37</v>
      </c>
      <c r="B40" s="117"/>
      <c r="C40" s="117" t="s">
        <v>899</v>
      </c>
      <c r="D40" s="107" t="s">
        <v>353</v>
      </c>
      <c r="E40" s="109" t="s">
        <v>105</v>
      </c>
      <c r="F40" s="118" t="s">
        <v>900</v>
      </c>
      <c r="G40" s="135" t="s">
        <v>355</v>
      </c>
      <c r="H40" s="135" t="s">
        <v>893</v>
      </c>
      <c r="I40" s="141" t="s">
        <v>901</v>
      </c>
      <c r="J40" s="117" t="s">
        <v>902</v>
      </c>
      <c r="K40" s="117" t="s">
        <v>356</v>
      </c>
      <c r="L40" s="117"/>
      <c r="M40" s="107" t="s">
        <v>357</v>
      </c>
      <c r="N40" s="118" t="s">
        <v>903</v>
      </c>
      <c r="O40" s="118" t="s">
        <v>904</v>
      </c>
      <c r="P40" s="110" t="s">
        <v>304</v>
      </c>
      <c r="Q40" s="117" t="s">
        <v>516</v>
      </c>
      <c r="R40" s="107" t="s">
        <v>905</v>
      </c>
      <c r="S40" s="107"/>
      <c r="T40" s="107" t="s">
        <v>897</v>
      </c>
      <c r="U40" s="154" t="s">
        <v>906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890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904</v>
      </c>
      <c r="AG40" s="115" t="s">
        <v>304</v>
      </c>
    </row>
    <row r="41" spans="1:34" ht="45" customHeight="1" x14ac:dyDescent="0.35">
      <c r="A41" s="106">
        <v>38</v>
      </c>
      <c r="B41" s="117"/>
      <c r="C41" s="117" t="s">
        <v>899</v>
      </c>
      <c r="D41" s="107" t="s">
        <v>353</v>
      </c>
      <c r="E41" s="109" t="s">
        <v>105</v>
      </c>
      <c r="F41" s="118" t="s">
        <v>1788</v>
      </c>
      <c r="G41" s="135" t="s">
        <v>355</v>
      </c>
      <c r="H41" s="135" t="s">
        <v>1789</v>
      </c>
      <c r="I41" s="107"/>
      <c r="J41" s="117" t="s">
        <v>902</v>
      </c>
      <c r="K41" s="117" t="s">
        <v>356</v>
      </c>
      <c r="L41" s="117"/>
      <c r="M41" s="107" t="s">
        <v>357</v>
      </c>
      <c r="N41" s="118" t="s">
        <v>1790</v>
      </c>
      <c r="O41" s="118" t="s">
        <v>304</v>
      </c>
      <c r="P41" s="110" t="s">
        <v>304</v>
      </c>
      <c r="Q41" s="117" t="s">
        <v>516</v>
      </c>
      <c r="R41" s="107" t="s">
        <v>905</v>
      </c>
      <c r="S41" s="107"/>
      <c r="T41" s="107"/>
      <c r="U41" s="154" t="s">
        <v>906</v>
      </c>
      <c r="V41" s="154"/>
      <c r="W41" s="154"/>
      <c r="X41" s="107"/>
      <c r="Y41" s="107" t="s">
        <v>1791</v>
      </c>
      <c r="Z41" s="179" t="s">
        <v>1590</v>
      </c>
      <c r="AA41" s="107"/>
      <c r="AB41" s="107"/>
      <c r="AC41" s="107"/>
      <c r="AD41" s="113" t="s">
        <v>1590</v>
      </c>
      <c r="AE41" s="114" t="str">
        <f>"*"&amp;F41&amp;"*"&amp;"( "&amp;O41&amp;", "&amp;P41&amp;" )"&amp;", "</f>
        <v xml:space="preserve">*YASAADAH*( SAYUNG, SAYUNG ), </v>
      </c>
      <c r="AF41" s="118" t="s">
        <v>304</v>
      </c>
      <c r="AG41" s="115" t="s">
        <v>304</v>
      </c>
    </row>
    <row r="42" spans="1:34" ht="45" customHeight="1" x14ac:dyDescent="0.35">
      <c r="A42" s="106">
        <v>39</v>
      </c>
      <c r="B42" s="117"/>
      <c r="C42" s="117" t="s">
        <v>899</v>
      </c>
      <c r="D42" s="107" t="s">
        <v>353</v>
      </c>
      <c r="E42" s="109" t="s">
        <v>105</v>
      </c>
      <c r="F42" s="118" t="s">
        <v>907</v>
      </c>
      <c r="G42" s="135" t="s">
        <v>355</v>
      </c>
      <c r="H42" s="135" t="s">
        <v>893</v>
      </c>
      <c r="I42" s="141" t="s">
        <v>908</v>
      </c>
      <c r="J42" s="117" t="s">
        <v>902</v>
      </c>
      <c r="K42" s="117" t="s">
        <v>356</v>
      </c>
      <c r="L42" s="117"/>
      <c r="M42" s="107" t="s">
        <v>357</v>
      </c>
      <c r="N42" s="118" t="s">
        <v>909</v>
      </c>
      <c r="O42" s="118" t="s">
        <v>816</v>
      </c>
      <c r="P42" s="110" t="s">
        <v>304</v>
      </c>
      <c r="Q42" s="117" t="s">
        <v>516</v>
      </c>
      <c r="R42" s="107" t="s">
        <v>905</v>
      </c>
      <c r="S42" s="107"/>
      <c r="T42" s="107" t="s">
        <v>885</v>
      </c>
      <c r="U42" s="154" t="s">
        <v>906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890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816</v>
      </c>
      <c r="AG42" s="115" t="s">
        <v>304</v>
      </c>
    </row>
    <row r="43" spans="1:34" ht="45" customHeight="1" x14ac:dyDescent="0.35">
      <c r="A43" s="106">
        <v>40</v>
      </c>
      <c r="B43" s="117">
        <v>1</v>
      </c>
      <c r="C43" s="117" t="s">
        <v>1792</v>
      </c>
      <c r="D43" s="107" t="s">
        <v>353</v>
      </c>
      <c r="E43" s="109" t="s">
        <v>105</v>
      </c>
      <c r="F43" s="118" t="s">
        <v>1793</v>
      </c>
      <c r="G43" s="135" t="s">
        <v>413</v>
      </c>
      <c r="H43" s="135" t="s">
        <v>1794</v>
      </c>
      <c r="I43" s="141"/>
      <c r="J43" s="117" t="s">
        <v>1795</v>
      </c>
      <c r="K43" s="117" t="s">
        <v>356</v>
      </c>
      <c r="L43" s="117"/>
      <c r="M43" s="107" t="s">
        <v>357</v>
      </c>
      <c r="N43" s="118" t="s">
        <v>1796</v>
      </c>
      <c r="O43" s="118" t="s">
        <v>477</v>
      </c>
      <c r="P43" s="110" t="s">
        <v>308</v>
      </c>
      <c r="Q43" s="117" t="s">
        <v>361</v>
      </c>
      <c r="R43" s="117" t="s">
        <v>1635</v>
      </c>
      <c r="S43" s="107"/>
      <c r="T43" s="107" t="s">
        <v>1590</v>
      </c>
      <c r="U43" s="154" t="s">
        <v>915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1590</v>
      </c>
      <c r="AE43" s="114" t="str">
        <f>"*"&amp;F43&amp;"*"&amp;"( "&amp;O43&amp;", "&amp;P43&amp;" )"&amp;", "</f>
        <v xml:space="preserve">*SUCIPTO*( BANJARSARI, GAJAH ), </v>
      </c>
      <c r="AF43" s="118" t="s">
        <v>477</v>
      </c>
      <c r="AG43" s="115" t="s">
        <v>308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353</v>
      </c>
      <c r="E44" s="109" t="s">
        <v>105</v>
      </c>
      <c r="F44" s="118" t="s">
        <v>910</v>
      </c>
      <c r="G44" s="135" t="s">
        <v>413</v>
      </c>
      <c r="H44" s="135" t="s">
        <v>911</v>
      </c>
      <c r="I44" s="141">
        <v>85212894388</v>
      </c>
      <c r="J44" s="117" t="s">
        <v>912</v>
      </c>
      <c r="K44" s="117" t="s">
        <v>356</v>
      </c>
      <c r="L44" s="117" t="s">
        <v>913</v>
      </c>
      <c r="M44" s="107" t="s">
        <v>357</v>
      </c>
      <c r="N44" s="118" t="s">
        <v>477</v>
      </c>
      <c r="O44" s="118" t="s">
        <v>477</v>
      </c>
      <c r="P44" s="110" t="s">
        <v>304</v>
      </c>
      <c r="Q44" s="117" t="s">
        <v>914</v>
      </c>
      <c r="R44" s="107" t="s">
        <v>905</v>
      </c>
      <c r="S44" s="107"/>
      <c r="T44" s="107" t="s">
        <v>897</v>
      </c>
      <c r="U44" s="154" t="s">
        <v>915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890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477</v>
      </c>
      <c r="AG44" s="115" t="s">
        <v>304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353</v>
      </c>
      <c r="E45" s="109" t="s">
        <v>105</v>
      </c>
      <c r="F45" s="110" t="s">
        <v>916</v>
      </c>
      <c r="G45" s="135" t="s">
        <v>413</v>
      </c>
      <c r="H45" s="107">
        <v>50</v>
      </c>
      <c r="I45" s="109" t="s">
        <v>917</v>
      </c>
      <c r="J45" s="117" t="s">
        <v>912</v>
      </c>
      <c r="K45" s="117" t="s">
        <v>356</v>
      </c>
      <c r="L45" s="107" t="s">
        <v>918</v>
      </c>
      <c r="M45" s="107" t="s">
        <v>357</v>
      </c>
      <c r="N45" s="110" t="s">
        <v>919</v>
      </c>
      <c r="O45" s="110" t="s">
        <v>175</v>
      </c>
      <c r="P45" s="110" t="s">
        <v>538</v>
      </c>
      <c r="Q45" s="117" t="s">
        <v>920</v>
      </c>
      <c r="R45" s="107" t="s">
        <v>473</v>
      </c>
      <c r="S45" s="107"/>
      <c r="T45" s="107" t="s">
        <v>897</v>
      </c>
      <c r="U45" s="112" t="s">
        <v>921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890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175</v>
      </c>
      <c r="AG45" s="115" t="s">
        <v>304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353</v>
      </c>
      <c r="E46" s="109" t="s">
        <v>105</v>
      </c>
      <c r="F46" s="110" t="s">
        <v>922</v>
      </c>
      <c r="G46" s="135" t="s">
        <v>355</v>
      </c>
      <c r="H46" s="107">
        <v>60</v>
      </c>
      <c r="I46" s="109" t="s">
        <v>923</v>
      </c>
      <c r="J46" s="117" t="s">
        <v>912</v>
      </c>
      <c r="K46" s="117" t="s">
        <v>356</v>
      </c>
      <c r="L46" s="107" t="s">
        <v>918</v>
      </c>
      <c r="M46" s="107" t="s">
        <v>357</v>
      </c>
      <c r="N46" s="110" t="s">
        <v>924</v>
      </c>
      <c r="O46" s="110" t="s">
        <v>107</v>
      </c>
      <c r="P46" s="110" t="s">
        <v>429</v>
      </c>
      <c r="Q46" s="117" t="s">
        <v>920</v>
      </c>
      <c r="R46" s="107" t="s">
        <v>473</v>
      </c>
      <c r="S46" s="107"/>
      <c r="T46" s="107" t="s">
        <v>897</v>
      </c>
      <c r="U46" s="112" t="s">
        <v>921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890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107</v>
      </c>
      <c r="AG46" s="97" t="s">
        <v>302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353</v>
      </c>
      <c r="E47" s="109" t="s">
        <v>105</v>
      </c>
      <c r="F47" s="110" t="s">
        <v>1797</v>
      </c>
      <c r="G47" s="135" t="s">
        <v>355</v>
      </c>
      <c r="H47" s="107">
        <v>44</v>
      </c>
      <c r="I47" s="107"/>
      <c r="J47" s="117" t="s">
        <v>912</v>
      </c>
      <c r="K47" s="117" t="s">
        <v>356</v>
      </c>
      <c r="L47" s="107" t="s">
        <v>918</v>
      </c>
      <c r="M47" s="107" t="s">
        <v>357</v>
      </c>
      <c r="N47" s="110" t="s">
        <v>1798</v>
      </c>
      <c r="O47" s="110" t="s">
        <v>1799</v>
      </c>
      <c r="P47" s="110" t="s">
        <v>538</v>
      </c>
      <c r="Q47" s="117" t="s">
        <v>920</v>
      </c>
      <c r="R47" s="107" t="s">
        <v>473</v>
      </c>
      <c r="S47" s="107"/>
      <c r="T47" s="107"/>
      <c r="U47" s="112" t="s">
        <v>921</v>
      </c>
      <c r="V47" s="107"/>
      <c r="W47" s="107"/>
      <c r="X47" s="107" t="s">
        <v>1791</v>
      </c>
      <c r="Y47" s="107" t="s">
        <v>1784</v>
      </c>
      <c r="Z47" s="179" t="s">
        <v>1590</v>
      </c>
      <c r="AA47" s="107"/>
      <c r="AB47" s="107"/>
      <c r="AC47" s="107"/>
      <c r="AD47" s="113" t="s">
        <v>1590</v>
      </c>
      <c r="AE47" s="114" t="str">
        <f>"*"&amp;F47&amp;"*"&amp;"( "&amp;O47&amp;", "&amp;P47&amp;" )"&amp;", "</f>
        <v xml:space="preserve">*sumiyati*( tugu, sayung ), </v>
      </c>
      <c r="AF47" s="110" t="s">
        <v>1799</v>
      </c>
      <c r="AG47" s="115" t="s">
        <v>304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353</v>
      </c>
      <c r="E48" s="109" t="s">
        <v>105</v>
      </c>
      <c r="F48" s="134" t="s">
        <v>1800</v>
      </c>
      <c r="G48" s="135" t="s">
        <v>413</v>
      </c>
      <c r="H48" s="107">
        <v>35</v>
      </c>
      <c r="I48" s="107"/>
      <c r="J48" s="117" t="s">
        <v>912</v>
      </c>
      <c r="K48" s="117" t="s">
        <v>356</v>
      </c>
      <c r="L48" s="117" t="s">
        <v>1801</v>
      </c>
      <c r="M48" s="107" t="s">
        <v>357</v>
      </c>
      <c r="N48" s="136" t="s">
        <v>1802</v>
      </c>
      <c r="O48" s="136" t="s">
        <v>1803</v>
      </c>
      <c r="P48" s="110" t="s">
        <v>312</v>
      </c>
      <c r="Q48" s="117" t="s">
        <v>516</v>
      </c>
      <c r="R48" s="107" t="s">
        <v>473</v>
      </c>
      <c r="S48" s="107"/>
      <c r="T48" s="107"/>
      <c r="U48" s="112" t="s">
        <v>921</v>
      </c>
      <c r="V48" s="107"/>
      <c r="W48" s="107"/>
      <c r="X48" s="107"/>
      <c r="Y48" s="107" t="s">
        <v>1784</v>
      </c>
      <c r="Z48" s="179" t="s">
        <v>1590</v>
      </c>
      <c r="AA48" s="107"/>
      <c r="AB48" s="107"/>
      <c r="AC48" s="107"/>
      <c r="AD48" s="113" t="s">
        <v>1590</v>
      </c>
      <c r="AE48" s="114" t="str">
        <f>"*"&amp;F48&amp;"*"&amp;"( "&amp;O48&amp;", "&amp;P48&amp;" )"&amp;", "</f>
        <v xml:space="preserve">*MUHADISIN*(  JUNGSEMI, WEDUNG ), </v>
      </c>
      <c r="AF48" s="136" t="s">
        <v>1803</v>
      </c>
      <c r="AG48" s="115" t="s">
        <v>312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353</v>
      </c>
      <c r="E49" s="109" t="s">
        <v>105</v>
      </c>
      <c r="F49" s="110" t="s">
        <v>1338</v>
      </c>
      <c r="G49" s="107" t="s">
        <v>355</v>
      </c>
      <c r="H49" s="107">
        <v>61</v>
      </c>
      <c r="I49" s="107" t="s">
        <v>1339</v>
      </c>
      <c r="J49" s="107" t="s">
        <v>1340</v>
      </c>
      <c r="K49" s="117" t="s">
        <v>356</v>
      </c>
      <c r="L49" s="107" t="s">
        <v>1340</v>
      </c>
      <c r="M49" s="107" t="s">
        <v>357</v>
      </c>
      <c r="N49" s="110" t="s">
        <v>1341</v>
      </c>
      <c r="O49" s="110" t="s">
        <v>1342</v>
      </c>
      <c r="P49" s="110" t="s">
        <v>303</v>
      </c>
      <c r="Q49" s="107" t="s">
        <v>929</v>
      </c>
      <c r="R49" s="107" t="s">
        <v>473</v>
      </c>
      <c r="S49" s="111" t="s">
        <v>369</v>
      </c>
      <c r="T49" s="107" t="s">
        <v>1343</v>
      </c>
      <c r="U49" s="112" t="s">
        <v>921</v>
      </c>
      <c r="V49" s="107"/>
      <c r="W49" s="111"/>
      <c r="X49" s="107"/>
      <c r="Y49" s="107"/>
      <c r="Z49" s="107" t="s">
        <v>1344</v>
      </c>
      <c r="AA49" s="107"/>
      <c r="AB49" s="107"/>
      <c r="AC49" s="107"/>
      <c r="AD49" s="138" t="s">
        <v>316</v>
      </c>
      <c r="AE49" s="114" t="str">
        <f>"*"&amp;F49&amp;"*"&amp;"( "&amp;O49&amp;", "&amp;P49&amp;" )"&amp;", "</f>
        <v xml:space="preserve">*Amaroh*( TEMUROSO, GUNTUR ), </v>
      </c>
      <c r="AF49" s="110" t="s">
        <v>1342</v>
      </c>
      <c r="AG49" s="115" t="s">
        <v>303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353</v>
      </c>
      <c r="E50" s="109" t="s">
        <v>105</v>
      </c>
      <c r="F50" s="134" t="s">
        <v>925</v>
      </c>
      <c r="G50" s="135" t="s">
        <v>355</v>
      </c>
      <c r="H50" s="107">
        <v>47</v>
      </c>
      <c r="I50" s="107" t="s">
        <v>926</v>
      </c>
      <c r="J50" s="117"/>
      <c r="K50" s="117" t="s">
        <v>356</v>
      </c>
      <c r="L50" s="117"/>
      <c r="M50" s="107" t="s">
        <v>357</v>
      </c>
      <c r="N50" s="110" t="s">
        <v>927</v>
      </c>
      <c r="O50" s="110" t="s">
        <v>928</v>
      </c>
      <c r="P50" s="110" t="s">
        <v>223</v>
      </c>
      <c r="Q50" s="107" t="s">
        <v>929</v>
      </c>
      <c r="R50" s="107" t="s">
        <v>473</v>
      </c>
      <c r="S50" s="107"/>
      <c r="T50" s="107"/>
      <c r="U50" s="112" t="s">
        <v>930</v>
      </c>
      <c r="V50" s="107" t="s">
        <v>931</v>
      </c>
      <c r="W50" s="107"/>
      <c r="X50" s="107"/>
      <c r="Y50" s="107"/>
      <c r="Z50" s="179"/>
      <c r="AA50" s="107"/>
      <c r="AB50" s="107"/>
      <c r="AC50" s="107"/>
      <c r="AD50" s="113" t="s">
        <v>890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928</v>
      </c>
      <c r="AG50" s="97" t="s">
        <v>304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353</v>
      </c>
      <c r="E51" s="109" t="s">
        <v>105</v>
      </c>
      <c r="F51" s="134" t="s">
        <v>1867</v>
      </c>
      <c r="G51" s="135" t="s">
        <v>355</v>
      </c>
      <c r="H51" s="107">
        <v>54</v>
      </c>
      <c r="I51" s="107" t="s">
        <v>1868</v>
      </c>
      <c r="J51" s="117"/>
      <c r="K51" s="117" t="s">
        <v>356</v>
      </c>
      <c r="L51" s="117"/>
      <c r="M51" s="107" t="s">
        <v>357</v>
      </c>
      <c r="N51" s="110" t="s">
        <v>1869</v>
      </c>
      <c r="O51" s="110" t="s">
        <v>524</v>
      </c>
      <c r="P51" s="110" t="s">
        <v>538</v>
      </c>
      <c r="Q51" s="107" t="s">
        <v>929</v>
      </c>
      <c r="R51" s="107" t="s">
        <v>531</v>
      </c>
      <c r="S51" s="107"/>
      <c r="T51" s="107" t="s">
        <v>1590</v>
      </c>
      <c r="U51" s="112" t="s">
        <v>1870</v>
      </c>
      <c r="V51" s="107"/>
      <c r="W51" s="107"/>
      <c r="X51" s="107"/>
      <c r="Y51" s="107"/>
      <c r="Z51" s="107" t="s">
        <v>1590</v>
      </c>
      <c r="AA51" s="107"/>
      <c r="AB51" s="107"/>
      <c r="AC51" s="107"/>
      <c r="AD51" s="113" t="s">
        <v>1866</v>
      </c>
      <c r="AE51" s="114" t="str">
        <f>"*"&amp;F51&amp;"*"&amp;"( "&amp;O51&amp;", "&amp;P51&amp;" )"&amp;", "</f>
        <v xml:space="preserve">*soimah*( BEDONO, sayung ), </v>
      </c>
      <c r="AF51" s="110" t="s">
        <v>524</v>
      </c>
      <c r="AG51" s="115" t="s">
        <v>304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353</v>
      </c>
      <c r="E52" s="109" t="s">
        <v>105</v>
      </c>
      <c r="F52" s="134" t="s">
        <v>1804</v>
      </c>
      <c r="G52" s="135" t="s">
        <v>355</v>
      </c>
      <c r="H52" s="107">
        <v>42</v>
      </c>
      <c r="I52" s="107" t="s">
        <v>402</v>
      </c>
      <c r="J52" s="117"/>
      <c r="K52" s="117" t="s">
        <v>356</v>
      </c>
      <c r="L52" s="117"/>
      <c r="M52" s="107" t="s">
        <v>357</v>
      </c>
      <c r="N52" s="110" t="s">
        <v>1805</v>
      </c>
      <c r="O52" s="110" t="s">
        <v>934</v>
      </c>
      <c r="P52" s="110" t="s">
        <v>987</v>
      </c>
      <c r="Q52" s="107" t="s">
        <v>929</v>
      </c>
      <c r="R52" s="107" t="s">
        <v>565</v>
      </c>
      <c r="S52" s="107"/>
      <c r="T52" s="107" t="s">
        <v>1590</v>
      </c>
      <c r="U52" s="112" t="s">
        <v>1806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1590</v>
      </c>
      <c r="AE52" s="114" t="str">
        <f>"*"&amp;F52&amp;"*"&amp;"( "&amp;O52&amp;", "&amp;P52&amp;" )"&amp;", "</f>
        <v xml:space="preserve">*SRI SUPIYAH*( banjarsari, gajah ), </v>
      </c>
      <c r="AF52" s="110" t="s">
        <v>934</v>
      </c>
      <c r="AG52" s="115" t="s">
        <v>308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353</v>
      </c>
      <c r="E53" s="109" t="s">
        <v>105</v>
      </c>
      <c r="F53" s="134" t="s">
        <v>932</v>
      </c>
      <c r="G53" s="135" t="s">
        <v>413</v>
      </c>
      <c r="H53" s="107">
        <v>25</v>
      </c>
      <c r="I53" s="107" t="s">
        <v>933</v>
      </c>
      <c r="J53" s="117"/>
      <c r="K53" s="117" t="s">
        <v>356</v>
      </c>
      <c r="L53" s="117"/>
      <c r="M53" s="107" t="s">
        <v>357</v>
      </c>
      <c r="N53" s="110" t="s">
        <v>934</v>
      </c>
      <c r="O53" s="110" t="s">
        <v>934</v>
      </c>
      <c r="P53" s="110" t="s">
        <v>538</v>
      </c>
      <c r="Q53" s="107" t="s">
        <v>929</v>
      </c>
      <c r="R53" s="107" t="s">
        <v>517</v>
      </c>
      <c r="S53" s="107"/>
      <c r="T53" s="107" t="s">
        <v>897</v>
      </c>
      <c r="U53" s="112" t="s">
        <v>935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890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934</v>
      </c>
      <c r="AG53" s="115" t="s">
        <v>304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353</v>
      </c>
      <c r="E54" s="109" t="s">
        <v>105</v>
      </c>
      <c r="F54" s="134" t="s">
        <v>1807</v>
      </c>
      <c r="G54" s="135" t="s">
        <v>413</v>
      </c>
      <c r="H54" s="107">
        <v>55</v>
      </c>
      <c r="I54" s="107">
        <v>81227004240</v>
      </c>
      <c r="J54" s="117" t="s">
        <v>1808</v>
      </c>
      <c r="K54" s="107" t="s">
        <v>356</v>
      </c>
      <c r="L54" s="117" t="s">
        <v>913</v>
      </c>
      <c r="M54" s="107" t="s">
        <v>357</v>
      </c>
      <c r="N54" s="136" t="s">
        <v>1809</v>
      </c>
      <c r="O54" s="136" t="s">
        <v>408</v>
      </c>
      <c r="P54" s="110" t="s">
        <v>1810</v>
      </c>
      <c r="Q54" s="107" t="s">
        <v>929</v>
      </c>
      <c r="R54" s="107" t="s">
        <v>905</v>
      </c>
      <c r="S54" s="107"/>
      <c r="T54" s="107" t="s">
        <v>1590</v>
      </c>
      <c r="U54" s="112" t="s">
        <v>921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1590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408</v>
      </c>
      <c r="AG54" s="115" t="s">
        <v>312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353</v>
      </c>
      <c r="E55" s="109" t="s">
        <v>105</v>
      </c>
      <c r="F55" s="110" t="s">
        <v>1811</v>
      </c>
      <c r="G55" s="135" t="s">
        <v>413</v>
      </c>
      <c r="H55" s="107">
        <v>72</v>
      </c>
      <c r="I55" s="109" t="s">
        <v>1812</v>
      </c>
      <c r="J55" s="117"/>
      <c r="K55" s="107" t="s">
        <v>356</v>
      </c>
      <c r="L55" s="107" t="s">
        <v>882</v>
      </c>
      <c r="M55" s="107" t="s">
        <v>357</v>
      </c>
      <c r="N55" s="110" t="s">
        <v>1813</v>
      </c>
      <c r="O55" s="110" t="s">
        <v>229</v>
      </c>
      <c r="P55" s="110" t="s">
        <v>226</v>
      </c>
      <c r="Q55" s="107" t="s">
        <v>516</v>
      </c>
      <c r="R55" s="107" t="s">
        <v>473</v>
      </c>
      <c r="S55" s="107"/>
      <c r="T55" s="107"/>
      <c r="U55" s="116" t="s">
        <v>930</v>
      </c>
      <c r="V55" s="107"/>
      <c r="W55" s="107"/>
      <c r="X55" s="107" t="s">
        <v>1784</v>
      </c>
      <c r="Y55" s="107" t="s">
        <v>1590</v>
      </c>
      <c r="Z55" s="179"/>
      <c r="AA55" s="107"/>
      <c r="AB55" s="107"/>
      <c r="AC55" s="107"/>
      <c r="AD55" s="113" t="s">
        <v>1590</v>
      </c>
      <c r="AE55" s="114" t="str">
        <f t="shared" si="1"/>
        <v xml:space="preserve">*sukarjo*( Bungo, Wedung ), </v>
      </c>
      <c r="AF55" s="110" t="s">
        <v>229</v>
      </c>
      <c r="AG55" s="115" t="s">
        <v>312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353</v>
      </c>
      <c r="E56" s="109" t="s">
        <v>105</v>
      </c>
      <c r="F56" s="110" t="s">
        <v>1814</v>
      </c>
      <c r="G56" s="135" t="s">
        <v>413</v>
      </c>
      <c r="H56" s="107">
        <v>53</v>
      </c>
      <c r="I56" s="109" t="s">
        <v>1815</v>
      </c>
      <c r="J56" s="117" t="s">
        <v>1816</v>
      </c>
      <c r="K56" s="107" t="s">
        <v>356</v>
      </c>
      <c r="L56" s="107" t="s">
        <v>1817</v>
      </c>
      <c r="M56" s="107" t="s">
        <v>357</v>
      </c>
      <c r="N56" s="110" t="s">
        <v>1818</v>
      </c>
      <c r="O56" s="110" t="s">
        <v>27</v>
      </c>
      <c r="P56" s="110" t="s">
        <v>24</v>
      </c>
      <c r="Q56" s="107" t="s">
        <v>361</v>
      </c>
      <c r="R56" s="107" t="s">
        <v>473</v>
      </c>
      <c r="S56" s="107"/>
      <c r="T56" s="107"/>
      <c r="U56" s="116" t="s">
        <v>930</v>
      </c>
      <c r="V56" s="107"/>
      <c r="W56" s="107"/>
      <c r="X56" s="107" t="s">
        <v>1791</v>
      </c>
      <c r="Y56" s="107" t="s">
        <v>1784</v>
      </c>
      <c r="Z56" s="179" t="s">
        <v>1590</v>
      </c>
      <c r="AA56" s="107"/>
      <c r="AB56" s="107"/>
      <c r="AC56" s="107"/>
      <c r="AD56" s="113" t="s">
        <v>1590</v>
      </c>
      <c r="AE56" s="114" t="str">
        <f t="shared" si="1"/>
        <v xml:space="preserve">*Agus Setyo Budi*( Pulosari, Karangtengah ), </v>
      </c>
      <c r="AF56" s="110" t="s">
        <v>27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353</v>
      </c>
      <c r="E57" s="109" t="s">
        <v>105</v>
      </c>
      <c r="F57" s="110" t="s">
        <v>1345</v>
      </c>
      <c r="G57" s="135" t="s">
        <v>355</v>
      </c>
      <c r="H57" s="107">
        <v>60</v>
      </c>
      <c r="I57" s="109" t="s">
        <v>1346</v>
      </c>
      <c r="J57" s="107" t="s">
        <v>1347</v>
      </c>
      <c r="K57" s="107" t="s">
        <v>356</v>
      </c>
      <c r="L57" s="107" t="s">
        <v>1347</v>
      </c>
      <c r="M57" s="107" t="s">
        <v>357</v>
      </c>
      <c r="N57" s="110" t="s">
        <v>1348</v>
      </c>
      <c r="O57" s="110" t="s">
        <v>58</v>
      </c>
      <c r="P57" s="110" t="s">
        <v>308</v>
      </c>
      <c r="Q57" s="107" t="s">
        <v>516</v>
      </c>
      <c r="R57" s="107" t="s">
        <v>473</v>
      </c>
      <c r="S57" s="107"/>
      <c r="T57" s="107" t="s">
        <v>1343</v>
      </c>
      <c r="U57" s="116" t="s">
        <v>921</v>
      </c>
      <c r="V57" s="111" t="s">
        <v>1349</v>
      </c>
      <c r="W57" s="107"/>
      <c r="X57" s="107"/>
      <c r="Y57" s="107"/>
      <c r="Z57" s="107"/>
      <c r="AA57" s="107"/>
      <c r="AB57" s="107"/>
      <c r="AC57" s="107"/>
      <c r="AD57" s="179" t="s">
        <v>316</v>
      </c>
      <c r="AE57" s="114" t="str">
        <f t="shared" si="1"/>
        <v xml:space="preserve">*sumirah*( Gajah, GAJAH ), </v>
      </c>
      <c r="AF57" s="110" t="s">
        <v>58</v>
      </c>
      <c r="AG57" s="115" t="s">
        <v>308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353</v>
      </c>
      <c r="E58" s="109" t="s">
        <v>105</v>
      </c>
      <c r="F58" s="134" t="s">
        <v>1819</v>
      </c>
      <c r="G58" s="135" t="s">
        <v>413</v>
      </c>
      <c r="H58" s="107">
        <v>54</v>
      </c>
      <c r="I58" s="107">
        <v>82341352032</v>
      </c>
      <c r="J58" s="117"/>
      <c r="K58" s="107" t="s">
        <v>356</v>
      </c>
      <c r="L58" s="117" t="s">
        <v>1820</v>
      </c>
      <c r="M58" s="107" t="s">
        <v>357</v>
      </c>
      <c r="N58" s="136" t="s">
        <v>1821</v>
      </c>
      <c r="O58" s="136" t="s">
        <v>1822</v>
      </c>
      <c r="P58" s="110" t="s">
        <v>306</v>
      </c>
      <c r="Q58" s="107" t="s">
        <v>516</v>
      </c>
      <c r="R58" s="107" t="s">
        <v>905</v>
      </c>
      <c r="S58" s="107"/>
      <c r="T58" s="107" t="s">
        <v>1590</v>
      </c>
      <c r="U58" s="112" t="s">
        <v>921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1590</v>
      </c>
      <c r="AE58" s="114" t="str">
        <f t="shared" si="1"/>
        <v xml:space="preserve">*ahmadi*( SOLOWERE, KEBONAGUNG ), </v>
      </c>
      <c r="AF58" s="136" t="s">
        <v>1822</v>
      </c>
      <c r="AG58" s="115" t="s">
        <v>306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353</v>
      </c>
      <c r="E59" s="109" t="s">
        <v>105</v>
      </c>
      <c r="F59" s="134" t="s">
        <v>1823</v>
      </c>
      <c r="G59" s="135" t="s">
        <v>355</v>
      </c>
      <c r="H59" s="107">
        <v>32</v>
      </c>
      <c r="I59" s="107">
        <v>82328499203</v>
      </c>
      <c r="J59" s="117"/>
      <c r="K59" s="107" t="s">
        <v>356</v>
      </c>
      <c r="L59" s="117" t="s">
        <v>1824</v>
      </c>
      <c r="M59" s="107" t="s">
        <v>357</v>
      </c>
      <c r="N59" s="136" t="s">
        <v>1825</v>
      </c>
      <c r="O59" s="136" t="s">
        <v>1822</v>
      </c>
      <c r="P59" s="110" t="s">
        <v>306</v>
      </c>
      <c r="Q59" s="107" t="s">
        <v>516</v>
      </c>
      <c r="R59" s="107" t="s">
        <v>905</v>
      </c>
      <c r="S59" s="107"/>
      <c r="T59" s="107" t="s">
        <v>1590</v>
      </c>
      <c r="U59" s="112" t="s">
        <v>921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1590</v>
      </c>
      <c r="AE59" s="114" t="str">
        <f t="shared" si="1"/>
        <v xml:space="preserve">*umi latifah*( SOLOWERE, KEBONAGUNG ), </v>
      </c>
      <c r="AF59" s="136" t="s">
        <v>1822</v>
      </c>
      <c r="AG59" s="115" t="s">
        <v>306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353</v>
      </c>
      <c r="E60" s="109" t="s">
        <v>105</v>
      </c>
      <c r="F60" s="134" t="s">
        <v>1826</v>
      </c>
      <c r="G60" s="135" t="s">
        <v>413</v>
      </c>
      <c r="H60" s="107"/>
      <c r="I60" s="107">
        <v>85799716995</v>
      </c>
      <c r="J60" s="117"/>
      <c r="K60" s="107" t="s">
        <v>356</v>
      </c>
      <c r="L60" s="117"/>
      <c r="M60" s="107" t="s">
        <v>357</v>
      </c>
      <c r="N60" s="136" t="s">
        <v>1827</v>
      </c>
      <c r="O60" s="136" t="s">
        <v>1015</v>
      </c>
      <c r="P60" s="110" t="s">
        <v>301</v>
      </c>
      <c r="Q60" s="107" t="s">
        <v>516</v>
      </c>
      <c r="R60" s="107" t="s">
        <v>1828</v>
      </c>
      <c r="S60" s="107"/>
      <c r="T60" s="107" t="s">
        <v>1590</v>
      </c>
      <c r="U60" s="112" t="s">
        <v>1829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1590</v>
      </c>
      <c r="AE60" s="114" t="str">
        <f t="shared" si="1"/>
        <v xml:space="preserve">*waluyo*( BUMIREJO, KARANGAWEN ), </v>
      </c>
      <c r="AF60" s="136" t="s">
        <v>1015</v>
      </c>
      <c r="AG60" s="115" t="s">
        <v>301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353</v>
      </c>
      <c r="E61" s="109" t="s">
        <v>105</v>
      </c>
      <c r="F61" s="134" t="s">
        <v>1830</v>
      </c>
      <c r="G61" s="135" t="s">
        <v>355</v>
      </c>
      <c r="H61" s="107">
        <v>42</v>
      </c>
      <c r="I61" s="107">
        <v>85280225519</v>
      </c>
      <c r="J61" s="117" t="s">
        <v>912</v>
      </c>
      <c r="K61" s="107" t="s">
        <v>356</v>
      </c>
      <c r="L61" s="117"/>
      <c r="M61" s="107" t="s">
        <v>357</v>
      </c>
      <c r="N61" s="136" t="s">
        <v>1831</v>
      </c>
      <c r="O61" s="136" t="s">
        <v>312</v>
      </c>
      <c r="P61" s="110" t="s">
        <v>312</v>
      </c>
      <c r="Q61" s="107" t="s">
        <v>516</v>
      </c>
      <c r="R61" s="107" t="s">
        <v>473</v>
      </c>
      <c r="S61" s="107"/>
      <c r="T61" s="107"/>
      <c r="U61" s="112" t="s">
        <v>1832</v>
      </c>
      <c r="V61" s="107"/>
      <c r="W61" s="107"/>
      <c r="X61" s="107"/>
      <c r="Y61" s="107" t="s">
        <v>1784</v>
      </c>
      <c r="Z61" s="113" t="s">
        <v>1590</v>
      </c>
      <c r="AA61" s="107"/>
      <c r="AB61" s="107"/>
      <c r="AC61" s="107"/>
      <c r="AD61" s="179" t="s">
        <v>1590</v>
      </c>
      <c r="AE61" s="114" t="str">
        <f t="shared" si="1"/>
        <v xml:space="preserve">*MUTHOHAROH*( WEDUNG, WEDUNG ), </v>
      </c>
      <c r="AF61" s="136" t="s">
        <v>312</v>
      </c>
      <c r="AG61" s="115" t="s">
        <v>312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353</v>
      </c>
      <c r="E62" s="109" t="s">
        <v>105</v>
      </c>
      <c r="F62" s="110" t="s">
        <v>936</v>
      </c>
      <c r="G62" s="107" t="s">
        <v>413</v>
      </c>
      <c r="H62" s="107">
        <v>70</v>
      </c>
      <c r="I62" s="109" t="s">
        <v>937</v>
      </c>
      <c r="J62" s="107" t="s">
        <v>938</v>
      </c>
      <c r="K62" s="107" t="s">
        <v>356</v>
      </c>
      <c r="L62" s="107" t="s">
        <v>938</v>
      </c>
      <c r="M62" s="107" t="s">
        <v>357</v>
      </c>
      <c r="N62" s="110" t="s">
        <v>939</v>
      </c>
      <c r="O62" s="110" t="s">
        <v>27</v>
      </c>
      <c r="P62" s="110" t="s">
        <v>0</v>
      </c>
      <c r="Q62" s="107" t="s">
        <v>516</v>
      </c>
      <c r="R62" s="107" t="s">
        <v>473</v>
      </c>
      <c r="S62" s="107"/>
      <c r="T62" s="107" t="s">
        <v>897</v>
      </c>
      <c r="U62" s="112" t="s">
        <v>940</v>
      </c>
      <c r="V62" s="111" t="s">
        <v>941</v>
      </c>
      <c r="W62" s="112" t="s">
        <v>942</v>
      </c>
      <c r="X62" s="107"/>
      <c r="Y62" s="107"/>
      <c r="Z62" s="179"/>
      <c r="AA62" s="107"/>
      <c r="AB62" s="107"/>
      <c r="AC62" s="107"/>
      <c r="AD62" s="179" t="s">
        <v>890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27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353</v>
      </c>
      <c r="E63" s="109" t="s">
        <v>105</v>
      </c>
      <c r="F63" s="110" t="s">
        <v>943</v>
      </c>
      <c r="G63" s="107" t="s">
        <v>413</v>
      </c>
      <c r="H63" s="107">
        <v>32</v>
      </c>
      <c r="I63" s="107" t="s">
        <v>944</v>
      </c>
      <c r="J63" s="107" t="s">
        <v>945</v>
      </c>
      <c r="K63" s="107" t="s">
        <v>356</v>
      </c>
      <c r="L63" s="107" t="s">
        <v>945</v>
      </c>
      <c r="M63" s="107" t="s">
        <v>357</v>
      </c>
      <c r="N63" s="110" t="s">
        <v>946</v>
      </c>
      <c r="O63" s="110" t="s">
        <v>947</v>
      </c>
      <c r="P63" s="110" t="s">
        <v>302</v>
      </c>
      <c r="Q63" s="107" t="s">
        <v>516</v>
      </c>
      <c r="R63" s="107" t="s">
        <v>473</v>
      </c>
      <c r="S63" s="107"/>
      <c r="T63" s="107" t="s">
        <v>897</v>
      </c>
      <c r="U63" s="112" t="s">
        <v>940</v>
      </c>
      <c r="V63" s="111" t="s">
        <v>948</v>
      </c>
      <c r="W63" s="107"/>
      <c r="X63" s="107"/>
      <c r="Y63" s="107"/>
      <c r="Z63" s="179"/>
      <c r="AA63" s="107"/>
      <c r="AB63" s="107"/>
      <c r="AC63" s="107"/>
      <c r="AD63" s="179" t="s">
        <v>890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947</v>
      </c>
      <c r="AG63" s="97" t="s">
        <v>302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353</v>
      </c>
      <c r="E64" s="109" t="s">
        <v>105</v>
      </c>
      <c r="F64" s="134" t="s">
        <v>762</v>
      </c>
      <c r="G64" s="135" t="s">
        <v>355</v>
      </c>
      <c r="H64" s="107">
        <v>41</v>
      </c>
      <c r="I64" s="107">
        <v>81325134205</v>
      </c>
      <c r="J64" s="117" t="s">
        <v>1871</v>
      </c>
      <c r="K64" s="107" t="s">
        <v>356</v>
      </c>
      <c r="L64" s="117"/>
      <c r="M64" s="107" t="s">
        <v>357</v>
      </c>
      <c r="N64" s="136" t="s">
        <v>1872</v>
      </c>
      <c r="O64" s="136" t="s">
        <v>524</v>
      </c>
      <c r="P64" s="110" t="s">
        <v>304</v>
      </c>
      <c r="Q64" s="107" t="s">
        <v>516</v>
      </c>
      <c r="R64" s="107" t="s">
        <v>517</v>
      </c>
      <c r="S64" s="107"/>
      <c r="T64" s="107"/>
      <c r="U64" s="112" t="s">
        <v>940</v>
      </c>
      <c r="V64" s="107" t="s">
        <v>1873</v>
      </c>
      <c r="W64" s="107"/>
      <c r="X64" s="107"/>
      <c r="Y64" s="107" t="s">
        <v>1784</v>
      </c>
      <c r="Z64" s="179" t="s">
        <v>1590</v>
      </c>
      <c r="AA64" s="107"/>
      <c r="AB64" s="107"/>
      <c r="AC64" s="107"/>
      <c r="AD64" s="179" t="s">
        <v>1866</v>
      </c>
      <c r="AE64" s="114" t="str">
        <f>"*"&amp;F64&amp;"*"&amp;"( "&amp;O64&amp;", "&amp;P64&amp;" )"&amp;", "</f>
        <v xml:space="preserve">*SULASTRI*( BEDONO, SAYUNG ), </v>
      </c>
      <c r="AF64" s="136" t="s">
        <v>524</v>
      </c>
      <c r="AG64" s="115" t="s">
        <v>304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353</v>
      </c>
      <c r="E65" s="109" t="s">
        <v>105</v>
      </c>
      <c r="F65" s="134" t="s">
        <v>512</v>
      </c>
      <c r="G65" s="135" t="s">
        <v>355</v>
      </c>
      <c r="H65" s="107">
        <v>61</v>
      </c>
      <c r="I65" s="107"/>
      <c r="J65" s="117"/>
      <c r="K65" s="107" t="s">
        <v>356</v>
      </c>
      <c r="L65" s="117"/>
      <c r="M65" s="107" t="s">
        <v>357</v>
      </c>
      <c r="N65" s="136" t="s">
        <v>513</v>
      </c>
      <c r="O65" s="136" t="s">
        <v>514</v>
      </c>
      <c r="P65" s="110" t="s">
        <v>515</v>
      </c>
      <c r="Q65" s="107" t="s">
        <v>516</v>
      </c>
      <c r="R65" s="107" t="s">
        <v>517</v>
      </c>
      <c r="S65" s="107"/>
      <c r="T65" s="107" t="s">
        <v>518</v>
      </c>
      <c r="U65" s="112" t="s">
        <v>519</v>
      </c>
      <c r="V65" s="107" t="s">
        <v>520</v>
      </c>
      <c r="W65" s="107"/>
      <c r="X65" s="107"/>
      <c r="Y65" s="107"/>
      <c r="Z65" s="107"/>
      <c r="AA65" s="107"/>
      <c r="AB65" s="107"/>
      <c r="AC65" s="107"/>
      <c r="AD65" s="179" t="s">
        <v>521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514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353</v>
      </c>
      <c r="E66" s="109" t="s">
        <v>105</v>
      </c>
      <c r="F66" s="134" t="s">
        <v>949</v>
      </c>
      <c r="G66" s="135" t="s">
        <v>355</v>
      </c>
      <c r="H66" s="107">
        <v>46</v>
      </c>
      <c r="I66" s="107"/>
      <c r="J66" s="117"/>
      <c r="K66" s="107" t="s">
        <v>356</v>
      </c>
      <c r="L66" s="117"/>
      <c r="M66" s="107" t="s">
        <v>357</v>
      </c>
      <c r="N66" s="136" t="s">
        <v>950</v>
      </c>
      <c r="O66" s="136" t="s">
        <v>711</v>
      </c>
      <c r="P66" s="110" t="s">
        <v>304</v>
      </c>
      <c r="Q66" s="107" t="s">
        <v>516</v>
      </c>
      <c r="R66" s="107" t="s">
        <v>517</v>
      </c>
      <c r="S66" s="107"/>
      <c r="T66" s="107" t="s">
        <v>897</v>
      </c>
      <c r="U66" s="112" t="s">
        <v>519</v>
      </c>
      <c r="V66" s="107" t="s">
        <v>951</v>
      </c>
      <c r="W66" s="107"/>
      <c r="X66" s="107"/>
      <c r="Y66" s="107"/>
      <c r="Z66" s="179"/>
      <c r="AA66" s="107"/>
      <c r="AB66" s="107"/>
      <c r="AC66" s="107"/>
      <c r="AD66" s="179" t="s">
        <v>890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711</v>
      </c>
      <c r="AG66" s="115" t="s">
        <v>304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353</v>
      </c>
      <c r="E67" s="109" t="s">
        <v>105</v>
      </c>
      <c r="F67" s="134" t="s">
        <v>1833</v>
      </c>
      <c r="G67" s="135" t="s">
        <v>355</v>
      </c>
      <c r="H67" s="107">
        <v>13</v>
      </c>
      <c r="I67" s="107"/>
      <c r="J67" s="117"/>
      <c r="K67" s="107" t="s">
        <v>356</v>
      </c>
      <c r="L67" s="117"/>
      <c r="M67" s="107" t="s">
        <v>357</v>
      </c>
      <c r="N67" s="136" t="s">
        <v>1834</v>
      </c>
      <c r="O67" s="136" t="s">
        <v>1281</v>
      </c>
      <c r="P67" s="110" t="s">
        <v>1835</v>
      </c>
      <c r="Q67" s="107" t="s">
        <v>516</v>
      </c>
      <c r="R67" s="107" t="s">
        <v>473</v>
      </c>
      <c r="S67" s="107"/>
      <c r="T67" s="107"/>
      <c r="U67" s="112" t="s">
        <v>519</v>
      </c>
      <c r="V67" s="107" t="s">
        <v>1836</v>
      </c>
      <c r="W67" s="107"/>
      <c r="X67" s="107"/>
      <c r="Y67" s="107" t="s">
        <v>1784</v>
      </c>
      <c r="Z67" s="113" t="s">
        <v>1590</v>
      </c>
      <c r="AA67" s="107"/>
      <c r="AB67" s="107"/>
      <c r="AC67" s="107"/>
      <c r="AD67" s="179" t="s">
        <v>1590</v>
      </c>
      <c r="AE67" s="114" t="str">
        <f>"*"&amp;F67&amp;"*"&amp;"( "&amp;O67&amp;", "&amp;P67&amp;" )"&amp;", "</f>
        <v xml:space="preserve">*NUR ANA FATMAWATI*( BUKO, WEDUNG  ), </v>
      </c>
      <c r="AF67" s="136" t="s">
        <v>1281</v>
      </c>
      <c r="AG67" s="115" t="s">
        <v>312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353</v>
      </c>
      <c r="E68" s="109" t="s">
        <v>105</v>
      </c>
      <c r="F68" s="134" t="s">
        <v>1837</v>
      </c>
      <c r="G68" s="135" t="s">
        <v>355</v>
      </c>
      <c r="H68" s="107">
        <v>59</v>
      </c>
      <c r="I68" s="107">
        <v>81228484901</v>
      </c>
      <c r="J68" s="117"/>
      <c r="K68" s="107" t="s">
        <v>356</v>
      </c>
      <c r="L68" s="117"/>
      <c r="M68" s="107" t="s">
        <v>357</v>
      </c>
      <c r="N68" s="136" t="s">
        <v>1838</v>
      </c>
      <c r="O68" s="136" t="s">
        <v>1245</v>
      </c>
      <c r="P68" s="110" t="s">
        <v>312</v>
      </c>
      <c r="Q68" s="107" t="s">
        <v>516</v>
      </c>
      <c r="R68" s="107" t="s">
        <v>905</v>
      </c>
      <c r="S68" s="107"/>
      <c r="T68" s="107" t="s">
        <v>1590</v>
      </c>
      <c r="U68" s="112" t="s">
        <v>519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1590</v>
      </c>
      <c r="AE68" s="114" t="str">
        <f>"*"&amp;F68&amp;"*"&amp;"( "&amp;O68&amp;", "&amp;P68&amp;" )"&amp;", "</f>
        <v xml:space="preserve">*SUJINAH*( BUNGO, WEDUNG ), </v>
      </c>
      <c r="AF68" s="136" t="s">
        <v>1245</v>
      </c>
      <c r="AG68" s="115" t="s">
        <v>312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353</v>
      </c>
      <c r="E69" s="109" t="s">
        <v>105</v>
      </c>
      <c r="F69" s="134" t="s">
        <v>1267</v>
      </c>
      <c r="G69" s="135" t="s">
        <v>355</v>
      </c>
      <c r="H69" s="107">
        <v>35</v>
      </c>
      <c r="I69" s="107">
        <v>85743293884</v>
      </c>
      <c r="J69" s="117"/>
      <c r="K69" s="107" t="s">
        <v>356</v>
      </c>
      <c r="L69" s="117"/>
      <c r="M69" s="107" t="s">
        <v>357</v>
      </c>
      <c r="N69" s="136" t="s">
        <v>1268</v>
      </c>
      <c r="O69" s="136" t="s">
        <v>1269</v>
      </c>
      <c r="P69" s="110" t="s">
        <v>302</v>
      </c>
      <c r="Q69" s="117" t="s">
        <v>516</v>
      </c>
      <c r="R69" s="107" t="s">
        <v>1270</v>
      </c>
      <c r="S69" s="112">
        <v>43982</v>
      </c>
      <c r="T69" s="107" t="s">
        <v>885</v>
      </c>
      <c r="U69" s="112" t="s">
        <v>526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1271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1269</v>
      </c>
      <c r="AG69" s="115" t="s">
        <v>302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353</v>
      </c>
      <c r="E70" s="109" t="s">
        <v>105</v>
      </c>
      <c r="F70" s="134" t="s">
        <v>522</v>
      </c>
      <c r="G70" s="135" t="s">
        <v>413</v>
      </c>
      <c r="H70" s="107">
        <v>43</v>
      </c>
      <c r="I70" s="107">
        <v>81391337742</v>
      </c>
      <c r="J70" s="117"/>
      <c r="K70" s="107" t="s">
        <v>356</v>
      </c>
      <c r="L70" s="117"/>
      <c r="M70" s="107" t="s">
        <v>357</v>
      </c>
      <c r="N70" s="136" t="s">
        <v>523</v>
      </c>
      <c r="O70" s="136" t="s">
        <v>524</v>
      </c>
      <c r="P70" s="110" t="s">
        <v>304</v>
      </c>
      <c r="Q70" s="117" t="s">
        <v>516</v>
      </c>
      <c r="R70" s="107" t="s">
        <v>525</v>
      </c>
      <c r="S70" s="112">
        <v>43976</v>
      </c>
      <c r="T70" s="107"/>
      <c r="U70" s="112" t="s">
        <v>526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521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524</v>
      </c>
      <c r="AG70" s="97" t="s">
        <v>304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353</v>
      </c>
      <c r="E71" s="109" t="s">
        <v>105</v>
      </c>
      <c r="F71" s="134" t="s">
        <v>1874</v>
      </c>
      <c r="G71" s="135" t="s">
        <v>413</v>
      </c>
      <c r="H71" s="107">
        <v>60</v>
      </c>
      <c r="I71" s="107">
        <v>85225949761</v>
      </c>
      <c r="J71" s="117"/>
      <c r="K71" s="107" t="s">
        <v>356</v>
      </c>
      <c r="L71" s="117"/>
      <c r="M71" s="107" t="s">
        <v>357</v>
      </c>
      <c r="N71" s="136" t="s">
        <v>1875</v>
      </c>
      <c r="O71" s="136" t="s">
        <v>304</v>
      </c>
      <c r="P71" s="110" t="s">
        <v>304</v>
      </c>
      <c r="Q71" s="117" t="s">
        <v>516</v>
      </c>
      <c r="R71" s="107" t="s">
        <v>1876</v>
      </c>
      <c r="S71" s="112">
        <v>43976</v>
      </c>
      <c r="T71" s="107" t="s">
        <v>897</v>
      </c>
      <c r="U71" s="112" t="s">
        <v>526</v>
      </c>
      <c r="V71" s="107"/>
      <c r="W71" s="107"/>
      <c r="X71" s="107" t="s">
        <v>1791</v>
      </c>
      <c r="Y71" s="107" t="s">
        <v>1784</v>
      </c>
      <c r="Z71" s="107" t="s">
        <v>1590</v>
      </c>
      <c r="AA71" s="107"/>
      <c r="AB71" s="107"/>
      <c r="AC71" s="107"/>
      <c r="AD71" s="179" t="s">
        <v>1866</v>
      </c>
      <c r="AE71" s="114" t="str">
        <f>"*"&amp;F71&amp;"*"&amp;"( "&amp;O71&amp;", "&amp;P71&amp;" )"&amp;", "</f>
        <v xml:space="preserve">*MASTUR*( SAYUNG, SAYUNG ), </v>
      </c>
      <c r="AF71" s="136" t="s">
        <v>304</v>
      </c>
      <c r="AG71" s="115" t="s">
        <v>304</v>
      </c>
      <c r="AH71" s="120"/>
    </row>
    <row r="72" spans="1:34" ht="45" customHeight="1" x14ac:dyDescent="0.35">
      <c r="A72" s="106">
        <v>69</v>
      </c>
      <c r="B72" s="117"/>
      <c r="C72" s="117" t="s">
        <v>952</v>
      </c>
      <c r="D72" s="107" t="s">
        <v>353</v>
      </c>
      <c r="E72" s="109" t="s">
        <v>105</v>
      </c>
      <c r="F72" s="118" t="s">
        <v>953</v>
      </c>
      <c r="G72" s="135" t="s">
        <v>355</v>
      </c>
      <c r="H72" s="135" t="s">
        <v>278</v>
      </c>
      <c r="I72" s="141" t="s">
        <v>954</v>
      </c>
      <c r="J72" s="117"/>
      <c r="K72" s="107" t="s">
        <v>570</v>
      </c>
      <c r="L72" s="117"/>
      <c r="M72" s="107" t="s">
        <v>357</v>
      </c>
      <c r="N72" s="118" t="s">
        <v>955</v>
      </c>
      <c r="O72" s="118" t="s">
        <v>740</v>
      </c>
      <c r="P72" s="110" t="s">
        <v>305</v>
      </c>
      <c r="Q72" s="117" t="s">
        <v>516</v>
      </c>
      <c r="R72" s="117" t="s">
        <v>956</v>
      </c>
      <c r="S72" s="107"/>
      <c r="T72" s="107" t="s">
        <v>885</v>
      </c>
      <c r="U72" s="154" t="s">
        <v>957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890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740</v>
      </c>
      <c r="AG72" s="115" t="s">
        <v>305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353</v>
      </c>
      <c r="E73" s="109" t="s">
        <v>105</v>
      </c>
      <c r="F73" s="137" t="s">
        <v>1877</v>
      </c>
      <c r="G73" s="135" t="s">
        <v>355</v>
      </c>
      <c r="H73" s="107">
        <v>59</v>
      </c>
      <c r="I73" s="107" t="s">
        <v>1878</v>
      </c>
      <c r="J73" s="117"/>
      <c r="K73" s="107" t="s">
        <v>356</v>
      </c>
      <c r="L73" s="117"/>
      <c r="M73" s="107" t="s">
        <v>357</v>
      </c>
      <c r="N73" s="137" t="s">
        <v>1879</v>
      </c>
      <c r="O73" s="137" t="s">
        <v>825</v>
      </c>
      <c r="P73" s="110" t="s">
        <v>304</v>
      </c>
      <c r="Q73" s="117" t="s">
        <v>361</v>
      </c>
      <c r="R73" s="107" t="s">
        <v>517</v>
      </c>
      <c r="S73" s="107"/>
      <c r="T73" s="107"/>
      <c r="U73" s="112" t="s">
        <v>533</v>
      </c>
      <c r="V73" s="107"/>
      <c r="W73" s="107"/>
      <c r="X73" s="107" t="s">
        <v>1791</v>
      </c>
      <c r="Y73" s="107" t="s">
        <v>1784</v>
      </c>
      <c r="Z73" s="107" t="s">
        <v>1590</v>
      </c>
      <c r="AA73" s="107"/>
      <c r="AB73" s="107"/>
      <c r="AC73" s="107"/>
      <c r="AD73" s="179" t="s">
        <v>1866</v>
      </c>
      <c r="AE73" s="114" t="str">
        <f>"*"&amp;F73&amp;"*"&amp;"( "&amp;O73&amp;", "&amp;P73&amp;" )"&amp;", "</f>
        <v xml:space="preserve">*ZAROH*( PURWOSARI, SAYUNG ), </v>
      </c>
      <c r="AF73" s="137" t="s">
        <v>825</v>
      </c>
      <c r="AG73" s="115" t="s">
        <v>304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353</v>
      </c>
      <c r="E74" s="109" t="s">
        <v>105</v>
      </c>
      <c r="F74" s="137" t="s">
        <v>1492</v>
      </c>
      <c r="G74" s="135" t="s">
        <v>355</v>
      </c>
      <c r="H74" s="107">
        <v>54</v>
      </c>
      <c r="I74" s="111" t="s">
        <v>1493</v>
      </c>
      <c r="J74" s="117"/>
      <c r="K74" s="107" t="s">
        <v>356</v>
      </c>
      <c r="L74" s="117"/>
      <c r="M74" s="107" t="s">
        <v>357</v>
      </c>
      <c r="N74" s="137" t="s">
        <v>1494</v>
      </c>
      <c r="O74" s="137" t="s">
        <v>1495</v>
      </c>
      <c r="P74" s="110" t="s">
        <v>0</v>
      </c>
      <c r="Q74" s="117" t="s">
        <v>361</v>
      </c>
      <c r="R74" s="111" t="s">
        <v>517</v>
      </c>
      <c r="S74" s="107"/>
      <c r="T74" s="107" t="s">
        <v>1334</v>
      </c>
      <c r="U74" s="112" t="s">
        <v>533</v>
      </c>
      <c r="V74" s="107"/>
      <c r="W74" s="107"/>
      <c r="X74" s="107"/>
      <c r="Y74" s="107"/>
      <c r="Z74" s="107" t="s">
        <v>1496</v>
      </c>
      <c r="AA74" s="107"/>
      <c r="AB74" s="107"/>
      <c r="AC74" s="107"/>
      <c r="AD74" s="179" t="s">
        <v>1481</v>
      </c>
      <c r="AE74" s="114" t="str">
        <f>"*"&amp;F74&amp;"*"&amp;"( "&amp;O74&amp;", "&amp;P74&amp;" )"&amp;", "</f>
        <v xml:space="preserve">*SRI WATI*( KARANGTOWO, KARANGTENGAH ), </v>
      </c>
      <c r="AF74" s="137" t="s">
        <v>1495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353</v>
      </c>
      <c r="E75" s="109" t="s">
        <v>105</v>
      </c>
      <c r="F75" s="137" t="s">
        <v>1497</v>
      </c>
      <c r="G75" s="135" t="s">
        <v>355</v>
      </c>
      <c r="H75" s="107">
        <v>60</v>
      </c>
      <c r="I75" s="111" t="s">
        <v>1498</v>
      </c>
      <c r="J75" s="117"/>
      <c r="K75" s="107" t="s">
        <v>356</v>
      </c>
      <c r="L75" s="117"/>
      <c r="M75" s="107" t="s">
        <v>357</v>
      </c>
      <c r="N75" s="137" t="s">
        <v>1499</v>
      </c>
      <c r="O75" s="137" t="s">
        <v>489</v>
      </c>
      <c r="P75" s="110" t="s">
        <v>301</v>
      </c>
      <c r="Q75" s="117" t="s">
        <v>361</v>
      </c>
      <c r="R75" s="111" t="s">
        <v>531</v>
      </c>
      <c r="S75" s="107"/>
      <c r="T75" s="107" t="s">
        <v>1354</v>
      </c>
      <c r="U75" s="112" t="s">
        <v>533</v>
      </c>
      <c r="V75" s="107"/>
      <c r="W75" s="107"/>
      <c r="X75" s="107"/>
      <c r="Y75" s="107"/>
      <c r="Z75" s="107" t="s">
        <v>1357</v>
      </c>
      <c r="AA75" s="107"/>
      <c r="AB75" s="107"/>
      <c r="AC75" s="107"/>
      <c r="AD75" s="179" t="s">
        <v>1481</v>
      </c>
      <c r="AE75" s="114" t="str">
        <f>"*"&amp;F75&amp;"*"&amp;"( "&amp;O75&amp;", "&amp;P75&amp;" )"&amp;", "</f>
        <v xml:space="preserve">*MUSRIPAH*( TLOGOREJO, KARANGAWEN ), </v>
      </c>
      <c r="AF75" s="137" t="s">
        <v>489</v>
      </c>
      <c r="AG75" s="115" t="s">
        <v>301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353</v>
      </c>
      <c r="E76" s="109" t="s">
        <v>105</v>
      </c>
      <c r="F76" s="137" t="s">
        <v>958</v>
      </c>
      <c r="G76" s="135" t="s">
        <v>413</v>
      </c>
      <c r="H76" s="107">
        <v>41</v>
      </c>
      <c r="I76" s="111" t="s">
        <v>959</v>
      </c>
      <c r="J76" s="117"/>
      <c r="K76" s="107" t="s">
        <v>356</v>
      </c>
      <c r="L76" s="117"/>
      <c r="M76" s="107" t="s">
        <v>357</v>
      </c>
      <c r="N76" s="137" t="s">
        <v>960</v>
      </c>
      <c r="O76" s="137" t="s">
        <v>961</v>
      </c>
      <c r="P76" s="110" t="s">
        <v>304</v>
      </c>
      <c r="Q76" s="117" t="s">
        <v>361</v>
      </c>
      <c r="R76" s="111" t="s">
        <v>517</v>
      </c>
      <c r="S76" s="107"/>
      <c r="T76" s="107" t="s">
        <v>897</v>
      </c>
      <c r="U76" s="112" t="s">
        <v>533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890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961</v>
      </c>
      <c r="AG76" s="97" t="s">
        <v>304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353</v>
      </c>
      <c r="E77" s="109" t="s">
        <v>105</v>
      </c>
      <c r="F77" s="137" t="s">
        <v>1350</v>
      </c>
      <c r="G77" s="135" t="s">
        <v>355</v>
      </c>
      <c r="H77" s="107">
        <v>66</v>
      </c>
      <c r="I77" s="111" t="s">
        <v>1351</v>
      </c>
      <c r="J77" s="117"/>
      <c r="K77" s="107" t="s">
        <v>356</v>
      </c>
      <c r="L77" s="117"/>
      <c r="M77" s="107" t="s">
        <v>357</v>
      </c>
      <c r="N77" s="137" t="s">
        <v>1352</v>
      </c>
      <c r="O77" s="137" t="s">
        <v>1353</v>
      </c>
      <c r="P77" s="110" t="s">
        <v>0</v>
      </c>
      <c r="Q77" s="117" t="s">
        <v>361</v>
      </c>
      <c r="R77" s="111" t="s">
        <v>473</v>
      </c>
      <c r="S77" s="107"/>
      <c r="T77" s="107" t="s">
        <v>1354</v>
      </c>
      <c r="U77" s="107" t="s">
        <v>1355</v>
      </c>
      <c r="V77" s="107" t="s">
        <v>1356</v>
      </c>
      <c r="W77" s="107"/>
      <c r="X77" s="107"/>
      <c r="Y77" s="107"/>
      <c r="Z77" s="107" t="s">
        <v>1357</v>
      </c>
      <c r="AA77" s="107"/>
      <c r="AB77" s="107"/>
      <c r="AC77" s="107"/>
      <c r="AD77" s="179" t="s">
        <v>316</v>
      </c>
      <c r="AE77" s="114" t="str">
        <f>"*"&amp;F77&amp;"*"&amp;"( "&amp;O77&amp;", "&amp;P77&amp;" )"&amp;", "</f>
        <v xml:space="preserve">*MARYATUN HAJJAH*( PULOSARI, KARANGTENGAH ), </v>
      </c>
      <c r="AF77" s="137" t="s">
        <v>1353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353</v>
      </c>
      <c r="E78" s="109" t="s">
        <v>105</v>
      </c>
      <c r="F78" s="137" t="s">
        <v>962</v>
      </c>
      <c r="G78" s="135" t="s">
        <v>413</v>
      </c>
      <c r="H78" s="107">
        <v>57</v>
      </c>
      <c r="I78" s="111" t="s">
        <v>963</v>
      </c>
      <c r="J78" s="117"/>
      <c r="K78" s="107" t="s">
        <v>356</v>
      </c>
      <c r="L78" s="117"/>
      <c r="M78" s="107" t="s">
        <v>357</v>
      </c>
      <c r="N78" s="137" t="s">
        <v>964</v>
      </c>
      <c r="O78" s="137" t="s">
        <v>965</v>
      </c>
      <c r="P78" s="137" t="s">
        <v>304</v>
      </c>
      <c r="Q78" s="117" t="s">
        <v>361</v>
      </c>
      <c r="R78" s="111" t="s">
        <v>517</v>
      </c>
      <c r="S78" s="107"/>
      <c r="T78" s="107" t="s">
        <v>897</v>
      </c>
      <c r="U78" s="112" t="s">
        <v>533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890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965</v>
      </c>
      <c r="AG78" s="115" t="s">
        <v>304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353</v>
      </c>
      <c r="E79" s="109" t="s">
        <v>105</v>
      </c>
      <c r="F79" s="137" t="s">
        <v>527</v>
      </c>
      <c r="G79" s="135" t="s">
        <v>413</v>
      </c>
      <c r="H79" s="107">
        <v>52</v>
      </c>
      <c r="I79" s="111" t="s">
        <v>528</v>
      </c>
      <c r="J79" s="117"/>
      <c r="K79" s="107" t="s">
        <v>356</v>
      </c>
      <c r="L79" s="117"/>
      <c r="M79" s="107" t="s">
        <v>357</v>
      </c>
      <c r="N79" s="137" t="s">
        <v>529</v>
      </c>
      <c r="O79" s="137" t="s">
        <v>530</v>
      </c>
      <c r="P79" s="110" t="s">
        <v>0</v>
      </c>
      <c r="Q79" s="117" t="s">
        <v>361</v>
      </c>
      <c r="R79" s="111" t="s">
        <v>531</v>
      </c>
      <c r="S79" s="107"/>
      <c r="T79" s="107" t="s">
        <v>532</v>
      </c>
      <c r="U79" s="112" t="s">
        <v>533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521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530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353</v>
      </c>
      <c r="E80" s="109" t="s">
        <v>105</v>
      </c>
      <c r="F80" s="110" t="s">
        <v>1839</v>
      </c>
      <c r="G80" s="135" t="s">
        <v>355</v>
      </c>
      <c r="H80" s="107">
        <v>59</v>
      </c>
      <c r="I80" s="107"/>
      <c r="J80" s="117"/>
      <c r="K80" s="107" t="s">
        <v>356</v>
      </c>
      <c r="L80" s="117"/>
      <c r="M80" s="107" t="s">
        <v>357</v>
      </c>
      <c r="N80" s="110" t="s">
        <v>1840</v>
      </c>
      <c r="O80" s="110" t="s">
        <v>1841</v>
      </c>
      <c r="P80" s="110" t="s">
        <v>302</v>
      </c>
      <c r="Q80" s="117" t="s">
        <v>361</v>
      </c>
      <c r="R80" s="107" t="s">
        <v>473</v>
      </c>
      <c r="S80" s="107"/>
      <c r="T80" s="107"/>
      <c r="U80" s="112" t="s">
        <v>533</v>
      </c>
      <c r="V80" s="107"/>
      <c r="W80" s="107"/>
      <c r="X80" s="107" t="s">
        <v>1791</v>
      </c>
      <c r="Y80" s="107" t="s">
        <v>1784</v>
      </c>
      <c r="Z80" s="113" t="s">
        <v>1590</v>
      </c>
      <c r="AA80" s="107"/>
      <c r="AB80" s="107"/>
      <c r="AC80" s="107"/>
      <c r="AD80" s="113" t="s">
        <v>1590</v>
      </c>
      <c r="AE80" s="114" t="str">
        <f>"*"&amp;F80&amp;"*"&amp;"( "&amp;O80&amp;", "&amp;P80&amp;" )"&amp;", "</f>
        <v xml:space="preserve">*Sayaroh*( bintoro, DEMAK ), </v>
      </c>
      <c r="AF80" s="110" t="s">
        <v>1841</v>
      </c>
      <c r="AG80" s="115" t="s">
        <v>302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353</v>
      </c>
      <c r="E81" s="109" t="s">
        <v>105</v>
      </c>
      <c r="F81" s="110" t="s">
        <v>1358</v>
      </c>
      <c r="G81" s="135" t="s">
        <v>355</v>
      </c>
      <c r="H81" s="107">
        <v>61</v>
      </c>
      <c r="I81" s="109" t="s">
        <v>1359</v>
      </c>
      <c r="J81" s="117"/>
      <c r="K81" s="107" t="s">
        <v>356</v>
      </c>
      <c r="L81" s="117"/>
      <c r="M81" s="107" t="s">
        <v>357</v>
      </c>
      <c r="N81" s="110" t="s">
        <v>1360</v>
      </c>
      <c r="O81" s="110" t="s">
        <v>84</v>
      </c>
      <c r="P81" s="110" t="s">
        <v>310</v>
      </c>
      <c r="Q81" s="117"/>
      <c r="R81" s="107" t="s">
        <v>473</v>
      </c>
      <c r="S81" s="107"/>
      <c r="T81" s="107" t="s">
        <v>1354</v>
      </c>
      <c r="U81" s="112" t="s">
        <v>533</v>
      </c>
      <c r="V81" s="107"/>
      <c r="W81" s="107"/>
      <c r="X81" s="107"/>
      <c r="Y81" s="107"/>
      <c r="Z81" s="107" t="s">
        <v>1361</v>
      </c>
      <c r="AA81" s="107"/>
      <c r="AB81" s="107"/>
      <c r="AC81" s="107"/>
      <c r="AD81" s="113" t="s">
        <v>316</v>
      </c>
      <c r="AE81" s="114" t="str">
        <f>"*"&amp;F81&amp;"*"&amp;"( "&amp;O81&amp;", "&amp;P81&amp;" )"&amp;", "</f>
        <v xml:space="preserve">*Masrokah*( Ngaluran, KARANGANYAR ), </v>
      </c>
      <c r="AF81" s="110" t="s">
        <v>84</v>
      </c>
      <c r="AG81" s="97" t="s">
        <v>310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353</v>
      </c>
      <c r="E82" s="109" t="s">
        <v>105</v>
      </c>
      <c r="F82" s="110" t="s">
        <v>1842</v>
      </c>
      <c r="G82" s="135"/>
      <c r="H82" s="107">
        <v>60</v>
      </c>
      <c r="I82" s="109" t="s">
        <v>1843</v>
      </c>
      <c r="J82" s="117"/>
      <c r="K82" s="107" t="s">
        <v>356</v>
      </c>
      <c r="L82" s="117"/>
      <c r="M82" s="107" t="s">
        <v>357</v>
      </c>
      <c r="N82" s="110" t="s">
        <v>1844</v>
      </c>
      <c r="O82" s="110" t="s">
        <v>123</v>
      </c>
      <c r="P82" s="110" t="s">
        <v>429</v>
      </c>
      <c r="Q82" s="117" t="s">
        <v>361</v>
      </c>
      <c r="R82" s="107" t="s">
        <v>473</v>
      </c>
      <c r="S82" s="107"/>
      <c r="T82" s="107" t="s">
        <v>897</v>
      </c>
      <c r="U82" s="112" t="s">
        <v>969</v>
      </c>
      <c r="V82" s="107"/>
      <c r="W82" s="107"/>
      <c r="X82" s="107" t="s">
        <v>1791</v>
      </c>
      <c r="Y82" s="107" t="s">
        <v>1784</v>
      </c>
      <c r="Z82" s="107" t="s">
        <v>1590</v>
      </c>
      <c r="AA82" s="107"/>
      <c r="AB82" s="107"/>
      <c r="AC82" s="107"/>
      <c r="AD82" s="113" t="s">
        <v>1590</v>
      </c>
      <c r="AE82" s="114" t="str">
        <f>"*"&amp;F82&amp;"*"&amp;"( "&amp;O82&amp;", "&amp;P82&amp;" )"&amp;", "</f>
        <v xml:space="preserve">*Khoerum*( Cabean, demak ), </v>
      </c>
      <c r="AF82" s="110" t="s">
        <v>123</v>
      </c>
      <c r="AG82" s="115" t="s">
        <v>302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353</v>
      </c>
      <c r="E83" s="109" t="s">
        <v>105</v>
      </c>
      <c r="F83" s="110" t="s">
        <v>1362</v>
      </c>
      <c r="G83" s="135"/>
      <c r="H83" s="107">
        <v>47</v>
      </c>
      <c r="I83" s="107"/>
      <c r="J83" s="117"/>
      <c r="K83" s="107" t="s">
        <v>356</v>
      </c>
      <c r="L83" s="117"/>
      <c r="M83" s="107" t="s">
        <v>357</v>
      </c>
      <c r="N83" s="110" t="s">
        <v>1363</v>
      </c>
      <c r="O83" s="110" t="s">
        <v>210</v>
      </c>
      <c r="P83" s="110" t="s">
        <v>304</v>
      </c>
      <c r="Q83" s="117" t="s">
        <v>361</v>
      </c>
      <c r="R83" s="107" t="s">
        <v>473</v>
      </c>
      <c r="S83" s="107"/>
      <c r="T83" s="107" t="s">
        <v>1334</v>
      </c>
      <c r="U83" s="112" t="s">
        <v>969</v>
      </c>
      <c r="V83" s="107"/>
      <c r="W83" s="107"/>
      <c r="X83" s="107"/>
      <c r="Y83" s="107"/>
      <c r="Z83" s="107" t="s">
        <v>1364</v>
      </c>
      <c r="AA83" s="107"/>
      <c r="AB83" s="107"/>
      <c r="AC83" s="107"/>
      <c r="AD83" s="113" t="s">
        <v>316</v>
      </c>
      <c r="AE83" s="114" t="str">
        <f>"*"&amp;F83&amp;"*"&amp;"( "&amp;O83&amp;", "&amp;P83&amp;" )"&amp;", "</f>
        <v xml:space="preserve">*Ngatminah*( Gemulak, SAYUNG ), </v>
      </c>
      <c r="AF83" s="110" t="s">
        <v>210</v>
      </c>
      <c r="AG83" s="97" t="s">
        <v>304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353</v>
      </c>
      <c r="E84" s="109" t="s">
        <v>105</v>
      </c>
      <c r="F84" s="110" t="s">
        <v>966</v>
      </c>
      <c r="G84" s="135"/>
      <c r="H84" s="107">
        <v>41</v>
      </c>
      <c r="I84" s="107"/>
      <c r="J84" s="117"/>
      <c r="K84" s="107" t="s">
        <v>356</v>
      </c>
      <c r="L84" s="117"/>
      <c r="M84" s="107" t="s">
        <v>357</v>
      </c>
      <c r="N84" s="110" t="s">
        <v>967</v>
      </c>
      <c r="O84" s="110" t="s">
        <v>968</v>
      </c>
      <c r="P84" s="110" t="s">
        <v>538</v>
      </c>
      <c r="Q84" s="117" t="s">
        <v>361</v>
      </c>
      <c r="R84" s="107" t="s">
        <v>473</v>
      </c>
      <c r="S84" s="107"/>
      <c r="T84" s="107" t="s">
        <v>897</v>
      </c>
      <c r="U84" s="112" t="s">
        <v>969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890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968</v>
      </c>
      <c r="AG84" s="115" t="s">
        <v>304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353</v>
      </c>
      <c r="E85" s="109" t="s">
        <v>105</v>
      </c>
      <c r="F85" s="110" t="s">
        <v>1365</v>
      </c>
      <c r="G85" s="135"/>
      <c r="H85" s="107">
        <v>58</v>
      </c>
      <c r="I85" s="107"/>
      <c r="J85" s="117"/>
      <c r="K85" s="107" t="s">
        <v>356</v>
      </c>
      <c r="L85" s="117"/>
      <c r="M85" s="107" t="s">
        <v>357</v>
      </c>
      <c r="N85" s="110" t="s">
        <v>1366</v>
      </c>
      <c r="O85" s="110" t="s">
        <v>1152</v>
      </c>
      <c r="P85" s="110" t="s">
        <v>0</v>
      </c>
      <c r="Q85" s="117" t="s">
        <v>361</v>
      </c>
      <c r="R85" s="107" t="s">
        <v>473</v>
      </c>
      <c r="S85" s="107"/>
      <c r="T85" s="107" t="s">
        <v>1367</v>
      </c>
      <c r="U85" s="112" t="s">
        <v>969</v>
      </c>
      <c r="V85" s="107"/>
      <c r="W85" s="107"/>
      <c r="X85" s="107"/>
      <c r="Y85" s="107"/>
      <c r="Z85" s="107" t="s">
        <v>1361</v>
      </c>
      <c r="AA85" s="107"/>
      <c r="AB85" s="107"/>
      <c r="AC85" s="107"/>
      <c r="AD85" s="113" t="s">
        <v>316</v>
      </c>
      <c r="AE85" s="114" t="str">
        <f>"*"&amp;F85&amp;"*"&amp;"( "&amp;O85&amp;", "&amp;P85&amp;" )"&amp;", "</f>
        <v xml:space="preserve">*umi bastari*( karangsari, KARANGTENGAH ), </v>
      </c>
      <c r="AF85" s="110" t="s">
        <v>1152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353</v>
      </c>
      <c r="E86" s="109" t="s">
        <v>105</v>
      </c>
      <c r="F86" s="110" t="s">
        <v>534</v>
      </c>
      <c r="G86" s="135" t="s">
        <v>413</v>
      </c>
      <c r="H86" s="107">
        <v>52</v>
      </c>
      <c r="I86" s="107">
        <v>85640592750</v>
      </c>
      <c r="J86" s="117"/>
      <c r="K86" s="107" t="s">
        <v>356</v>
      </c>
      <c r="L86" s="117"/>
      <c r="M86" s="107" t="s">
        <v>357</v>
      </c>
      <c r="N86" s="110" t="s">
        <v>535</v>
      </c>
      <c r="O86" s="110" t="s">
        <v>462</v>
      </c>
      <c r="P86" s="110" t="s">
        <v>301</v>
      </c>
      <c r="Q86" s="117" t="s">
        <v>361</v>
      </c>
      <c r="R86" s="107" t="s">
        <v>531</v>
      </c>
      <c r="S86" s="107"/>
      <c r="T86" s="107" t="s">
        <v>363</v>
      </c>
      <c r="U86" s="112" t="s">
        <v>526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521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462</v>
      </c>
      <c r="AG86" s="115" t="s">
        <v>301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353</v>
      </c>
      <c r="E87" s="109" t="s">
        <v>105</v>
      </c>
      <c r="F87" s="134" t="s">
        <v>1368</v>
      </c>
      <c r="G87" s="135" t="s">
        <v>355</v>
      </c>
      <c r="H87" s="107">
        <v>69</v>
      </c>
      <c r="I87" s="107" t="s">
        <v>1369</v>
      </c>
      <c r="J87" s="117"/>
      <c r="K87" s="107" t="s">
        <v>356</v>
      </c>
      <c r="L87" s="117"/>
      <c r="M87" s="107" t="s">
        <v>357</v>
      </c>
      <c r="N87" s="110" t="s">
        <v>1370</v>
      </c>
      <c r="O87" s="110" t="s">
        <v>1371</v>
      </c>
      <c r="P87" s="110" t="s">
        <v>311</v>
      </c>
      <c r="Q87" s="117" t="s">
        <v>361</v>
      </c>
      <c r="R87" s="107" t="s">
        <v>473</v>
      </c>
      <c r="S87" s="107"/>
      <c r="T87" s="107" t="s">
        <v>783</v>
      </c>
      <c r="U87" s="112" t="s">
        <v>969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316</v>
      </c>
      <c r="AE87" s="114" t="str">
        <f>"*"&amp;F87&amp;"*"&amp;"( "&amp;O87&amp;", "&amp;P87&amp;" )"&amp;", "</f>
        <v xml:space="preserve">*kisatun*( SERANGAN, BONANG ), </v>
      </c>
      <c r="AF87" s="110" t="s">
        <v>1371</v>
      </c>
      <c r="AG87" s="97" t="s">
        <v>311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353</v>
      </c>
      <c r="E88" s="109" t="s">
        <v>105</v>
      </c>
      <c r="F88" s="110" t="s">
        <v>1126</v>
      </c>
      <c r="G88" s="135" t="s">
        <v>355</v>
      </c>
      <c r="H88" s="107">
        <v>60</v>
      </c>
      <c r="I88" s="107" t="s">
        <v>1845</v>
      </c>
      <c r="J88" s="117"/>
      <c r="K88" s="107" t="s">
        <v>356</v>
      </c>
      <c r="L88" s="117"/>
      <c r="M88" s="107" t="s">
        <v>357</v>
      </c>
      <c r="N88" s="110" t="s">
        <v>1846</v>
      </c>
      <c r="O88" s="110" t="s">
        <v>613</v>
      </c>
      <c r="P88" s="110" t="s">
        <v>385</v>
      </c>
      <c r="Q88" s="117" t="s">
        <v>361</v>
      </c>
      <c r="R88" s="107" t="s">
        <v>531</v>
      </c>
      <c r="S88" s="107"/>
      <c r="T88" s="107" t="s">
        <v>1590</v>
      </c>
      <c r="U88" s="112" t="s">
        <v>973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1590</v>
      </c>
      <c r="AE88" s="114" t="str">
        <f>"*"&amp;F88&amp;"*"&amp;"( "&amp;O88&amp;", "&amp;P88&amp;" )"&amp;", "</f>
        <v xml:space="preserve">*AMINAH*( BATURSARI, MRANGGEN ), </v>
      </c>
      <c r="AF88" s="110" t="s">
        <v>613</v>
      </c>
      <c r="AG88" s="115" t="s">
        <v>385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353</v>
      </c>
      <c r="E89" s="109" t="s">
        <v>105</v>
      </c>
      <c r="F89" s="110" t="s">
        <v>970</v>
      </c>
      <c r="G89" s="107" t="s">
        <v>355</v>
      </c>
      <c r="H89" s="107">
        <v>55</v>
      </c>
      <c r="I89" s="107" t="s">
        <v>971</v>
      </c>
      <c r="J89" s="107"/>
      <c r="K89" s="107" t="s">
        <v>356</v>
      </c>
      <c r="L89" s="107"/>
      <c r="M89" s="107" t="s">
        <v>357</v>
      </c>
      <c r="N89" s="110" t="s">
        <v>972</v>
      </c>
      <c r="O89" s="110" t="s">
        <v>243</v>
      </c>
      <c r="P89" s="110" t="s">
        <v>312</v>
      </c>
      <c r="Q89" s="117" t="s">
        <v>361</v>
      </c>
      <c r="R89" s="107" t="s">
        <v>781</v>
      </c>
      <c r="S89" s="107"/>
      <c r="T89" s="107" t="s">
        <v>897</v>
      </c>
      <c r="U89" s="112" t="s">
        <v>973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890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243</v>
      </c>
      <c r="AG89" s="97" t="s">
        <v>312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353</v>
      </c>
      <c r="E90" s="109" t="s">
        <v>105</v>
      </c>
      <c r="F90" s="110" t="s">
        <v>1880</v>
      </c>
      <c r="G90" s="107" t="s">
        <v>413</v>
      </c>
      <c r="H90" s="107">
        <v>74</v>
      </c>
      <c r="I90" s="107" t="s">
        <v>1881</v>
      </c>
      <c r="J90" s="107"/>
      <c r="K90" s="107" t="s">
        <v>356</v>
      </c>
      <c r="L90" s="107"/>
      <c r="M90" s="107" t="s">
        <v>357</v>
      </c>
      <c r="N90" s="110" t="s">
        <v>1882</v>
      </c>
      <c r="O90" s="110" t="s">
        <v>1883</v>
      </c>
      <c r="P90" s="110" t="s">
        <v>385</v>
      </c>
      <c r="Q90" s="117" t="s">
        <v>361</v>
      </c>
      <c r="R90" s="107" t="s">
        <v>531</v>
      </c>
      <c r="S90" s="107"/>
      <c r="T90" s="107" t="s">
        <v>1590</v>
      </c>
      <c r="U90" s="112" t="s">
        <v>1850</v>
      </c>
      <c r="V90" s="107"/>
      <c r="W90" s="107"/>
      <c r="X90" s="107"/>
      <c r="Y90" s="107"/>
      <c r="Z90" s="107"/>
      <c r="AA90" s="107"/>
      <c r="AB90" s="107"/>
      <c r="AC90" s="107" t="s">
        <v>1884</v>
      </c>
      <c r="AD90" s="179" t="s">
        <v>1866</v>
      </c>
      <c r="AE90" s="114" t="str">
        <f>"*"&amp;F90&amp;"*"&amp;"( "&amp;O90&amp;", "&amp;P90&amp;" )"&amp;", "</f>
        <v xml:space="preserve">*MUNAWAR*( bandungrejo, MRANGGEN ), </v>
      </c>
      <c r="AF90" s="110" t="s">
        <v>1883</v>
      </c>
      <c r="AG90" s="115" t="s">
        <v>385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353</v>
      </c>
      <c r="E91" s="109" t="s">
        <v>105</v>
      </c>
      <c r="F91" s="110" t="s">
        <v>1885</v>
      </c>
      <c r="G91" s="107" t="s">
        <v>355</v>
      </c>
      <c r="H91" s="107">
        <v>55</v>
      </c>
      <c r="I91" s="107" t="s">
        <v>1886</v>
      </c>
      <c r="J91" s="107"/>
      <c r="K91" s="107" t="s">
        <v>356</v>
      </c>
      <c r="L91" s="107"/>
      <c r="M91" s="107" t="s">
        <v>357</v>
      </c>
      <c r="N91" s="110" t="s">
        <v>1887</v>
      </c>
      <c r="O91" s="110" t="s">
        <v>385</v>
      </c>
      <c r="P91" s="110" t="s">
        <v>385</v>
      </c>
      <c r="Q91" s="117" t="s">
        <v>361</v>
      </c>
      <c r="R91" s="107" t="s">
        <v>531</v>
      </c>
      <c r="S91" s="107"/>
      <c r="T91" s="107" t="s">
        <v>1590</v>
      </c>
      <c r="U91" s="112" t="s">
        <v>1850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1866</v>
      </c>
      <c r="AE91" s="114" t="str">
        <f>"*"&amp;F91&amp;"*"&amp;"( "&amp;O91&amp;", "&amp;P91&amp;" )"&amp;", "</f>
        <v xml:space="preserve">*SARNI*( MRANGGEN, MRANGGEN ), </v>
      </c>
      <c r="AF91" s="110" t="s">
        <v>385</v>
      </c>
      <c r="AG91" s="115" t="s">
        <v>385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353</v>
      </c>
      <c r="E92" s="109" t="s">
        <v>105</v>
      </c>
      <c r="F92" s="110" t="s">
        <v>1847</v>
      </c>
      <c r="G92" s="107" t="s">
        <v>413</v>
      </c>
      <c r="H92" s="107">
        <v>35</v>
      </c>
      <c r="I92" s="107" t="s">
        <v>1848</v>
      </c>
      <c r="J92" s="107"/>
      <c r="K92" s="107" t="s">
        <v>356</v>
      </c>
      <c r="L92" s="107"/>
      <c r="M92" s="107" t="s">
        <v>357</v>
      </c>
      <c r="N92" s="110" t="s">
        <v>1849</v>
      </c>
      <c r="O92" s="110" t="s">
        <v>1159</v>
      </c>
      <c r="P92" s="110" t="s">
        <v>385</v>
      </c>
      <c r="Q92" s="117" t="s">
        <v>361</v>
      </c>
      <c r="R92" s="107" t="s">
        <v>531</v>
      </c>
      <c r="S92" s="107"/>
      <c r="T92" s="107" t="s">
        <v>1590</v>
      </c>
      <c r="U92" s="112" t="s">
        <v>1850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1590</v>
      </c>
      <c r="AE92" s="114" t="str">
        <f>"*"&amp;F92&amp;"*"&amp;"( "&amp;O92&amp;", "&amp;P92&amp;" )"&amp;", "</f>
        <v xml:space="preserve">*MUHAMMAD FITRIYADI*( JAMUS, MRANGGEN ), </v>
      </c>
      <c r="AF92" s="110" t="s">
        <v>1159</v>
      </c>
      <c r="AG92" s="115" t="s">
        <v>385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353</v>
      </c>
      <c r="E93" s="109" t="s">
        <v>105</v>
      </c>
      <c r="F93" s="110" t="s">
        <v>1851</v>
      </c>
      <c r="G93" s="107" t="s">
        <v>413</v>
      </c>
      <c r="H93" s="107">
        <v>34</v>
      </c>
      <c r="I93" s="107" t="s">
        <v>1852</v>
      </c>
      <c r="J93" s="107"/>
      <c r="K93" s="107" t="s">
        <v>361</v>
      </c>
      <c r="L93" s="107"/>
      <c r="M93" s="107" t="s">
        <v>357</v>
      </c>
      <c r="N93" s="110" t="s">
        <v>1853</v>
      </c>
      <c r="O93" s="110" t="s">
        <v>1854</v>
      </c>
      <c r="P93" s="110" t="s">
        <v>301</v>
      </c>
      <c r="Q93" s="117" t="s">
        <v>361</v>
      </c>
      <c r="R93" s="107" t="s">
        <v>531</v>
      </c>
      <c r="S93" s="107"/>
      <c r="T93" s="107" t="s">
        <v>1590</v>
      </c>
      <c r="U93" s="112" t="s">
        <v>1850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1590</v>
      </c>
      <c r="AE93" s="114" t="str">
        <f>"*"&amp;F93&amp;"*"&amp;"( "&amp;O93&amp;", "&amp;P93&amp;" )"&amp;", "</f>
        <v xml:space="preserve">*PURWO TRI ANGGORO*( KURIPAN, KARANGAWEN ), </v>
      </c>
      <c r="AF93" s="110" t="s">
        <v>1854</v>
      </c>
      <c r="AG93" s="115" t="s">
        <v>301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353</v>
      </c>
      <c r="E94" s="109" t="s">
        <v>105</v>
      </c>
      <c r="F94" s="110" t="s">
        <v>974</v>
      </c>
      <c r="G94" s="107" t="s">
        <v>413</v>
      </c>
      <c r="H94" s="107">
        <v>55</v>
      </c>
      <c r="I94" s="107" t="s">
        <v>975</v>
      </c>
      <c r="J94" s="107"/>
      <c r="K94" s="107" t="s">
        <v>356</v>
      </c>
      <c r="L94" s="107"/>
      <c r="M94" s="107" t="s">
        <v>357</v>
      </c>
      <c r="N94" s="110" t="s">
        <v>976</v>
      </c>
      <c r="O94" s="110" t="s">
        <v>136</v>
      </c>
      <c r="P94" s="110" t="s">
        <v>311</v>
      </c>
      <c r="Q94" s="107" t="s">
        <v>361</v>
      </c>
      <c r="R94" s="107" t="s">
        <v>473</v>
      </c>
      <c r="S94" s="107"/>
      <c r="T94" s="107" t="s">
        <v>897</v>
      </c>
      <c r="U94" s="112" t="s">
        <v>364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890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136</v>
      </c>
      <c r="AG94" s="97" t="s">
        <v>311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353</v>
      </c>
      <c r="E95" s="107" t="s">
        <v>105</v>
      </c>
      <c r="F95" s="110" t="s">
        <v>1372</v>
      </c>
      <c r="G95" s="107" t="s">
        <v>413</v>
      </c>
      <c r="H95" s="107">
        <v>12</v>
      </c>
      <c r="I95" s="107"/>
      <c r="J95" s="107"/>
      <c r="K95" s="107" t="s">
        <v>356</v>
      </c>
      <c r="L95" s="107"/>
      <c r="M95" s="107" t="s">
        <v>357</v>
      </c>
      <c r="N95" s="110" t="s">
        <v>1373</v>
      </c>
      <c r="O95" s="110" t="s">
        <v>27</v>
      </c>
      <c r="P95" s="110" t="s">
        <v>0</v>
      </c>
      <c r="Q95" s="107" t="s">
        <v>361</v>
      </c>
      <c r="R95" s="107" t="s">
        <v>473</v>
      </c>
      <c r="S95" s="107"/>
      <c r="T95" s="107" t="s">
        <v>783</v>
      </c>
      <c r="U95" s="112" t="s">
        <v>364</v>
      </c>
      <c r="V95" s="111" t="s">
        <v>997</v>
      </c>
      <c r="W95" s="107"/>
      <c r="X95" s="107"/>
      <c r="Y95" s="107" t="s">
        <v>1374</v>
      </c>
      <c r="Z95" s="111" t="s">
        <v>997</v>
      </c>
      <c r="AA95" s="107"/>
      <c r="AB95" s="107"/>
      <c r="AC95" s="107"/>
      <c r="AD95" s="138" t="s">
        <v>316</v>
      </c>
      <c r="AE95" s="114" t="str">
        <f>"*"&amp;F95&amp;"*"&amp;"( "&amp;O95&amp;", "&amp;P95&amp;" )"&amp;", "</f>
        <v xml:space="preserve">*ARJUN PRASETYO*( Pulosari, KARANGTENGAH ), </v>
      </c>
      <c r="AF95" s="110" t="s">
        <v>27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353</v>
      </c>
      <c r="E96" s="109" t="s">
        <v>105</v>
      </c>
      <c r="F96" s="110" t="s">
        <v>354</v>
      </c>
      <c r="G96" s="107" t="s">
        <v>355</v>
      </c>
      <c r="H96" s="107">
        <v>62</v>
      </c>
      <c r="I96" s="107"/>
      <c r="J96" s="107"/>
      <c r="K96" s="107" t="s">
        <v>356</v>
      </c>
      <c r="L96" s="107"/>
      <c r="M96" s="107" t="s">
        <v>357</v>
      </c>
      <c r="N96" s="110" t="s">
        <v>358</v>
      </c>
      <c r="O96" s="110" t="s">
        <v>359</v>
      </c>
      <c r="P96" s="110" t="s">
        <v>360</v>
      </c>
      <c r="Q96" s="107" t="s">
        <v>361</v>
      </c>
      <c r="R96" s="111" t="s">
        <v>362</v>
      </c>
      <c r="S96" s="107"/>
      <c r="T96" s="107" t="s">
        <v>363</v>
      </c>
      <c r="U96" s="112" t="s">
        <v>364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365</v>
      </c>
      <c r="AE96" s="114" t="str">
        <f>"*"&amp;F96&amp;"*"&amp;"( "&amp;O96&amp;", "&amp;P96&amp;" )"&amp;", "</f>
        <v xml:space="preserve">*SUMASNI*( rejosari, karangtengah ), </v>
      </c>
      <c r="AF96" s="110" t="s">
        <v>359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353</v>
      </c>
      <c r="E97" s="109" t="s">
        <v>105</v>
      </c>
      <c r="F97" s="110" t="s">
        <v>977</v>
      </c>
      <c r="G97" s="107" t="s">
        <v>355</v>
      </c>
      <c r="H97" s="107">
        <v>60</v>
      </c>
      <c r="I97" s="107"/>
      <c r="J97" s="107"/>
      <c r="K97" s="107" t="s">
        <v>356</v>
      </c>
      <c r="L97" s="107"/>
      <c r="M97" s="107" t="s">
        <v>357</v>
      </c>
      <c r="N97" s="110" t="s">
        <v>978</v>
      </c>
      <c r="O97" s="110" t="s">
        <v>979</v>
      </c>
      <c r="P97" s="110" t="s">
        <v>980</v>
      </c>
      <c r="Q97" s="107" t="s">
        <v>361</v>
      </c>
      <c r="R97" s="107" t="s">
        <v>905</v>
      </c>
      <c r="S97" s="107"/>
      <c r="T97" s="107" t="s">
        <v>885</v>
      </c>
      <c r="U97" s="112" t="s">
        <v>364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890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979</v>
      </c>
      <c r="AG97" s="115" t="s">
        <v>312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353</v>
      </c>
      <c r="E98" s="109" t="s">
        <v>105</v>
      </c>
      <c r="F98" s="110" t="s">
        <v>981</v>
      </c>
      <c r="G98" s="107" t="s">
        <v>355</v>
      </c>
      <c r="H98" s="107">
        <v>47</v>
      </c>
      <c r="I98" s="107">
        <v>85229387336</v>
      </c>
      <c r="J98" s="107"/>
      <c r="K98" s="107" t="s">
        <v>356</v>
      </c>
      <c r="L98" s="107"/>
      <c r="M98" s="107" t="s">
        <v>357</v>
      </c>
      <c r="N98" s="110" t="s">
        <v>982</v>
      </c>
      <c r="O98" s="110" t="s">
        <v>244</v>
      </c>
      <c r="P98" s="110" t="s">
        <v>226</v>
      </c>
      <c r="Q98" s="107" t="s">
        <v>361</v>
      </c>
      <c r="R98" s="107" t="s">
        <v>473</v>
      </c>
      <c r="S98" s="107"/>
      <c r="T98" s="107" t="s">
        <v>897</v>
      </c>
      <c r="U98" s="112" t="s">
        <v>364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890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244</v>
      </c>
      <c r="AG98" s="97" t="s">
        <v>312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353</v>
      </c>
      <c r="E99" s="109" t="s">
        <v>105</v>
      </c>
      <c r="F99" s="110" t="s">
        <v>536</v>
      </c>
      <c r="G99" s="107" t="s">
        <v>413</v>
      </c>
      <c r="H99" s="107">
        <v>66</v>
      </c>
      <c r="I99" s="107"/>
      <c r="J99" s="107"/>
      <c r="K99" s="107" t="s">
        <v>356</v>
      </c>
      <c r="L99" s="107"/>
      <c r="M99" s="107" t="s">
        <v>357</v>
      </c>
      <c r="N99" s="110" t="s">
        <v>537</v>
      </c>
      <c r="O99" s="110" t="s">
        <v>538</v>
      </c>
      <c r="P99" s="110" t="s">
        <v>304</v>
      </c>
      <c r="Q99" s="107" t="s">
        <v>361</v>
      </c>
      <c r="R99" s="107" t="s">
        <v>539</v>
      </c>
      <c r="S99" s="107"/>
      <c r="T99" s="107" t="s">
        <v>363</v>
      </c>
      <c r="U99" s="112" t="s">
        <v>540</v>
      </c>
      <c r="V99" s="107" t="s">
        <v>541</v>
      </c>
      <c r="W99" s="107"/>
      <c r="X99" s="107"/>
      <c r="Y99" s="107"/>
      <c r="Z99" s="107"/>
      <c r="AA99" s="107" t="s">
        <v>542</v>
      </c>
      <c r="AB99" s="107"/>
      <c r="AC99" s="107"/>
      <c r="AD99" s="138" t="s">
        <v>521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538</v>
      </c>
      <c r="AG99" s="97" t="s">
        <v>304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353</v>
      </c>
      <c r="E100" s="109" t="s">
        <v>105</v>
      </c>
      <c r="F100" s="110" t="s">
        <v>1500</v>
      </c>
      <c r="G100" s="107" t="s">
        <v>413</v>
      </c>
      <c r="H100" s="107">
        <v>57</v>
      </c>
      <c r="I100" s="107"/>
      <c r="J100" s="107"/>
      <c r="K100" s="107" t="s">
        <v>356</v>
      </c>
      <c r="L100" s="107"/>
      <c r="M100" s="107" t="s">
        <v>357</v>
      </c>
      <c r="N100" s="110" t="s">
        <v>1501</v>
      </c>
      <c r="O100" s="110" t="s">
        <v>18</v>
      </c>
      <c r="P100" s="110" t="s">
        <v>385</v>
      </c>
      <c r="Q100" s="107" t="s">
        <v>361</v>
      </c>
      <c r="R100" s="107" t="s">
        <v>539</v>
      </c>
      <c r="S100" s="107"/>
      <c r="T100" s="107" t="s">
        <v>1367</v>
      </c>
      <c r="U100" s="112" t="s">
        <v>540</v>
      </c>
      <c r="V100" s="107" t="s">
        <v>1502</v>
      </c>
      <c r="W100" s="107"/>
      <c r="X100" s="107"/>
      <c r="Y100" s="107"/>
      <c r="Z100" s="107" t="s">
        <v>1503</v>
      </c>
      <c r="AA100" s="107" t="s">
        <v>1504</v>
      </c>
      <c r="AB100" s="107"/>
      <c r="AC100" s="107"/>
      <c r="AD100" s="138" t="s">
        <v>1481</v>
      </c>
      <c r="AE100" s="114" t="str">
        <f>"*"&amp;F100&amp;"*"&amp;"( "&amp;O100&amp;", "&amp;P100&amp;" )"&amp;", "</f>
        <v xml:space="preserve">*SLAMET TN*( Tegalarum, MRANGGEN ), </v>
      </c>
      <c r="AF100" s="110" t="s">
        <v>18</v>
      </c>
      <c r="AG100" s="115" t="s">
        <v>385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353</v>
      </c>
      <c r="E101" s="109" t="s">
        <v>105</v>
      </c>
      <c r="F101" s="110" t="s">
        <v>1505</v>
      </c>
      <c r="G101" s="107" t="s">
        <v>355</v>
      </c>
      <c r="H101" s="107">
        <v>45</v>
      </c>
      <c r="I101" s="107"/>
      <c r="J101" s="107"/>
      <c r="K101" s="107" t="s">
        <v>356</v>
      </c>
      <c r="L101" s="107"/>
      <c r="M101" s="107" t="s">
        <v>357</v>
      </c>
      <c r="N101" s="110" t="s">
        <v>1506</v>
      </c>
      <c r="O101" s="110" t="s">
        <v>162</v>
      </c>
      <c r="P101" s="110" t="s">
        <v>303</v>
      </c>
      <c r="Q101" s="107" t="s">
        <v>361</v>
      </c>
      <c r="R101" s="107" t="s">
        <v>531</v>
      </c>
      <c r="S101" s="107"/>
      <c r="T101" s="107" t="s">
        <v>1367</v>
      </c>
      <c r="U101" s="112" t="s">
        <v>545</v>
      </c>
      <c r="V101" s="107" t="s">
        <v>1507</v>
      </c>
      <c r="W101" s="107"/>
      <c r="X101" s="107"/>
      <c r="Y101" s="107"/>
      <c r="Z101" s="107" t="s">
        <v>1412</v>
      </c>
      <c r="AA101" s="107" t="s">
        <v>808</v>
      </c>
      <c r="AB101" s="107"/>
      <c r="AC101" s="107"/>
      <c r="AD101" s="138" t="s">
        <v>1481</v>
      </c>
      <c r="AE101" s="114" t="str">
        <f>"*"&amp;F101&amp;"*"&amp;"( "&amp;O101&amp;", "&amp;P101&amp;" )"&amp;", "</f>
        <v xml:space="preserve">*KOTIANAH*( Sukorejo, GUNTUR ), </v>
      </c>
      <c r="AF101" s="110" t="s">
        <v>162</v>
      </c>
      <c r="AG101" s="115" t="s">
        <v>303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353</v>
      </c>
      <c r="E102" s="109" t="s">
        <v>105</v>
      </c>
      <c r="F102" s="110" t="s">
        <v>543</v>
      </c>
      <c r="G102" s="107" t="s">
        <v>413</v>
      </c>
      <c r="H102" s="107">
        <v>51</v>
      </c>
      <c r="I102" s="107"/>
      <c r="J102" s="107"/>
      <c r="K102" s="107" t="s">
        <v>356</v>
      </c>
      <c r="L102" s="107"/>
      <c r="M102" s="107" t="s">
        <v>357</v>
      </c>
      <c r="N102" s="110" t="s">
        <v>544</v>
      </c>
      <c r="O102" s="110" t="s">
        <v>4</v>
      </c>
      <c r="P102" s="110" t="s">
        <v>385</v>
      </c>
      <c r="Q102" s="107" t="s">
        <v>361</v>
      </c>
      <c r="R102" s="107" t="s">
        <v>539</v>
      </c>
      <c r="S102" s="107"/>
      <c r="T102" s="107" t="s">
        <v>363</v>
      </c>
      <c r="U102" s="112" t="s">
        <v>545</v>
      </c>
      <c r="V102" s="107" t="s">
        <v>546</v>
      </c>
      <c r="W102" s="107"/>
      <c r="X102" s="107"/>
      <c r="Y102" s="107"/>
      <c r="Z102" s="107"/>
      <c r="AA102" s="107" t="s">
        <v>547</v>
      </c>
      <c r="AB102" s="107"/>
      <c r="AC102" s="107"/>
      <c r="AD102" s="138" t="s">
        <v>521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4</v>
      </c>
      <c r="AG102" s="115" t="s">
        <v>385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353</v>
      </c>
      <c r="E103" s="109" t="s">
        <v>105</v>
      </c>
      <c r="F103" s="110" t="s">
        <v>548</v>
      </c>
      <c r="G103" s="107" t="s">
        <v>355</v>
      </c>
      <c r="H103" s="107">
        <v>83</v>
      </c>
      <c r="I103" s="107"/>
      <c r="J103" s="107"/>
      <c r="K103" s="107" t="s">
        <v>356</v>
      </c>
      <c r="L103" s="107"/>
      <c r="M103" s="107" t="s">
        <v>357</v>
      </c>
      <c r="N103" s="110" t="s">
        <v>549</v>
      </c>
      <c r="O103" s="110" t="s">
        <v>550</v>
      </c>
      <c r="P103" s="110" t="s">
        <v>385</v>
      </c>
      <c r="Q103" s="107" t="s">
        <v>361</v>
      </c>
      <c r="R103" s="107" t="s">
        <v>531</v>
      </c>
      <c r="S103" s="107"/>
      <c r="T103" s="107" t="s">
        <v>363</v>
      </c>
      <c r="U103" s="112" t="s">
        <v>551</v>
      </c>
      <c r="V103" s="107" t="s">
        <v>546</v>
      </c>
      <c r="W103" s="107"/>
      <c r="X103" s="107"/>
      <c r="Y103" s="107"/>
      <c r="Z103" s="107"/>
      <c r="AA103" s="107" t="s">
        <v>552</v>
      </c>
      <c r="AB103" s="107"/>
      <c r="AC103" s="107"/>
      <c r="AD103" s="138" t="s">
        <v>521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550</v>
      </c>
      <c r="AG103" s="115" t="s">
        <v>385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353</v>
      </c>
      <c r="E104" s="109" t="s">
        <v>105</v>
      </c>
      <c r="F104" s="110" t="s">
        <v>553</v>
      </c>
      <c r="G104" s="107" t="s">
        <v>355</v>
      </c>
      <c r="H104" s="107">
        <v>57</v>
      </c>
      <c r="I104" s="107"/>
      <c r="J104" s="107"/>
      <c r="K104" s="107" t="s">
        <v>356</v>
      </c>
      <c r="L104" s="107"/>
      <c r="M104" s="107" t="s">
        <v>357</v>
      </c>
      <c r="N104" s="110" t="s">
        <v>554</v>
      </c>
      <c r="O104" s="110" t="s">
        <v>308</v>
      </c>
      <c r="P104" s="110" t="s">
        <v>308</v>
      </c>
      <c r="Q104" s="107" t="s">
        <v>361</v>
      </c>
      <c r="R104" s="107" t="s">
        <v>555</v>
      </c>
      <c r="S104" s="107"/>
      <c r="T104" s="107" t="s">
        <v>363</v>
      </c>
      <c r="U104" s="112" t="s">
        <v>556</v>
      </c>
      <c r="V104" s="107" t="s">
        <v>557</v>
      </c>
      <c r="W104" s="107"/>
      <c r="X104" s="107"/>
      <c r="Y104" s="107"/>
      <c r="Z104" s="107"/>
      <c r="AA104" s="107"/>
      <c r="AB104" s="107"/>
      <c r="AC104" s="107"/>
      <c r="AD104" s="138" t="s">
        <v>521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308</v>
      </c>
      <c r="AG104" s="115" t="s">
        <v>308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353</v>
      </c>
      <c r="E105" s="109" t="s">
        <v>105</v>
      </c>
      <c r="F105" s="110" t="s">
        <v>558</v>
      </c>
      <c r="G105" s="107" t="s">
        <v>413</v>
      </c>
      <c r="H105" s="107">
        <v>48</v>
      </c>
      <c r="I105" s="107"/>
      <c r="J105" s="107"/>
      <c r="K105" s="107" t="s">
        <v>356</v>
      </c>
      <c r="L105" s="107"/>
      <c r="M105" s="107" t="s">
        <v>357</v>
      </c>
      <c r="N105" s="110" t="s">
        <v>559</v>
      </c>
      <c r="O105" s="110" t="s">
        <v>560</v>
      </c>
      <c r="P105" s="110" t="s">
        <v>385</v>
      </c>
      <c r="Q105" s="107" t="s">
        <v>361</v>
      </c>
      <c r="R105" s="107" t="s">
        <v>555</v>
      </c>
      <c r="S105" s="107"/>
      <c r="T105" s="107" t="s">
        <v>363</v>
      </c>
      <c r="U105" s="112" t="s">
        <v>556</v>
      </c>
      <c r="V105" s="107" t="s">
        <v>557</v>
      </c>
      <c r="W105" s="107"/>
      <c r="X105" s="107"/>
      <c r="Y105" s="107"/>
      <c r="Z105" s="107"/>
      <c r="AA105" s="107"/>
      <c r="AB105" s="107"/>
      <c r="AC105" s="107"/>
      <c r="AD105" s="138" t="s">
        <v>521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560</v>
      </c>
      <c r="AG105" s="115" t="s">
        <v>385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353</v>
      </c>
      <c r="E106" s="109" t="s">
        <v>105</v>
      </c>
      <c r="F106" s="137" t="s">
        <v>983</v>
      </c>
      <c r="G106" s="107" t="s">
        <v>355</v>
      </c>
      <c r="H106" s="107">
        <v>53</v>
      </c>
      <c r="I106" s="107" t="s">
        <v>984</v>
      </c>
      <c r="J106" s="107"/>
      <c r="K106" s="107" t="s">
        <v>356</v>
      </c>
      <c r="L106" s="107"/>
      <c r="M106" s="107" t="s">
        <v>357</v>
      </c>
      <c r="N106" s="110" t="s">
        <v>985</v>
      </c>
      <c r="O106" s="110" t="s">
        <v>986</v>
      </c>
      <c r="P106" s="110" t="s">
        <v>987</v>
      </c>
      <c r="Q106" s="107" t="s">
        <v>361</v>
      </c>
      <c r="R106" s="107" t="s">
        <v>473</v>
      </c>
      <c r="S106" s="107"/>
      <c r="T106" s="107" t="s">
        <v>897</v>
      </c>
      <c r="U106" s="112" t="s">
        <v>551</v>
      </c>
      <c r="V106" s="111" t="s">
        <v>988</v>
      </c>
      <c r="W106" s="107"/>
      <c r="X106" s="107"/>
      <c r="Y106" s="107"/>
      <c r="Z106" s="107"/>
      <c r="AA106" s="107" t="s">
        <v>989</v>
      </c>
      <c r="AB106" s="112">
        <v>43978</v>
      </c>
      <c r="AC106" s="107"/>
      <c r="AD106" s="138" t="s">
        <v>890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986</v>
      </c>
      <c r="AG106" s="97" t="s">
        <v>308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353</v>
      </c>
      <c r="E107" s="109" t="s">
        <v>105</v>
      </c>
      <c r="F107" s="137" t="s">
        <v>990</v>
      </c>
      <c r="G107" s="107" t="s">
        <v>355</v>
      </c>
      <c r="H107" s="107">
        <v>51</v>
      </c>
      <c r="I107" s="107" t="s">
        <v>402</v>
      </c>
      <c r="J107" s="107"/>
      <c r="K107" s="107" t="s">
        <v>356</v>
      </c>
      <c r="L107" s="107"/>
      <c r="M107" s="107" t="s">
        <v>357</v>
      </c>
      <c r="N107" s="110" t="s">
        <v>991</v>
      </c>
      <c r="O107" s="110" t="s">
        <v>992</v>
      </c>
      <c r="P107" s="110" t="s">
        <v>538</v>
      </c>
      <c r="Q107" s="107" t="s">
        <v>361</v>
      </c>
      <c r="R107" s="107" t="s">
        <v>473</v>
      </c>
      <c r="S107" s="107"/>
      <c r="T107" s="107" t="s">
        <v>897</v>
      </c>
      <c r="U107" s="112" t="s">
        <v>551</v>
      </c>
      <c r="V107" s="111" t="s">
        <v>988</v>
      </c>
      <c r="W107" s="107"/>
      <c r="X107" s="107"/>
      <c r="Y107" s="107"/>
      <c r="Z107" s="179"/>
      <c r="AA107" s="107" t="s">
        <v>993</v>
      </c>
      <c r="AB107" s="112">
        <v>43982</v>
      </c>
      <c r="AC107" s="107"/>
      <c r="AD107" s="138" t="s">
        <v>890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992</v>
      </c>
      <c r="AG107" s="115" t="s">
        <v>304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353</v>
      </c>
      <c r="E108" s="109" t="s">
        <v>105</v>
      </c>
      <c r="F108" s="137" t="s">
        <v>994</v>
      </c>
      <c r="G108" s="107" t="s">
        <v>355</v>
      </c>
      <c r="H108" s="107">
        <v>51</v>
      </c>
      <c r="I108" s="107"/>
      <c r="J108" s="107"/>
      <c r="K108" s="107" t="s">
        <v>356</v>
      </c>
      <c r="L108" s="107"/>
      <c r="M108" s="107" t="s">
        <v>357</v>
      </c>
      <c r="N108" s="110" t="s">
        <v>995</v>
      </c>
      <c r="O108" s="110" t="s">
        <v>141</v>
      </c>
      <c r="P108" s="110" t="s">
        <v>996</v>
      </c>
      <c r="Q108" s="107" t="s">
        <v>361</v>
      </c>
      <c r="R108" s="111" t="s">
        <v>369</v>
      </c>
      <c r="S108" s="107"/>
      <c r="T108" s="107" t="s">
        <v>885</v>
      </c>
      <c r="U108" s="112" t="s">
        <v>551</v>
      </c>
      <c r="V108" s="111" t="s">
        <v>997</v>
      </c>
      <c r="W108" s="107"/>
      <c r="X108" s="107"/>
      <c r="Y108" s="107"/>
      <c r="Z108" s="107"/>
      <c r="AA108" s="107" t="s">
        <v>998</v>
      </c>
      <c r="AB108" s="112">
        <v>43979</v>
      </c>
      <c r="AC108" s="107"/>
      <c r="AD108" s="138" t="s">
        <v>890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141</v>
      </c>
      <c r="AG108" s="115" t="s">
        <v>311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353</v>
      </c>
      <c r="E109" s="109" t="s">
        <v>105</v>
      </c>
      <c r="F109" s="137" t="s">
        <v>1375</v>
      </c>
      <c r="G109" s="107" t="s">
        <v>413</v>
      </c>
      <c r="H109" s="107">
        <v>52</v>
      </c>
      <c r="I109" s="107" t="s">
        <v>1376</v>
      </c>
      <c r="J109" s="107"/>
      <c r="K109" s="107" t="s">
        <v>356</v>
      </c>
      <c r="L109" s="107"/>
      <c r="M109" s="107" t="s">
        <v>357</v>
      </c>
      <c r="N109" s="110" t="s">
        <v>1377</v>
      </c>
      <c r="O109" s="110" t="s">
        <v>1378</v>
      </c>
      <c r="P109" s="110" t="s">
        <v>302</v>
      </c>
      <c r="Q109" s="107" t="s">
        <v>361</v>
      </c>
      <c r="R109" s="107" t="s">
        <v>473</v>
      </c>
      <c r="S109" s="107"/>
      <c r="T109" s="107" t="s">
        <v>1354</v>
      </c>
      <c r="U109" s="112" t="s">
        <v>551</v>
      </c>
      <c r="V109" s="111" t="s">
        <v>988</v>
      </c>
      <c r="W109" s="107"/>
      <c r="X109" s="107"/>
      <c r="Y109" s="107" t="s">
        <v>1379</v>
      </c>
      <c r="Z109" s="107"/>
      <c r="AA109" s="107" t="s">
        <v>1380</v>
      </c>
      <c r="AB109" s="112">
        <v>43981</v>
      </c>
      <c r="AC109" s="107"/>
      <c r="AD109" s="138" t="s">
        <v>316</v>
      </c>
      <c r="AE109" s="114" t="str">
        <f>"*"&amp;F109&amp;"*"&amp;"( "&amp;O109&amp;", "&amp;P109&amp;" )"&amp;", "</f>
        <v xml:space="preserve">*MIR'AN*( kalikondang, DEMAK ), </v>
      </c>
      <c r="AF109" s="110" t="s">
        <v>1378</v>
      </c>
      <c r="AG109" s="97" t="s">
        <v>302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353</v>
      </c>
      <c r="E110" s="109" t="s">
        <v>105</v>
      </c>
      <c r="F110" s="137" t="s">
        <v>999</v>
      </c>
      <c r="G110" s="107" t="s">
        <v>413</v>
      </c>
      <c r="H110" s="107">
        <v>63</v>
      </c>
      <c r="I110" s="107" t="s">
        <v>1000</v>
      </c>
      <c r="J110" s="107"/>
      <c r="K110" s="107" t="s">
        <v>356</v>
      </c>
      <c r="L110" s="107"/>
      <c r="M110" s="107" t="s">
        <v>357</v>
      </c>
      <c r="N110" s="110" t="s">
        <v>1001</v>
      </c>
      <c r="O110" s="110" t="s">
        <v>408</v>
      </c>
      <c r="P110" s="110" t="s">
        <v>312</v>
      </c>
      <c r="Q110" s="107" t="s">
        <v>361</v>
      </c>
      <c r="R110" s="107" t="s">
        <v>1002</v>
      </c>
      <c r="S110" s="107"/>
      <c r="T110" s="107" t="s">
        <v>885</v>
      </c>
      <c r="U110" s="112" t="s">
        <v>556</v>
      </c>
      <c r="V110" s="112" t="s">
        <v>371</v>
      </c>
      <c r="W110" s="112" t="s">
        <v>1003</v>
      </c>
      <c r="X110" s="107"/>
      <c r="Y110" s="107"/>
      <c r="Z110" s="107"/>
      <c r="AA110" s="107" t="s">
        <v>1004</v>
      </c>
      <c r="AB110" s="107"/>
      <c r="AC110" s="107"/>
      <c r="AD110" s="138" t="s">
        <v>890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408</v>
      </c>
      <c r="AG110" s="97" t="s">
        <v>312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353</v>
      </c>
      <c r="E111" s="109" t="s">
        <v>105</v>
      </c>
      <c r="F111" s="110" t="s">
        <v>561</v>
      </c>
      <c r="G111" s="107" t="s">
        <v>413</v>
      </c>
      <c r="H111" s="107">
        <v>57</v>
      </c>
      <c r="I111" s="107" t="s">
        <v>562</v>
      </c>
      <c r="J111" s="107"/>
      <c r="K111" s="107" t="s">
        <v>356</v>
      </c>
      <c r="L111" s="107"/>
      <c r="M111" s="107" t="s">
        <v>357</v>
      </c>
      <c r="N111" s="110" t="s">
        <v>563</v>
      </c>
      <c r="O111" s="110" t="s">
        <v>564</v>
      </c>
      <c r="P111" s="110" t="s">
        <v>310</v>
      </c>
      <c r="Q111" s="107" t="s">
        <v>361</v>
      </c>
      <c r="R111" s="107" t="s">
        <v>565</v>
      </c>
      <c r="S111" s="107"/>
      <c r="T111" s="107" t="s">
        <v>363</v>
      </c>
      <c r="U111" s="107"/>
      <c r="V111" s="107" t="s">
        <v>566</v>
      </c>
      <c r="W111" s="107"/>
      <c r="X111" s="107"/>
      <c r="Y111" s="107"/>
      <c r="Z111" s="107"/>
      <c r="AA111" s="107" t="s">
        <v>567</v>
      </c>
      <c r="AB111" s="107"/>
      <c r="AC111" s="107"/>
      <c r="AD111" s="138" t="s">
        <v>521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564</v>
      </c>
      <c r="AG111" s="115" t="s">
        <v>310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353</v>
      </c>
      <c r="E112" s="109" t="s">
        <v>105</v>
      </c>
      <c r="F112" s="110" t="s">
        <v>1381</v>
      </c>
      <c r="G112" s="107" t="s">
        <v>413</v>
      </c>
      <c r="H112" s="107">
        <v>53</v>
      </c>
      <c r="I112" s="107" t="s">
        <v>1382</v>
      </c>
      <c r="J112" s="107"/>
      <c r="K112" s="107" t="s">
        <v>356</v>
      </c>
      <c r="L112" s="107"/>
      <c r="M112" s="107" t="s">
        <v>357</v>
      </c>
      <c r="N112" s="110" t="s">
        <v>1383</v>
      </c>
      <c r="O112" s="110" t="s">
        <v>32</v>
      </c>
      <c r="P112" s="110" t="s">
        <v>0</v>
      </c>
      <c r="Q112" s="107" t="s">
        <v>361</v>
      </c>
      <c r="R112" s="107" t="s">
        <v>473</v>
      </c>
      <c r="S112" s="107"/>
      <c r="T112" s="107" t="s">
        <v>1334</v>
      </c>
      <c r="U112" s="107"/>
      <c r="V112" s="107" t="s">
        <v>656</v>
      </c>
      <c r="W112" s="107"/>
      <c r="X112" s="107"/>
      <c r="Y112" s="107" t="s">
        <v>1384</v>
      </c>
      <c r="Z112" s="107"/>
      <c r="AA112" s="107" t="s">
        <v>485</v>
      </c>
      <c r="AB112" s="107"/>
      <c r="AC112" s="107"/>
      <c r="AD112" s="138" t="s">
        <v>316</v>
      </c>
      <c r="AE112" s="114" t="str">
        <f>"*"&amp;F112&amp;"*"&amp;"( "&amp;O112&amp;", "&amp;P112&amp;" )"&amp;", "</f>
        <v xml:space="preserve">*SLAMET RIYADI*( Donorejo, KARANGTENGAH ), </v>
      </c>
      <c r="AF112" s="110" t="s">
        <v>32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353</v>
      </c>
      <c r="E113" s="107" t="s">
        <v>105</v>
      </c>
      <c r="F113" s="110" t="s">
        <v>1855</v>
      </c>
      <c r="G113" s="107"/>
      <c r="H113" s="107">
        <v>37</v>
      </c>
      <c r="I113" s="107" t="s">
        <v>1856</v>
      </c>
      <c r="J113" s="107"/>
      <c r="K113" s="107" t="s">
        <v>356</v>
      </c>
      <c r="L113" s="107"/>
      <c r="M113" s="107" t="s">
        <v>357</v>
      </c>
      <c r="N113" s="110" t="s">
        <v>1857</v>
      </c>
      <c r="O113" s="110" t="s">
        <v>820</v>
      </c>
      <c r="P113" s="110" t="s">
        <v>385</v>
      </c>
      <c r="Q113" s="107" t="s">
        <v>361</v>
      </c>
      <c r="R113" s="107" t="s">
        <v>531</v>
      </c>
      <c r="S113" s="107"/>
      <c r="T113" s="107" t="s">
        <v>1590</v>
      </c>
      <c r="U113" s="107"/>
      <c r="V113" s="107" t="s">
        <v>583</v>
      </c>
      <c r="W113" s="107"/>
      <c r="X113" s="107"/>
      <c r="Y113" s="107"/>
      <c r="Z113" s="107"/>
      <c r="AA113" s="107" t="s">
        <v>1539</v>
      </c>
      <c r="AB113" s="107"/>
      <c r="AC113" s="107"/>
      <c r="AD113" s="138" t="s">
        <v>1590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820</v>
      </c>
      <c r="AG113" s="115" t="s">
        <v>385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353</v>
      </c>
      <c r="E114" s="109" t="s">
        <v>105</v>
      </c>
      <c r="F114" s="110" t="s">
        <v>568</v>
      </c>
      <c r="G114" s="107" t="s">
        <v>413</v>
      </c>
      <c r="H114" s="107">
        <v>39</v>
      </c>
      <c r="I114" s="107" t="s">
        <v>569</v>
      </c>
      <c r="J114" s="107"/>
      <c r="K114" s="107" t="s">
        <v>570</v>
      </c>
      <c r="L114" s="107"/>
      <c r="M114" s="107" t="s">
        <v>357</v>
      </c>
      <c r="N114" s="110" t="s">
        <v>571</v>
      </c>
      <c r="O114" s="110" t="s">
        <v>477</v>
      </c>
      <c r="P114" s="110" t="s">
        <v>308</v>
      </c>
      <c r="Q114" s="107" t="s">
        <v>361</v>
      </c>
      <c r="R114" s="107" t="s">
        <v>565</v>
      </c>
      <c r="S114" s="107"/>
      <c r="T114" s="107" t="s">
        <v>363</v>
      </c>
      <c r="U114" s="107"/>
      <c r="V114" s="107" t="s">
        <v>572</v>
      </c>
      <c r="W114" s="107"/>
      <c r="X114" s="107"/>
      <c r="Y114" s="107"/>
      <c r="Z114" s="107"/>
      <c r="AA114" s="107" t="s">
        <v>542</v>
      </c>
      <c r="AB114" s="112">
        <v>43980</v>
      </c>
      <c r="AC114" s="107"/>
      <c r="AD114" s="138" t="s">
        <v>521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477</v>
      </c>
      <c r="AG114" s="97" t="s">
        <v>308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353</v>
      </c>
      <c r="E115" s="109" t="s">
        <v>105</v>
      </c>
      <c r="F115" s="110" t="s">
        <v>1508</v>
      </c>
      <c r="G115" s="107" t="s">
        <v>413</v>
      </c>
      <c r="H115" s="107">
        <v>75</v>
      </c>
      <c r="I115" s="107" t="s">
        <v>1509</v>
      </c>
      <c r="J115" s="107"/>
      <c r="K115" s="107" t="s">
        <v>356</v>
      </c>
      <c r="L115" s="107"/>
      <c r="M115" s="107" t="s">
        <v>357</v>
      </c>
      <c r="N115" s="110" t="s">
        <v>1510</v>
      </c>
      <c r="O115" s="110" t="s">
        <v>385</v>
      </c>
      <c r="P115" s="110" t="s">
        <v>385</v>
      </c>
      <c r="Q115" s="107" t="s">
        <v>361</v>
      </c>
      <c r="R115" s="107" t="s">
        <v>539</v>
      </c>
      <c r="S115" s="107"/>
      <c r="T115" s="107" t="s">
        <v>783</v>
      </c>
      <c r="U115" s="107"/>
      <c r="V115" s="107" t="s">
        <v>656</v>
      </c>
      <c r="W115" s="107"/>
      <c r="X115" s="107"/>
      <c r="Y115" s="107" t="s">
        <v>1511</v>
      </c>
      <c r="Z115" s="107"/>
      <c r="AA115" s="107"/>
      <c r="AB115" s="107"/>
      <c r="AC115" s="107"/>
      <c r="AD115" s="138" t="s">
        <v>1481</v>
      </c>
      <c r="AE115" s="114" t="str">
        <f>"*"&amp;F115&amp;"*"&amp;"( "&amp;O115&amp;", "&amp;P115&amp;" )"&amp;", "</f>
        <v xml:space="preserve">*AHMAD WIJI*( MRANGGEN, MRANGGEN ), </v>
      </c>
      <c r="AF115" s="110" t="s">
        <v>385</v>
      </c>
      <c r="AG115" s="115" t="s">
        <v>385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353</v>
      </c>
      <c r="E116" s="109" t="s">
        <v>105</v>
      </c>
      <c r="F116" s="110" t="s">
        <v>1512</v>
      </c>
      <c r="G116" s="107" t="s">
        <v>413</v>
      </c>
      <c r="H116" s="107">
        <v>69</v>
      </c>
      <c r="I116" s="107" t="s">
        <v>1513</v>
      </c>
      <c r="J116" s="107"/>
      <c r="K116" s="107" t="s">
        <v>356</v>
      </c>
      <c r="L116" s="107"/>
      <c r="M116" s="107" t="s">
        <v>357</v>
      </c>
      <c r="N116" s="110" t="s">
        <v>1514</v>
      </c>
      <c r="O116" s="110" t="s">
        <v>297</v>
      </c>
      <c r="P116" s="110" t="s">
        <v>312</v>
      </c>
      <c r="Q116" s="107" t="s">
        <v>361</v>
      </c>
      <c r="R116" s="107" t="s">
        <v>1002</v>
      </c>
      <c r="S116" s="107"/>
      <c r="T116" s="107" t="s">
        <v>783</v>
      </c>
      <c r="U116" s="107"/>
      <c r="V116" s="107" t="s">
        <v>566</v>
      </c>
      <c r="W116" s="107"/>
      <c r="X116" s="107"/>
      <c r="Y116" s="107" t="s">
        <v>1515</v>
      </c>
      <c r="Z116" s="107"/>
      <c r="AA116" s="107" t="s">
        <v>1516</v>
      </c>
      <c r="AB116" s="107"/>
      <c r="AC116" s="107"/>
      <c r="AD116" s="138" t="s">
        <v>1481</v>
      </c>
      <c r="AE116" s="114" t="str">
        <f>"*"&amp;F116&amp;"*"&amp;"( "&amp;O116&amp;", "&amp;P116&amp;" )"&amp;", "</f>
        <v xml:space="preserve">*ALI MUR OB, TN*( Kedungkarang, WEDUNG ), </v>
      </c>
      <c r="AF116" s="110" t="s">
        <v>297</v>
      </c>
      <c r="AG116" s="115" t="s">
        <v>312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353</v>
      </c>
      <c r="E117" s="109" t="s">
        <v>105</v>
      </c>
      <c r="F117" s="110" t="s">
        <v>1005</v>
      </c>
      <c r="G117" s="107" t="s">
        <v>355</v>
      </c>
      <c r="H117" s="107">
        <v>28</v>
      </c>
      <c r="I117" s="107">
        <v>81548398557</v>
      </c>
      <c r="J117" s="107"/>
      <c r="K117" s="107" t="s">
        <v>356</v>
      </c>
      <c r="L117" s="107"/>
      <c r="M117" s="107" t="s">
        <v>357</v>
      </c>
      <c r="N117" s="110" t="s">
        <v>1006</v>
      </c>
      <c r="O117" s="110" t="s">
        <v>92</v>
      </c>
      <c r="P117" s="110" t="s">
        <v>1007</v>
      </c>
      <c r="Q117" s="107" t="s">
        <v>361</v>
      </c>
      <c r="R117" s="107" t="s">
        <v>473</v>
      </c>
      <c r="S117" s="107"/>
      <c r="T117" s="107" t="s">
        <v>897</v>
      </c>
      <c r="U117" s="107"/>
      <c r="V117" s="107"/>
      <c r="W117" s="107"/>
      <c r="X117" s="107"/>
      <c r="Y117" s="107"/>
      <c r="Z117" s="113"/>
      <c r="AA117" s="107" t="s">
        <v>1008</v>
      </c>
      <c r="AB117" s="112">
        <v>43985</v>
      </c>
      <c r="AC117" s="107"/>
      <c r="AD117" s="138" t="s">
        <v>890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92</v>
      </c>
      <c r="AG117" s="115" t="s">
        <v>309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353</v>
      </c>
      <c r="E118" s="109" t="s">
        <v>105</v>
      </c>
      <c r="F118" s="110" t="s">
        <v>1009</v>
      </c>
      <c r="G118" s="107" t="s">
        <v>355</v>
      </c>
      <c r="H118" s="107">
        <v>60</v>
      </c>
      <c r="I118" s="107">
        <v>85314558343</v>
      </c>
      <c r="J118" s="107"/>
      <c r="K118" s="107" t="s">
        <v>356</v>
      </c>
      <c r="L118" s="107"/>
      <c r="M118" s="107" t="s">
        <v>357</v>
      </c>
      <c r="N118" s="110" t="s">
        <v>1010</v>
      </c>
      <c r="O118" s="110" t="s">
        <v>1011</v>
      </c>
      <c r="P118" s="110" t="s">
        <v>980</v>
      </c>
      <c r="Q118" s="107" t="s">
        <v>361</v>
      </c>
      <c r="R118" s="107" t="s">
        <v>905</v>
      </c>
      <c r="S118" s="107"/>
      <c r="T118" s="107" t="s">
        <v>897</v>
      </c>
      <c r="U118" s="107"/>
      <c r="V118" s="107"/>
      <c r="W118" s="107"/>
      <c r="X118" s="107"/>
      <c r="Y118" s="107"/>
      <c r="Z118" s="113"/>
      <c r="AA118" s="107" t="s">
        <v>1012</v>
      </c>
      <c r="AB118" s="107"/>
      <c r="AC118" s="107"/>
      <c r="AD118" s="138" t="s">
        <v>890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1011</v>
      </c>
      <c r="AG118" s="97" t="s">
        <v>312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353</v>
      </c>
      <c r="E119" s="109" t="s">
        <v>105</v>
      </c>
      <c r="F119" s="137" t="s">
        <v>1013</v>
      </c>
      <c r="G119" s="107" t="s">
        <v>413</v>
      </c>
      <c r="H119" s="107">
        <v>51</v>
      </c>
      <c r="I119" s="107">
        <v>85726409551</v>
      </c>
      <c r="J119" s="107"/>
      <c r="K119" s="107" t="s">
        <v>356</v>
      </c>
      <c r="L119" s="107"/>
      <c r="M119" s="107" t="s">
        <v>357</v>
      </c>
      <c r="N119" s="110" t="s">
        <v>1014</v>
      </c>
      <c r="O119" s="110" t="s">
        <v>1015</v>
      </c>
      <c r="P119" s="110" t="s">
        <v>301</v>
      </c>
      <c r="Q119" s="107" t="s">
        <v>361</v>
      </c>
      <c r="R119" s="107" t="s">
        <v>905</v>
      </c>
      <c r="S119" s="107"/>
      <c r="T119" s="107" t="s">
        <v>885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890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1015</v>
      </c>
      <c r="AG119" s="97" t="s">
        <v>301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353</v>
      </c>
      <c r="E120" s="109" t="s">
        <v>105</v>
      </c>
      <c r="F120" s="137" t="s">
        <v>1016</v>
      </c>
      <c r="G120" s="107" t="s">
        <v>355</v>
      </c>
      <c r="H120" s="107">
        <v>54</v>
      </c>
      <c r="I120" s="109" t="s">
        <v>1017</v>
      </c>
      <c r="J120" s="107"/>
      <c r="K120" s="107" t="s">
        <v>356</v>
      </c>
      <c r="L120" s="107"/>
      <c r="M120" s="107" t="s">
        <v>357</v>
      </c>
      <c r="N120" s="110" t="s">
        <v>1018</v>
      </c>
      <c r="O120" s="110" t="s">
        <v>1019</v>
      </c>
      <c r="P120" s="110" t="s">
        <v>307</v>
      </c>
      <c r="Q120" s="107" t="s">
        <v>361</v>
      </c>
      <c r="R120" s="111" t="s">
        <v>369</v>
      </c>
      <c r="S120" s="107"/>
      <c r="T120" s="107" t="s">
        <v>885</v>
      </c>
      <c r="U120" s="107"/>
      <c r="V120" s="112" t="s">
        <v>1020</v>
      </c>
      <c r="W120" s="107"/>
      <c r="X120" s="107"/>
      <c r="Y120" s="107"/>
      <c r="Z120" s="107"/>
      <c r="AA120" s="107" t="s">
        <v>1021</v>
      </c>
      <c r="AB120" s="107"/>
      <c r="AC120" s="107"/>
      <c r="AD120" s="113" t="s">
        <v>890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1019</v>
      </c>
      <c r="AG120" s="115" t="s">
        <v>307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353</v>
      </c>
      <c r="E121" s="109" t="s">
        <v>105</v>
      </c>
      <c r="F121" s="110" t="s">
        <v>1385</v>
      </c>
      <c r="G121" s="107" t="s">
        <v>355</v>
      </c>
      <c r="H121" s="107">
        <v>60</v>
      </c>
      <c r="I121" s="107"/>
      <c r="J121" s="107"/>
      <c r="K121" s="107" t="s">
        <v>356</v>
      </c>
      <c r="L121" s="107"/>
      <c r="M121" s="107" t="s">
        <v>357</v>
      </c>
      <c r="N121" s="110" t="s">
        <v>1386</v>
      </c>
      <c r="O121" s="110" t="s">
        <v>211</v>
      </c>
      <c r="P121" s="110" t="s">
        <v>304</v>
      </c>
      <c r="Q121" s="107" t="s">
        <v>361</v>
      </c>
      <c r="R121" s="111" t="s">
        <v>369</v>
      </c>
      <c r="S121" s="107"/>
      <c r="T121" s="107" t="s">
        <v>1334</v>
      </c>
      <c r="U121" s="107"/>
      <c r="V121" s="112" t="s">
        <v>1387</v>
      </c>
      <c r="W121" s="107"/>
      <c r="X121" s="107"/>
      <c r="Y121" s="107"/>
      <c r="Z121" s="107" t="s">
        <v>1388</v>
      </c>
      <c r="AA121" s="107" t="s">
        <v>1389</v>
      </c>
      <c r="AB121" s="107"/>
      <c r="AC121" s="107"/>
      <c r="AD121" s="113" t="s">
        <v>316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211</v>
      </c>
      <c r="AG121" s="115" t="s">
        <v>304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353</v>
      </c>
      <c r="E122" s="109" t="s">
        <v>105</v>
      </c>
      <c r="F122" s="110" t="s">
        <v>1517</v>
      </c>
      <c r="G122" s="107" t="s">
        <v>413</v>
      </c>
      <c r="H122" s="107">
        <v>70</v>
      </c>
      <c r="I122" s="107" t="s">
        <v>402</v>
      </c>
      <c r="J122" s="107"/>
      <c r="K122" s="107" t="s">
        <v>356</v>
      </c>
      <c r="L122" s="107"/>
      <c r="M122" s="107" t="s">
        <v>357</v>
      </c>
      <c r="N122" s="110" t="s">
        <v>1518</v>
      </c>
      <c r="O122" s="110" t="s">
        <v>130</v>
      </c>
      <c r="P122" s="110" t="s">
        <v>311</v>
      </c>
      <c r="Q122" s="107" t="s">
        <v>361</v>
      </c>
      <c r="R122" s="111" t="s">
        <v>1519</v>
      </c>
      <c r="S122" s="107"/>
      <c r="T122" s="107" t="s">
        <v>1354</v>
      </c>
      <c r="U122" s="107"/>
      <c r="V122" s="107"/>
      <c r="W122" s="107" t="s">
        <v>1520</v>
      </c>
      <c r="X122" s="107"/>
      <c r="Y122" s="107"/>
      <c r="Z122" s="107"/>
      <c r="AA122" s="107" t="s">
        <v>1521</v>
      </c>
      <c r="AB122" s="107"/>
      <c r="AC122" s="107" t="s">
        <v>1522</v>
      </c>
      <c r="AD122" s="113" t="s">
        <v>1481</v>
      </c>
      <c r="AE122" s="114" t="str">
        <f t="shared" si="2"/>
        <v xml:space="preserve">*SUPRIYADI*( Purworejo, BONANG ), </v>
      </c>
      <c r="AF122" s="110" t="s">
        <v>130</v>
      </c>
      <c r="AG122" s="115" t="s">
        <v>311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353</v>
      </c>
      <c r="E123" s="107" t="s">
        <v>105</v>
      </c>
      <c r="F123" s="110" t="s">
        <v>1888</v>
      </c>
      <c r="G123" s="107" t="s">
        <v>355</v>
      </c>
      <c r="H123" s="107">
        <v>59</v>
      </c>
      <c r="I123" s="107" t="s">
        <v>1889</v>
      </c>
      <c r="J123" s="107"/>
      <c r="K123" s="107" t="s">
        <v>356</v>
      </c>
      <c r="L123" s="107"/>
      <c r="M123" s="107" t="s">
        <v>357</v>
      </c>
      <c r="N123" s="110" t="s">
        <v>1890</v>
      </c>
      <c r="O123" s="110" t="s">
        <v>1159</v>
      </c>
      <c r="P123" s="110" t="s">
        <v>385</v>
      </c>
      <c r="Q123" s="107" t="s">
        <v>361</v>
      </c>
      <c r="R123" s="107" t="s">
        <v>644</v>
      </c>
      <c r="S123" s="107"/>
      <c r="T123" s="107" t="s">
        <v>1590</v>
      </c>
      <c r="U123" s="107"/>
      <c r="V123" s="107" t="s">
        <v>583</v>
      </c>
      <c r="W123" s="107"/>
      <c r="X123" s="107"/>
      <c r="Y123" s="107" t="s">
        <v>1891</v>
      </c>
      <c r="Z123" s="107"/>
      <c r="AA123" s="107" t="s">
        <v>1892</v>
      </c>
      <c r="AB123" s="107"/>
      <c r="AC123" s="107"/>
      <c r="AD123" s="113" t="s">
        <v>1866</v>
      </c>
      <c r="AE123" s="114" t="str">
        <f t="shared" si="2"/>
        <v xml:space="preserve">*ENDANG SRI SUMARNI*( JAMUS, MRANGGEN ), </v>
      </c>
      <c r="AF123" s="110" t="s">
        <v>1159</v>
      </c>
      <c r="AG123" s="115" t="s">
        <v>385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353</v>
      </c>
      <c r="E124" s="107" t="s">
        <v>105</v>
      </c>
      <c r="F124" s="110" t="s">
        <v>1893</v>
      </c>
      <c r="G124" s="107" t="s">
        <v>413</v>
      </c>
      <c r="H124" s="107">
        <v>30</v>
      </c>
      <c r="I124" s="107" t="s">
        <v>1894</v>
      </c>
      <c r="J124" s="107"/>
      <c r="K124" s="107" t="s">
        <v>356</v>
      </c>
      <c r="L124" s="107"/>
      <c r="M124" s="107" t="s">
        <v>357</v>
      </c>
      <c r="N124" s="110" t="s">
        <v>1895</v>
      </c>
      <c r="O124" s="110" t="s">
        <v>816</v>
      </c>
      <c r="P124" s="110" t="s">
        <v>301</v>
      </c>
      <c r="Q124" s="107" t="s">
        <v>361</v>
      </c>
      <c r="R124" s="107" t="s">
        <v>531</v>
      </c>
      <c r="S124" s="107"/>
      <c r="T124" s="107" t="s">
        <v>1590</v>
      </c>
      <c r="U124" s="107"/>
      <c r="V124" s="107" t="s">
        <v>593</v>
      </c>
      <c r="W124" s="107"/>
      <c r="X124" s="107"/>
      <c r="Y124" s="107" t="s">
        <v>1891</v>
      </c>
      <c r="Z124" s="107"/>
      <c r="AA124" s="107" t="s">
        <v>1896</v>
      </c>
      <c r="AB124" s="107"/>
      <c r="AC124" s="107"/>
      <c r="AD124" s="113" t="s">
        <v>1866</v>
      </c>
      <c r="AE124" s="114" t="str">
        <f t="shared" si="2"/>
        <v xml:space="preserve">*SOLIHIN*( SIDOREJO, KARANGAWEN ), </v>
      </c>
      <c r="AF124" s="110" t="s">
        <v>816</v>
      </c>
      <c r="AG124" s="115" t="s">
        <v>301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353</v>
      </c>
      <c r="E125" s="107" t="s">
        <v>105</v>
      </c>
      <c r="F125" s="110" t="s">
        <v>366</v>
      </c>
      <c r="G125" s="107" t="s">
        <v>355</v>
      </c>
      <c r="H125" s="107">
        <v>22</v>
      </c>
      <c r="I125" s="109" t="s">
        <v>367</v>
      </c>
      <c r="J125" s="107"/>
      <c r="K125" s="107" t="s">
        <v>356</v>
      </c>
      <c r="L125" s="107"/>
      <c r="M125" s="107" t="s">
        <v>357</v>
      </c>
      <c r="N125" s="110" t="s">
        <v>368</v>
      </c>
      <c r="O125" s="110" t="s">
        <v>74</v>
      </c>
      <c r="P125" s="110" t="s">
        <v>308</v>
      </c>
      <c r="Q125" s="107" t="s">
        <v>361</v>
      </c>
      <c r="R125" s="111" t="s">
        <v>369</v>
      </c>
      <c r="S125" s="107"/>
      <c r="T125" s="107" t="s">
        <v>370</v>
      </c>
      <c r="U125" s="107"/>
      <c r="V125" s="112" t="s">
        <v>371</v>
      </c>
      <c r="W125" s="107" t="s">
        <v>372</v>
      </c>
      <c r="X125" s="107"/>
      <c r="Y125" s="107"/>
      <c r="Z125" s="107"/>
      <c r="AA125" s="107"/>
      <c r="AB125" s="107"/>
      <c r="AC125" s="107" t="s">
        <v>373</v>
      </c>
      <c r="AD125" s="113" t="s">
        <v>365</v>
      </c>
      <c r="AE125" s="114" t="str">
        <f t="shared" si="2"/>
        <v xml:space="preserve">*ULUL KHIKMAH*( Tanjunganyar, GAJAH ), </v>
      </c>
      <c r="AF125" s="110" t="s">
        <v>74</v>
      </c>
      <c r="AG125" s="115" t="s">
        <v>308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353</v>
      </c>
      <c r="E126" s="107" t="s">
        <v>105</v>
      </c>
      <c r="F126" s="110" t="s">
        <v>1897</v>
      </c>
      <c r="G126" s="107"/>
      <c r="H126" s="107">
        <v>50</v>
      </c>
      <c r="I126" s="107" t="s">
        <v>1898</v>
      </c>
      <c r="J126" s="107"/>
      <c r="K126" s="107" t="s">
        <v>356</v>
      </c>
      <c r="L126" s="107"/>
      <c r="M126" s="107" t="s">
        <v>357</v>
      </c>
      <c r="N126" s="110" t="s">
        <v>1899</v>
      </c>
      <c r="O126" s="110" t="s">
        <v>304</v>
      </c>
      <c r="P126" s="110" t="s">
        <v>304</v>
      </c>
      <c r="Q126" s="107" t="s">
        <v>361</v>
      </c>
      <c r="R126" s="107" t="s">
        <v>517</v>
      </c>
      <c r="S126" s="107"/>
      <c r="T126" s="107" t="s">
        <v>897</v>
      </c>
      <c r="U126" s="107"/>
      <c r="V126" s="107" t="s">
        <v>572</v>
      </c>
      <c r="W126" s="107"/>
      <c r="X126" s="107" t="s">
        <v>1791</v>
      </c>
      <c r="Y126" s="107" t="s">
        <v>1784</v>
      </c>
      <c r="Z126" s="107" t="s">
        <v>1590</v>
      </c>
      <c r="AA126" s="107" t="s">
        <v>577</v>
      </c>
      <c r="AB126" s="107"/>
      <c r="AC126" s="107"/>
      <c r="AD126" s="113" t="s">
        <v>1866</v>
      </c>
      <c r="AE126" s="114" t="str">
        <f t="shared" si="2"/>
        <v xml:space="preserve">*ALFIATUN*( SAYUNG, SAYUNG ), </v>
      </c>
      <c r="AF126" s="110" t="s">
        <v>304</v>
      </c>
      <c r="AG126" s="115" t="s">
        <v>304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353</v>
      </c>
      <c r="E127" s="107" t="s">
        <v>105</v>
      </c>
      <c r="F127" s="110" t="s">
        <v>573</v>
      </c>
      <c r="G127" s="107"/>
      <c r="H127" s="107">
        <v>50</v>
      </c>
      <c r="I127" s="107" t="s">
        <v>574</v>
      </c>
      <c r="J127" s="107"/>
      <c r="K127" s="107" t="s">
        <v>356</v>
      </c>
      <c r="L127" s="107"/>
      <c r="M127" s="107" t="s">
        <v>357</v>
      </c>
      <c r="N127" s="110" t="s">
        <v>575</v>
      </c>
      <c r="O127" s="110" t="s">
        <v>305</v>
      </c>
      <c r="P127" s="110" t="s">
        <v>305</v>
      </c>
      <c r="Q127" s="107" t="s">
        <v>361</v>
      </c>
      <c r="R127" s="107" t="s">
        <v>517</v>
      </c>
      <c r="S127" s="107"/>
      <c r="T127" s="107" t="s">
        <v>576</v>
      </c>
      <c r="U127" s="107"/>
      <c r="V127" s="107" t="s">
        <v>572</v>
      </c>
      <c r="W127" s="107"/>
      <c r="X127" s="107"/>
      <c r="Y127" s="107"/>
      <c r="Z127" s="107"/>
      <c r="AA127" s="107" t="s">
        <v>577</v>
      </c>
      <c r="AB127" s="107"/>
      <c r="AC127" s="107"/>
      <c r="AD127" s="113" t="s">
        <v>521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305</v>
      </c>
      <c r="AG127" s="115" t="s">
        <v>305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353</v>
      </c>
      <c r="E128" s="107" t="s">
        <v>105</v>
      </c>
      <c r="F128" s="110" t="s">
        <v>578</v>
      </c>
      <c r="G128" s="107"/>
      <c r="H128" s="107">
        <v>41</v>
      </c>
      <c r="I128" s="107" t="s">
        <v>579</v>
      </c>
      <c r="J128" s="107"/>
      <c r="K128" s="107" t="s">
        <v>356</v>
      </c>
      <c r="L128" s="107"/>
      <c r="M128" s="107" t="s">
        <v>357</v>
      </c>
      <c r="N128" s="110" t="s">
        <v>580</v>
      </c>
      <c r="O128" s="110" t="s">
        <v>581</v>
      </c>
      <c r="P128" s="110" t="s">
        <v>308</v>
      </c>
      <c r="Q128" s="107" t="s">
        <v>361</v>
      </c>
      <c r="R128" s="107" t="s">
        <v>582</v>
      </c>
      <c r="S128" s="107"/>
      <c r="T128" s="107" t="s">
        <v>363</v>
      </c>
      <c r="U128" s="107"/>
      <c r="V128" s="107" t="s">
        <v>583</v>
      </c>
      <c r="W128" s="107"/>
      <c r="X128" s="107"/>
      <c r="Y128" s="107"/>
      <c r="Z128" s="107"/>
      <c r="AA128" s="107" t="s">
        <v>584</v>
      </c>
      <c r="AB128" s="107"/>
      <c r="AC128" s="107"/>
      <c r="AD128" s="113" t="s">
        <v>521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581</v>
      </c>
      <c r="AG128" s="97" t="s">
        <v>308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353</v>
      </c>
      <c r="E129" s="107" t="s">
        <v>105</v>
      </c>
      <c r="F129" s="110" t="s">
        <v>1022</v>
      </c>
      <c r="G129" s="107"/>
      <c r="H129" s="107">
        <v>64</v>
      </c>
      <c r="I129" s="107" t="s">
        <v>1023</v>
      </c>
      <c r="J129" s="107"/>
      <c r="K129" s="107" t="s">
        <v>356</v>
      </c>
      <c r="L129" s="107"/>
      <c r="M129" s="107" t="s">
        <v>357</v>
      </c>
      <c r="N129" s="110" t="s">
        <v>1024</v>
      </c>
      <c r="O129" s="110" t="s">
        <v>385</v>
      </c>
      <c r="P129" s="110" t="s">
        <v>385</v>
      </c>
      <c r="Q129" s="107" t="s">
        <v>361</v>
      </c>
      <c r="R129" s="107" t="s">
        <v>517</v>
      </c>
      <c r="S129" s="107"/>
      <c r="T129" s="107" t="s">
        <v>897</v>
      </c>
      <c r="U129" s="107"/>
      <c r="V129" s="107" t="s">
        <v>651</v>
      </c>
      <c r="W129" s="107"/>
      <c r="X129" s="107"/>
      <c r="Y129" s="107"/>
      <c r="Z129" s="107"/>
      <c r="AA129" s="107" t="s">
        <v>577</v>
      </c>
      <c r="AB129" s="107"/>
      <c r="AC129" s="107"/>
      <c r="AD129" s="113" t="s">
        <v>890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385</v>
      </c>
      <c r="AG129" s="115" t="s">
        <v>385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353</v>
      </c>
      <c r="E130" s="107" t="s">
        <v>105</v>
      </c>
      <c r="F130" s="110" t="s">
        <v>1523</v>
      </c>
      <c r="G130" s="107"/>
      <c r="H130" s="107">
        <v>48</v>
      </c>
      <c r="I130" s="107" t="s">
        <v>1524</v>
      </c>
      <c r="J130" s="107"/>
      <c r="K130" s="107" t="s">
        <v>356</v>
      </c>
      <c r="L130" s="107"/>
      <c r="M130" s="107" t="s">
        <v>357</v>
      </c>
      <c r="N130" s="110" t="s">
        <v>1525</v>
      </c>
      <c r="O130" s="110" t="s">
        <v>825</v>
      </c>
      <c r="P130" s="110" t="s">
        <v>304</v>
      </c>
      <c r="Q130" s="107" t="s">
        <v>361</v>
      </c>
      <c r="R130" s="107" t="s">
        <v>517</v>
      </c>
      <c r="S130" s="107"/>
      <c r="T130" s="107" t="s">
        <v>783</v>
      </c>
      <c r="U130" s="107"/>
      <c r="V130" s="107" t="s">
        <v>566</v>
      </c>
      <c r="W130" s="107"/>
      <c r="X130" s="107"/>
      <c r="Y130" s="107"/>
      <c r="Z130" s="107"/>
      <c r="AA130" s="107" t="s">
        <v>577</v>
      </c>
      <c r="AB130" s="107"/>
      <c r="AC130" s="107"/>
      <c r="AD130" s="113" t="s">
        <v>1481</v>
      </c>
      <c r="AE130" s="114" t="str">
        <f>"*"&amp;F130&amp;"*"&amp;"( "&amp;O130&amp;", "&amp;P130&amp;" )"&amp;", "</f>
        <v xml:space="preserve">*ABDULLAH*( PURWOSARI, SAYUNG ), </v>
      </c>
      <c r="AF130" s="110" t="s">
        <v>825</v>
      </c>
      <c r="AG130" s="115" t="s">
        <v>304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353</v>
      </c>
      <c r="E131" s="107" t="s">
        <v>105</v>
      </c>
      <c r="F131" s="110" t="s">
        <v>1526</v>
      </c>
      <c r="G131" s="107"/>
      <c r="H131" s="107">
        <v>48</v>
      </c>
      <c r="I131" s="107" t="s">
        <v>1527</v>
      </c>
      <c r="J131" s="107"/>
      <c r="K131" s="107" t="s">
        <v>356</v>
      </c>
      <c r="L131" s="107"/>
      <c r="M131" s="107" t="s">
        <v>357</v>
      </c>
      <c r="N131" s="110" t="s">
        <v>1528</v>
      </c>
      <c r="O131" s="110" t="s">
        <v>744</v>
      </c>
      <c r="P131" s="110" t="s">
        <v>310</v>
      </c>
      <c r="Q131" s="107" t="s">
        <v>361</v>
      </c>
      <c r="R131" s="107" t="s">
        <v>1286</v>
      </c>
      <c r="S131" s="107"/>
      <c r="T131" s="107" t="s">
        <v>783</v>
      </c>
      <c r="U131" s="107"/>
      <c r="V131" s="107" t="s">
        <v>572</v>
      </c>
      <c r="W131" s="107"/>
      <c r="X131" s="107"/>
      <c r="Y131" s="107"/>
      <c r="Z131" s="107"/>
      <c r="AA131" s="107" t="s">
        <v>833</v>
      </c>
      <c r="AB131" s="107"/>
      <c r="AC131" s="107"/>
      <c r="AD131" s="113" t="s">
        <v>1481</v>
      </c>
      <c r="AE131" s="114" t="str">
        <f>"*"&amp;F131&amp;"*"&amp;"( "&amp;O131&amp;", "&amp;P131&amp;" )"&amp;", "</f>
        <v xml:space="preserve">*SUMARNO*( BANDUNGREJO, KARANGANYAR ), </v>
      </c>
      <c r="AF131" s="110" t="s">
        <v>744</v>
      </c>
      <c r="AG131" s="115" t="s">
        <v>310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353</v>
      </c>
      <c r="E132" s="107" t="s">
        <v>105</v>
      </c>
      <c r="F132" s="110" t="s">
        <v>1900</v>
      </c>
      <c r="G132" s="107"/>
      <c r="H132" s="107">
        <v>64</v>
      </c>
      <c r="I132" s="107" t="s">
        <v>1901</v>
      </c>
      <c r="J132" s="107"/>
      <c r="K132" s="107" t="s">
        <v>356</v>
      </c>
      <c r="L132" s="107"/>
      <c r="M132" s="107" t="s">
        <v>357</v>
      </c>
      <c r="N132" s="110" t="s">
        <v>1902</v>
      </c>
      <c r="O132" s="110" t="s">
        <v>524</v>
      </c>
      <c r="P132" s="110" t="s">
        <v>304</v>
      </c>
      <c r="Q132" s="107" t="s">
        <v>361</v>
      </c>
      <c r="R132" s="107" t="s">
        <v>1903</v>
      </c>
      <c r="S132" s="107"/>
      <c r="T132" s="107" t="s">
        <v>363</v>
      </c>
      <c r="U132" s="107"/>
      <c r="V132" s="107" t="s">
        <v>572</v>
      </c>
      <c r="W132" s="107"/>
      <c r="X132" s="107"/>
      <c r="Y132" s="107"/>
      <c r="Z132" s="107"/>
      <c r="AA132" s="107"/>
      <c r="AB132" s="107"/>
      <c r="AC132" s="107"/>
      <c r="AD132" s="113" t="s">
        <v>1866</v>
      </c>
      <c r="AE132" s="114" t="str">
        <f>"*"&amp;F132&amp;"*"&amp;"( "&amp;O132&amp;", "&amp;P132&amp;" )"&amp;", "</f>
        <v xml:space="preserve">*NUR KHABIB,TN*( BEDONO, SAYUNG ), </v>
      </c>
      <c r="AF132" s="110" t="s">
        <v>524</v>
      </c>
      <c r="AG132" s="115" t="s">
        <v>304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353</v>
      </c>
      <c r="E133" s="107" t="s">
        <v>105</v>
      </c>
      <c r="F133" s="110" t="s">
        <v>585</v>
      </c>
      <c r="G133" s="107"/>
      <c r="H133" s="107">
        <v>80</v>
      </c>
      <c r="I133" s="107" t="s">
        <v>586</v>
      </c>
      <c r="J133" s="107"/>
      <c r="K133" s="107" t="s">
        <v>356</v>
      </c>
      <c r="L133" s="107"/>
      <c r="M133" s="107" t="s">
        <v>357</v>
      </c>
      <c r="N133" s="110" t="s">
        <v>587</v>
      </c>
      <c r="O133" s="110" t="s">
        <v>308</v>
      </c>
      <c r="P133" s="110" t="s">
        <v>308</v>
      </c>
      <c r="Q133" s="107" t="s">
        <v>361</v>
      </c>
      <c r="R133" s="107" t="s">
        <v>565</v>
      </c>
      <c r="S133" s="107"/>
      <c r="T133" s="107" t="s">
        <v>363</v>
      </c>
      <c r="U133" s="107"/>
      <c r="V133" s="107" t="s">
        <v>588</v>
      </c>
      <c r="W133" s="107"/>
      <c r="X133" s="107"/>
      <c r="Y133" s="107"/>
      <c r="Z133" s="107"/>
      <c r="AA133" s="107" t="s">
        <v>589</v>
      </c>
      <c r="AB133" s="107"/>
      <c r="AC133" s="107"/>
      <c r="AD133" s="113" t="s">
        <v>521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308</v>
      </c>
      <c r="AG133" s="115" t="s">
        <v>308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353</v>
      </c>
      <c r="E134" s="107" t="s">
        <v>105</v>
      </c>
      <c r="F134" s="110" t="s">
        <v>1904</v>
      </c>
      <c r="G134" s="107"/>
      <c r="H134" s="107">
        <v>70</v>
      </c>
      <c r="I134" s="107" t="s">
        <v>1905</v>
      </c>
      <c r="J134" s="107"/>
      <c r="K134" s="107" t="s">
        <v>356</v>
      </c>
      <c r="L134" s="107"/>
      <c r="M134" s="107" t="s">
        <v>357</v>
      </c>
      <c r="N134" s="110" t="s">
        <v>1906</v>
      </c>
      <c r="O134" s="110" t="s">
        <v>408</v>
      </c>
      <c r="P134" s="110" t="s">
        <v>312</v>
      </c>
      <c r="Q134" s="107" t="s">
        <v>361</v>
      </c>
      <c r="R134" s="107" t="s">
        <v>695</v>
      </c>
      <c r="S134" s="107"/>
      <c r="T134" s="107" t="s">
        <v>1590</v>
      </c>
      <c r="U134" s="107"/>
      <c r="V134" s="107" t="s">
        <v>593</v>
      </c>
      <c r="W134" s="107"/>
      <c r="X134" s="107"/>
      <c r="Y134" s="107" t="s">
        <v>1907</v>
      </c>
      <c r="Z134" s="107"/>
      <c r="AA134" s="107"/>
      <c r="AB134" s="107"/>
      <c r="AC134" s="107"/>
      <c r="AD134" s="113" t="s">
        <v>1866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408</v>
      </c>
      <c r="AG134" s="115" t="s">
        <v>312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353</v>
      </c>
      <c r="E135" s="107" t="s">
        <v>105</v>
      </c>
      <c r="F135" s="110" t="s">
        <v>1529</v>
      </c>
      <c r="G135" s="107"/>
      <c r="H135" s="107">
        <v>57</v>
      </c>
      <c r="I135" s="107" t="s">
        <v>1530</v>
      </c>
      <c r="J135" s="107"/>
      <c r="K135" s="107" t="s">
        <v>356</v>
      </c>
      <c r="L135" s="107"/>
      <c r="M135" s="107" t="s">
        <v>357</v>
      </c>
      <c r="N135" s="110" t="s">
        <v>1531</v>
      </c>
      <c r="O135" s="110" t="s">
        <v>385</v>
      </c>
      <c r="P135" s="110" t="s">
        <v>385</v>
      </c>
      <c r="Q135" s="107" t="s">
        <v>361</v>
      </c>
      <c r="R135" s="107" t="s">
        <v>531</v>
      </c>
      <c r="S135" s="107"/>
      <c r="T135" s="107" t="s">
        <v>783</v>
      </c>
      <c r="U135" s="107"/>
      <c r="V135" s="107" t="s">
        <v>593</v>
      </c>
      <c r="W135" s="107"/>
      <c r="X135" s="107"/>
      <c r="Y135" s="107"/>
      <c r="Z135" s="179" t="s">
        <v>783</v>
      </c>
      <c r="AA135" s="107" t="s">
        <v>589</v>
      </c>
      <c r="AB135" s="107"/>
      <c r="AC135" s="107"/>
      <c r="AD135" s="113" t="s">
        <v>1481</v>
      </c>
      <c r="AE135" s="114" t="str">
        <f>"*"&amp;F135&amp;"*"&amp;"( "&amp;O135&amp;", "&amp;P135&amp;" )"&amp;", "</f>
        <v xml:space="preserve">*MUSRIAH*( MRANGGEN, MRANGGEN ), </v>
      </c>
      <c r="AF135" s="110" t="s">
        <v>385</v>
      </c>
      <c r="AG135" s="115" t="s">
        <v>385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353</v>
      </c>
      <c r="E136" s="107" t="s">
        <v>105</v>
      </c>
      <c r="F136" s="110" t="s">
        <v>1908</v>
      </c>
      <c r="G136" s="107"/>
      <c r="H136" s="107">
        <v>43</v>
      </c>
      <c r="I136" s="107" t="s">
        <v>1909</v>
      </c>
      <c r="J136" s="107"/>
      <c r="K136" s="107" t="s">
        <v>356</v>
      </c>
      <c r="L136" s="107"/>
      <c r="M136" s="107" t="s">
        <v>357</v>
      </c>
      <c r="N136" s="110" t="s">
        <v>1910</v>
      </c>
      <c r="O136" s="110" t="s">
        <v>1911</v>
      </c>
      <c r="P136" s="110" t="s">
        <v>310</v>
      </c>
      <c r="Q136" s="107" t="s">
        <v>361</v>
      </c>
      <c r="R136" s="107" t="s">
        <v>565</v>
      </c>
      <c r="S136" s="107"/>
      <c r="T136" s="107" t="s">
        <v>1590</v>
      </c>
      <c r="U136" s="107"/>
      <c r="V136" s="107" t="s">
        <v>588</v>
      </c>
      <c r="W136" s="107"/>
      <c r="X136" s="107"/>
      <c r="Y136" s="107"/>
      <c r="Z136" s="107"/>
      <c r="AA136" s="107" t="s">
        <v>485</v>
      </c>
      <c r="AB136" s="107"/>
      <c r="AC136" s="107"/>
      <c r="AD136" s="113" t="s">
        <v>1866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1911</v>
      </c>
      <c r="AG136" s="115" t="s">
        <v>310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353</v>
      </c>
      <c r="E137" s="107" t="s">
        <v>105</v>
      </c>
      <c r="F137" s="110" t="s">
        <v>590</v>
      </c>
      <c r="G137" s="107"/>
      <c r="H137" s="107">
        <v>24</v>
      </c>
      <c r="I137" s="107" t="s">
        <v>591</v>
      </c>
      <c r="J137" s="107"/>
      <c r="K137" s="107" t="s">
        <v>356</v>
      </c>
      <c r="L137" s="107"/>
      <c r="M137" s="107" t="s">
        <v>357</v>
      </c>
      <c r="N137" s="110" t="s">
        <v>592</v>
      </c>
      <c r="O137" s="110" t="s">
        <v>303</v>
      </c>
      <c r="P137" s="110" t="s">
        <v>303</v>
      </c>
      <c r="Q137" s="107" t="s">
        <v>361</v>
      </c>
      <c r="R137" s="107" t="s">
        <v>531</v>
      </c>
      <c r="S137" s="107"/>
      <c r="T137" s="107" t="s">
        <v>363</v>
      </c>
      <c r="U137" s="107"/>
      <c r="V137" s="107" t="s">
        <v>593</v>
      </c>
      <c r="W137" s="107"/>
      <c r="X137" s="107"/>
      <c r="Y137" s="107"/>
      <c r="Z137" s="107"/>
      <c r="AA137" s="107" t="s">
        <v>594</v>
      </c>
      <c r="AB137" s="107"/>
      <c r="AC137" s="107"/>
      <c r="AD137" s="113" t="s">
        <v>521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303</v>
      </c>
      <c r="AG137" s="115" t="s">
        <v>303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353</v>
      </c>
      <c r="E138" s="107" t="s">
        <v>105</v>
      </c>
      <c r="F138" s="110" t="s">
        <v>595</v>
      </c>
      <c r="G138" s="107"/>
      <c r="H138" s="107">
        <v>37</v>
      </c>
      <c r="I138" s="107" t="s">
        <v>596</v>
      </c>
      <c r="J138" s="107"/>
      <c r="K138" s="107" t="s">
        <v>570</v>
      </c>
      <c r="L138" s="107"/>
      <c r="M138" s="107" t="s">
        <v>357</v>
      </c>
      <c r="N138" s="110" t="s">
        <v>597</v>
      </c>
      <c r="O138" s="110" t="s">
        <v>598</v>
      </c>
      <c r="P138" s="110" t="s">
        <v>307</v>
      </c>
      <c r="Q138" s="107" t="s">
        <v>361</v>
      </c>
      <c r="R138" s="107" t="s">
        <v>565</v>
      </c>
      <c r="S138" s="107"/>
      <c r="T138" s="107" t="s">
        <v>363</v>
      </c>
      <c r="U138" s="107"/>
      <c r="V138" s="107" t="s">
        <v>599</v>
      </c>
      <c r="W138" s="107"/>
      <c r="X138" s="107"/>
      <c r="Y138" s="107"/>
      <c r="Z138" s="107"/>
      <c r="AA138" s="107"/>
      <c r="AB138" s="107"/>
      <c r="AC138" s="107"/>
      <c r="AD138" s="113" t="s">
        <v>521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598</v>
      </c>
      <c r="AG138" s="115" t="s">
        <v>307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353</v>
      </c>
      <c r="E139" s="107" t="s">
        <v>105</v>
      </c>
      <c r="F139" s="110" t="s">
        <v>1390</v>
      </c>
      <c r="G139" s="107"/>
      <c r="H139" s="107">
        <v>70</v>
      </c>
      <c r="I139" s="107" t="s">
        <v>1391</v>
      </c>
      <c r="J139" s="107"/>
      <c r="K139" s="107" t="s">
        <v>356</v>
      </c>
      <c r="L139" s="107"/>
      <c r="M139" s="107" t="s">
        <v>357</v>
      </c>
      <c r="N139" s="110" t="s">
        <v>1392</v>
      </c>
      <c r="O139" s="110" t="s">
        <v>45</v>
      </c>
      <c r="P139" s="110" t="s">
        <v>305</v>
      </c>
      <c r="Q139" s="107" t="s">
        <v>361</v>
      </c>
      <c r="R139" s="107" t="s">
        <v>473</v>
      </c>
      <c r="S139" s="107"/>
      <c r="T139" s="107" t="s">
        <v>783</v>
      </c>
      <c r="U139" s="107"/>
      <c r="V139" s="107" t="s">
        <v>566</v>
      </c>
      <c r="W139" s="107"/>
      <c r="X139" s="107"/>
      <c r="Y139" s="107"/>
      <c r="Z139" s="107"/>
      <c r="AA139" s="107" t="s">
        <v>485</v>
      </c>
      <c r="AB139" s="107"/>
      <c r="AC139" s="107"/>
      <c r="AD139" s="113" t="s">
        <v>316</v>
      </c>
      <c r="AE139" s="114" t="str">
        <f>"*"&amp;F139&amp;"*"&amp;"( "&amp;O139&amp;", "&amp;P139&amp;" )"&amp;", "</f>
        <v xml:space="preserve">*SUPENO*( Pilangrejo, WONOSALAM ), </v>
      </c>
      <c r="AF139" s="110" t="s">
        <v>45</v>
      </c>
      <c r="AG139" s="115" t="s">
        <v>305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353</v>
      </c>
      <c r="E140" s="107" t="s">
        <v>105</v>
      </c>
      <c r="F140" s="110" t="s">
        <v>1393</v>
      </c>
      <c r="G140" s="107"/>
      <c r="H140" s="107">
        <v>51</v>
      </c>
      <c r="I140" s="107" t="s">
        <v>1394</v>
      </c>
      <c r="J140" s="107"/>
      <c r="K140" s="107" t="s">
        <v>356</v>
      </c>
      <c r="L140" s="107"/>
      <c r="M140" s="107" t="s">
        <v>357</v>
      </c>
      <c r="N140" s="110" t="s">
        <v>1395</v>
      </c>
      <c r="O140" s="110" t="s">
        <v>31</v>
      </c>
      <c r="P140" s="110" t="s">
        <v>0</v>
      </c>
      <c r="Q140" s="107" t="s">
        <v>361</v>
      </c>
      <c r="R140" s="107" t="s">
        <v>473</v>
      </c>
      <c r="S140" s="107"/>
      <c r="T140" s="107" t="s">
        <v>783</v>
      </c>
      <c r="U140" s="107"/>
      <c r="V140" s="107" t="s">
        <v>572</v>
      </c>
      <c r="W140" s="107"/>
      <c r="X140" s="107"/>
      <c r="Y140" s="107"/>
      <c r="Z140" s="107"/>
      <c r="AA140" s="107" t="s">
        <v>485</v>
      </c>
      <c r="AB140" s="107"/>
      <c r="AC140" s="107"/>
      <c r="AD140" s="113" t="s">
        <v>316</v>
      </c>
      <c r="AE140" s="114" t="str">
        <f>"*"&amp;F140&amp;"*"&amp;"( "&amp;O140&amp;", "&amp;P140&amp;" )"&amp;", "</f>
        <v xml:space="preserve">*SULKHAN*( Batu, KARANGTENGAH ), </v>
      </c>
      <c r="AF140" s="110" t="s">
        <v>31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353</v>
      </c>
      <c r="E141" s="107" t="s">
        <v>105</v>
      </c>
      <c r="F141" s="110" t="s">
        <v>1396</v>
      </c>
      <c r="G141" s="107"/>
      <c r="H141" s="107">
        <v>41</v>
      </c>
      <c r="I141" s="107"/>
      <c r="J141" s="107"/>
      <c r="K141" s="107" t="s">
        <v>356</v>
      </c>
      <c r="L141" s="107"/>
      <c r="M141" s="107" t="s">
        <v>357</v>
      </c>
      <c r="N141" s="110" t="s">
        <v>1397</v>
      </c>
      <c r="O141" s="110" t="s">
        <v>1398</v>
      </c>
      <c r="P141" s="110" t="s">
        <v>302</v>
      </c>
      <c r="Q141" s="107" t="s">
        <v>361</v>
      </c>
      <c r="R141" s="107" t="s">
        <v>473</v>
      </c>
      <c r="S141" s="107"/>
      <c r="T141" s="107" t="s">
        <v>783</v>
      </c>
      <c r="U141" s="107"/>
      <c r="V141" s="112" t="s">
        <v>1399</v>
      </c>
      <c r="W141" s="107"/>
      <c r="X141" s="107"/>
      <c r="Y141" s="107"/>
      <c r="Z141" s="107"/>
      <c r="AA141" s="107" t="s">
        <v>1400</v>
      </c>
      <c r="AB141" s="107"/>
      <c r="AC141" s="107"/>
      <c r="AD141" s="113" t="s">
        <v>316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1398</v>
      </c>
      <c r="AG141" s="115" t="s">
        <v>302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353</v>
      </c>
      <c r="E142" s="107" t="s">
        <v>105</v>
      </c>
      <c r="F142" s="110" t="s">
        <v>1401</v>
      </c>
      <c r="G142" s="107"/>
      <c r="H142" s="107">
        <v>68</v>
      </c>
      <c r="I142" s="107" t="s">
        <v>1402</v>
      </c>
      <c r="J142" s="107"/>
      <c r="K142" s="107" t="s">
        <v>356</v>
      </c>
      <c r="L142" s="107"/>
      <c r="M142" s="107" t="s">
        <v>357</v>
      </c>
      <c r="N142" s="110" t="s">
        <v>1403</v>
      </c>
      <c r="O142" s="110" t="s">
        <v>1131</v>
      </c>
      <c r="P142" s="110" t="s">
        <v>0</v>
      </c>
      <c r="Q142" s="107" t="s">
        <v>361</v>
      </c>
      <c r="R142" s="107" t="s">
        <v>473</v>
      </c>
      <c r="S142" s="107"/>
      <c r="T142" s="107" t="s">
        <v>783</v>
      </c>
      <c r="U142" s="107"/>
      <c r="V142" s="107" t="s">
        <v>1404</v>
      </c>
      <c r="W142" s="107"/>
      <c r="X142" s="107"/>
      <c r="Y142" s="107"/>
      <c r="Z142" s="107"/>
      <c r="AA142" s="155" t="s">
        <v>1405</v>
      </c>
      <c r="AB142" s="107"/>
      <c r="AC142" s="107"/>
      <c r="AD142" s="179" t="s">
        <v>316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1131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353</v>
      </c>
      <c r="E143" s="107" t="s">
        <v>105</v>
      </c>
      <c r="F143" s="110" t="s">
        <v>1088</v>
      </c>
      <c r="G143" s="107"/>
      <c r="H143" s="107">
        <v>52</v>
      </c>
      <c r="I143" s="107">
        <v>81231623110</v>
      </c>
      <c r="J143" s="107"/>
      <c r="K143" s="107" t="s">
        <v>356</v>
      </c>
      <c r="L143" s="107"/>
      <c r="M143" s="107" t="s">
        <v>357</v>
      </c>
      <c r="N143" s="110" t="s">
        <v>1406</v>
      </c>
      <c r="O143" s="110" t="s">
        <v>1407</v>
      </c>
      <c r="P143" s="110" t="s">
        <v>311</v>
      </c>
      <c r="Q143" s="107" t="s">
        <v>361</v>
      </c>
      <c r="R143" s="107" t="s">
        <v>473</v>
      </c>
      <c r="S143" s="107"/>
      <c r="T143" s="107" t="s">
        <v>783</v>
      </c>
      <c r="U143" s="107"/>
      <c r="V143" s="111" t="s">
        <v>1408</v>
      </c>
      <c r="W143" s="107"/>
      <c r="X143" s="107"/>
      <c r="Y143" s="107"/>
      <c r="Z143" s="107"/>
      <c r="AA143" s="107" t="s">
        <v>394</v>
      </c>
      <c r="AB143" s="107"/>
      <c r="AC143" s="107" t="s">
        <v>381</v>
      </c>
      <c r="AD143" s="179" t="s">
        <v>316</v>
      </c>
      <c r="AE143" s="114" t="str">
        <f>"*"&amp;F143&amp;"*"&amp;"( "&amp;O143&amp;", "&amp;P143&amp;" )"&amp;", "</f>
        <v xml:space="preserve">*SITI AMINAH*( morodemak, BONANG ), </v>
      </c>
      <c r="AF143" s="110" t="s">
        <v>1407</v>
      </c>
      <c r="AG143" s="115" t="s">
        <v>311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353</v>
      </c>
      <c r="E144" s="107" t="s">
        <v>105</v>
      </c>
      <c r="F144" s="110" t="s">
        <v>797</v>
      </c>
      <c r="G144" s="107"/>
      <c r="H144" s="107">
        <v>61</v>
      </c>
      <c r="I144" s="107" t="s">
        <v>1025</v>
      </c>
      <c r="J144" s="107"/>
      <c r="K144" s="107" t="s">
        <v>356</v>
      </c>
      <c r="L144" s="107"/>
      <c r="M144" s="107" t="s">
        <v>357</v>
      </c>
      <c r="N144" s="110" t="s">
        <v>1026</v>
      </c>
      <c r="O144" s="110" t="s">
        <v>511</v>
      </c>
      <c r="P144" s="110" t="s">
        <v>307</v>
      </c>
      <c r="Q144" s="107" t="s">
        <v>361</v>
      </c>
      <c r="R144" s="111" t="s">
        <v>369</v>
      </c>
      <c r="S144" s="107"/>
      <c r="T144" s="107" t="s">
        <v>885</v>
      </c>
      <c r="U144" s="107"/>
      <c r="V144" s="112" t="s">
        <v>1027</v>
      </c>
      <c r="W144" s="107"/>
      <c r="X144" s="107"/>
      <c r="Y144" s="107"/>
      <c r="Z144" s="107"/>
      <c r="AA144" s="107" t="s">
        <v>1028</v>
      </c>
      <c r="AB144" s="107"/>
      <c r="AC144" s="107" t="s">
        <v>381</v>
      </c>
      <c r="AD144" s="156" t="s">
        <v>890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511</v>
      </c>
      <c r="AG144" s="115" t="s">
        <v>307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353</v>
      </c>
      <c r="E145" s="107" t="s">
        <v>105</v>
      </c>
      <c r="F145" s="110" t="s">
        <v>1029</v>
      </c>
      <c r="G145" s="107"/>
      <c r="H145" s="107">
        <v>44</v>
      </c>
      <c r="I145" s="107" t="s">
        <v>1030</v>
      </c>
      <c r="J145" s="107"/>
      <c r="K145" s="107" t="s">
        <v>356</v>
      </c>
      <c r="L145" s="107"/>
      <c r="M145" s="107" t="s">
        <v>357</v>
      </c>
      <c r="N145" s="110" t="s">
        <v>1031</v>
      </c>
      <c r="O145" s="110" t="s">
        <v>1032</v>
      </c>
      <c r="P145" s="110" t="s">
        <v>308</v>
      </c>
      <c r="Q145" s="107" t="s">
        <v>361</v>
      </c>
      <c r="R145" s="111" t="s">
        <v>369</v>
      </c>
      <c r="S145" s="107"/>
      <c r="T145" s="107" t="s">
        <v>885</v>
      </c>
      <c r="U145" s="107"/>
      <c r="V145" s="107" t="s">
        <v>1027</v>
      </c>
      <c r="W145" s="107"/>
      <c r="X145" s="107"/>
      <c r="Y145" s="107"/>
      <c r="Z145" s="107"/>
      <c r="AA145" s="107" t="s">
        <v>1033</v>
      </c>
      <c r="AB145" s="107"/>
      <c r="AC145" s="107" t="s">
        <v>381</v>
      </c>
      <c r="AD145" s="156" t="s">
        <v>890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1032</v>
      </c>
      <c r="AG145" s="115" t="s">
        <v>308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353</v>
      </c>
      <c r="E146" s="107" t="s">
        <v>105</v>
      </c>
      <c r="F146" s="110" t="s">
        <v>1409</v>
      </c>
      <c r="G146" s="107"/>
      <c r="H146" s="107">
        <v>55</v>
      </c>
      <c r="I146" s="107" t="s">
        <v>402</v>
      </c>
      <c r="J146" s="107"/>
      <c r="K146" s="107" t="s">
        <v>356</v>
      </c>
      <c r="L146" s="107"/>
      <c r="M146" s="107" t="s">
        <v>357</v>
      </c>
      <c r="N146" s="110" t="s">
        <v>1410</v>
      </c>
      <c r="O146" s="110" t="s">
        <v>961</v>
      </c>
      <c r="P146" s="110" t="s">
        <v>304</v>
      </c>
      <c r="Q146" s="107" t="s">
        <v>361</v>
      </c>
      <c r="R146" s="111" t="s">
        <v>369</v>
      </c>
      <c r="S146" s="107"/>
      <c r="T146" s="107" t="s">
        <v>1367</v>
      </c>
      <c r="U146" s="107"/>
      <c r="V146" s="111" t="s">
        <v>1411</v>
      </c>
      <c r="W146" s="107"/>
      <c r="X146" s="107"/>
      <c r="Y146" s="107"/>
      <c r="Z146" s="107" t="s">
        <v>1412</v>
      </c>
      <c r="AA146" s="107" t="s">
        <v>1413</v>
      </c>
      <c r="AB146" s="107"/>
      <c r="AC146" s="107" t="s">
        <v>381</v>
      </c>
      <c r="AD146" s="113" t="s">
        <v>316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961</v>
      </c>
      <c r="AG146" s="115" t="s">
        <v>304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353</v>
      </c>
      <c r="E147" s="107" t="s">
        <v>105</v>
      </c>
      <c r="F147" s="110" t="s">
        <v>374</v>
      </c>
      <c r="G147" s="107"/>
      <c r="H147" s="107">
        <v>65</v>
      </c>
      <c r="I147" s="107" t="s">
        <v>375</v>
      </c>
      <c r="J147" s="107"/>
      <c r="K147" s="107" t="s">
        <v>356</v>
      </c>
      <c r="L147" s="107"/>
      <c r="M147" s="107" t="s">
        <v>357</v>
      </c>
      <c r="N147" s="110" t="s">
        <v>376</v>
      </c>
      <c r="O147" s="110" t="s">
        <v>377</v>
      </c>
      <c r="P147" s="110" t="s">
        <v>304</v>
      </c>
      <c r="Q147" s="107" t="s">
        <v>361</v>
      </c>
      <c r="R147" s="111" t="s">
        <v>369</v>
      </c>
      <c r="S147" s="107"/>
      <c r="T147" s="107" t="s">
        <v>378</v>
      </c>
      <c r="U147" s="107"/>
      <c r="V147" s="112" t="s">
        <v>379</v>
      </c>
      <c r="W147" s="107"/>
      <c r="X147" s="107"/>
      <c r="Y147" s="107"/>
      <c r="Z147" s="107"/>
      <c r="AA147" s="107" t="s">
        <v>380</v>
      </c>
      <c r="AB147" s="107"/>
      <c r="AC147" s="107" t="s">
        <v>381</v>
      </c>
      <c r="AD147" s="113" t="s">
        <v>365</v>
      </c>
      <c r="AE147" s="114" t="str">
        <f t="shared" si="3"/>
        <v xml:space="preserve">*MAS'UT*( bulusari, SAYUNG ), </v>
      </c>
      <c r="AF147" s="110" t="s">
        <v>377</v>
      </c>
      <c r="AG147" s="97" t="s">
        <v>304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353</v>
      </c>
      <c r="E148" s="107" t="s">
        <v>105</v>
      </c>
      <c r="F148" s="110" t="s">
        <v>382</v>
      </c>
      <c r="G148" s="107"/>
      <c r="H148" s="107">
        <v>50</v>
      </c>
      <c r="I148" s="107" t="s">
        <v>383</v>
      </c>
      <c r="J148" s="107"/>
      <c r="K148" s="107" t="s">
        <v>356</v>
      </c>
      <c r="L148" s="107"/>
      <c r="M148" s="107" t="s">
        <v>357</v>
      </c>
      <c r="N148" s="110" t="s">
        <v>384</v>
      </c>
      <c r="O148" s="110" t="s">
        <v>4</v>
      </c>
      <c r="P148" s="110" t="s">
        <v>385</v>
      </c>
      <c r="Q148" s="107" t="s">
        <v>361</v>
      </c>
      <c r="R148" s="111" t="s">
        <v>369</v>
      </c>
      <c r="S148" s="107"/>
      <c r="T148" s="107" t="s">
        <v>378</v>
      </c>
      <c r="U148" s="107"/>
      <c r="V148" s="112" t="s">
        <v>379</v>
      </c>
      <c r="W148" s="107"/>
      <c r="X148" s="107"/>
      <c r="Y148" s="107"/>
      <c r="Z148" s="107"/>
      <c r="AA148" s="107" t="s">
        <v>386</v>
      </c>
      <c r="AB148" s="107"/>
      <c r="AC148" s="107" t="s">
        <v>381</v>
      </c>
      <c r="AD148" s="113" t="s">
        <v>365</v>
      </c>
      <c r="AE148" s="114" t="str">
        <f t="shared" si="3"/>
        <v xml:space="preserve">*MARYAMAH*( Mranggen, MRANGGEN ), </v>
      </c>
      <c r="AF148" s="110" t="s">
        <v>4</v>
      </c>
      <c r="AG148" s="97" t="s">
        <v>385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353</v>
      </c>
      <c r="E149" s="107" t="s">
        <v>105</v>
      </c>
      <c r="F149" s="110" t="s">
        <v>387</v>
      </c>
      <c r="G149" s="107"/>
      <c r="H149" s="107">
        <v>34</v>
      </c>
      <c r="I149" s="107" t="s">
        <v>388</v>
      </c>
      <c r="J149" s="107"/>
      <c r="K149" s="107" t="s">
        <v>356</v>
      </c>
      <c r="L149" s="107"/>
      <c r="M149" s="107" t="s">
        <v>357</v>
      </c>
      <c r="N149" s="110" t="s">
        <v>389</v>
      </c>
      <c r="O149" s="110" t="s">
        <v>226</v>
      </c>
      <c r="P149" s="110" t="s">
        <v>312</v>
      </c>
      <c r="Q149" s="107" t="s">
        <v>361</v>
      </c>
      <c r="R149" s="111" t="s">
        <v>369</v>
      </c>
      <c r="S149" s="107"/>
      <c r="T149" s="107" t="s">
        <v>378</v>
      </c>
      <c r="U149" s="107"/>
      <c r="V149" s="112" t="s">
        <v>379</v>
      </c>
      <c r="W149" s="107"/>
      <c r="X149" s="107"/>
      <c r="Y149" s="107"/>
      <c r="Z149" s="107"/>
      <c r="AA149" s="107" t="s">
        <v>390</v>
      </c>
      <c r="AB149" s="107"/>
      <c r="AC149" s="107" t="s">
        <v>381</v>
      </c>
      <c r="AD149" s="113" t="s">
        <v>365</v>
      </c>
      <c r="AE149" s="114" t="str">
        <f t="shared" si="3"/>
        <v xml:space="preserve">*SHOLEKAH*( Wedung, WEDUNG ), </v>
      </c>
      <c r="AF149" s="110" t="s">
        <v>226</v>
      </c>
      <c r="AG149" s="115" t="s">
        <v>312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353</v>
      </c>
      <c r="E150" s="107" t="s">
        <v>105</v>
      </c>
      <c r="F150" s="110" t="s">
        <v>391</v>
      </c>
      <c r="G150" s="107"/>
      <c r="H150" s="107">
        <v>34</v>
      </c>
      <c r="I150" s="107">
        <v>85225598483</v>
      </c>
      <c r="J150" s="107"/>
      <c r="K150" s="107" t="s">
        <v>356</v>
      </c>
      <c r="L150" s="107"/>
      <c r="M150" s="107" t="s">
        <v>357</v>
      </c>
      <c r="N150" s="110" t="s">
        <v>392</v>
      </c>
      <c r="O150" s="110" t="s">
        <v>255</v>
      </c>
      <c r="P150" s="110" t="s">
        <v>0</v>
      </c>
      <c r="Q150" s="107" t="s">
        <v>361</v>
      </c>
      <c r="R150" s="111" t="s">
        <v>369</v>
      </c>
      <c r="S150" s="107"/>
      <c r="T150" s="107" t="s">
        <v>378</v>
      </c>
      <c r="U150" s="107"/>
      <c r="V150" s="111" t="s">
        <v>393</v>
      </c>
      <c r="W150" s="107"/>
      <c r="X150" s="107"/>
      <c r="Y150" s="107"/>
      <c r="Z150" s="107"/>
      <c r="AA150" s="107" t="s">
        <v>394</v>
      </c>
      <c r="AB150" s="107"/>
      <c r="AC150" s="107" t="s">
        <v>381</v>
      </c>
      <c r="AD150" s="113" t="s">
        <v>365</v>
      </c>
      <c r="AE150" s="114" t="str">
        <f t="shared" si="3"/>
        <v xml:space="preserve">*SULASMI*( Karangsari, KARANGTENGAH ), </v>
      </c>
      <c r="AF150" s="110" t="s">
        <v>255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353</v>
      </c>
      <c r="E151" s="107" t="s">
        <v>105</v>
      </c>
      <c r="F151" s="110" t="s">
        <v>395</v>
      </c>
      <c r="G151" s="107"/>
      <c r="H151" s="107">
        <v>63</v>
      </c>
      <c r="I151" s="107">
        <v>89643338770</v>
      </c>
      <c r="J151" s="107"/>
      <c r="K151" s="107" t="s">
        <v>356</v>
      </c>
      <c r="L151" s="107"/>
      <c r="M151" s="107" t="s">
        <v>357</v>
      </c>
      <c r="N151" s="110" t="s">
        <v>396</v>
      </c>
      <c r="O151" s="110" t="s">
        <v>308</v>
      </c>
      <c r="P151" s="110" t="s">
        <v>308</v>
      </c>
      <c r="Q151" s="107" t="s">
        <v>361</v>
      </c>
      <c r="R151" s="111" t="s">
        <v>369</v>
      </c>
      <c r="S151" s="107"/>
      <c r="T151" s="107" t="s">
        <v>378</v>
      </c>
      <c r="U151" s="107"/>
      <c r="V151" s="111" t="s">
        <v>393</v>
      </c>
      <c r="W151" s="107"/>
      <c r="X151" s="107"/>
      <c r="Y151" s="107"/>
      <c r="Z151" s="107"/>
      <c r="AA151" s="107" t="s">
        <v>394</v>
      </c>
      <c r="AB151" s="107"/>
      <c r="AC151" s="107" t="s">
        <v>381</v>
      </c>
      <c r="AD151" s="113" t="s">
        <v>365</v>
      </c>
      <c r="AE151" s="114" t="str">
        <f t="shared" si="3"/>
        <v xml:space="preserve">*SITI AMINI*( GAJAH, GAJAH ), </v>
      </c>
      <c r="AF151" s="110" t="s">
        <v>308</v>
      </c>
      <c r="AG151" s="97" t="s">
        <v>308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353</v>
      </c>
      <c r="E152" s="107" t="s">
        <v>105</v>
      </c>
      <c r="F152" s="110" t="s">
        <v>397</v>
      </c>
      <c r="G152" s="107"/>
      <c r="H152" s="107">
        <v>31</v>
      </c>
      <c r="I152" s="107"/>
      <c r="J152" s="107"/>
      <c r="K152" s="107" t="s">
        <v>356</v>
      </c>
      <c r="L152" s="107"/>
      <c r="M152" s="107" t="s">
        <v>357</v>
      </c>
      <c r="N152" s="110" t="s">
        <v>398</v>
      </c>
      <c r="O152" s="110" t="s">
        <v>25</v>
      </c>
      <c r="P152" s="110" t="s">
        <v>0</v>
      </c>
      <c r="Q152" s="107" t="s">
        <v>361</v>
      </c>
      <c r="R152" s="111" t="s">
        <v>369</v>
      </c>
      <c r="S152" s="107"/>
      <c r="T152" s="107" t="s">
        <v>378</v>
      </c>
      <c r="U152" s="107"/>
      <c r="V152" s="111" t="s">
        <v>399</v>
      </c>
      <c r="W152" s="107"/>
      <c r="X152" s="107"/>
      <c r="Y152" s="107"/>
      <c r="Z152" s="107"/>
      <c r="AA152" s="107" t="s">
        <v>400</v>
      </c>
      <c r="AB152" s="107"/>
      <c r="AC152" s="107" t="s">
        <v>381</v>
      </c>
      <c r="AD152" s="113" t="s">
        <v>365</v>
      </c>
      <c r="AE152" s="114" t="str">
        <f t="shared" si="3"/>
        <v xml:space="preserve">*EMI SURYANTI*( Wonowoso, KARANGTENGAH ), </v>
      </c>
      <c r="AF152" s="110" t="s">
        <v>25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353</v>
      </c>
      <c r="E153" s="107" t="s">
        <v>105</v>
      </c>
      <c r="F153" s="110" t="s">
        <v>1034</v>
      </c>
      <c r="G153" s="107"/>
      <c r="H153" s="107">
        <v>29</v>
      </c>
      <c r="I153" s="107" t="s">
        <v>1035</v>
      </c>
      <c r="J153" s="107"/>
      <c r="K153" s="107" t="s">
        <v>356</v>
      </c>
      <c r="L153" s="107"/>
      <c r="M153" s="107" t="s">
        <v>357</v>
      </c>
      <c r="N153" s="110" t="s">
        <v>1036</v>
      </c>
      <c r="O153" s="110" t="s">
        <v>987</v>
      </c>
      <c r="P153" s="110" t="s">
        <v>308</v>
      </c>
      <c r="Q153" s="107" t="s">
        <v>361</v>
      </c>
      <c r="R153" s="107" t="s">
        <v>473</v>
      </c>
      <c r="S153" s="107"/>
      <c r="T153" s="107" t="s">
        <v>897</v>
      </c>
      <c r="U153" s="107"/>
      <c r="V153" s="111" t="s">
        <v>988</v>
      </c>
      <c r="W153" s="107"/>
      <c r="X153" s="107"/>
      <c r="Y153" s="107"/>
      <c r="Z153" s="179"/>
      <c r="AA153" s="107" t="s">
        <v>1037</v>
      </c>
      <c r="AB153" s="107"/>
      <c r="AC153" s="107" t="s">
        <v>381</v>
      </c>
      <c r="AD153" s="113" t="s">
        <v>890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987</v>
      </c>
      <c r="AG153" s="97" t="s">
        <v>308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353</v>
      </c>
      <c r="E154" s="107" t="s">
        <v>105</v>
      </c>
      <c r="F154" s="110" t="s">
        <v>1038</v>
      </c>
      <c r="G154" s="107"/>
      <c r="H154" s="107">
        <v>47</v>
      </c>
      <c r="I154" s="107" t="s">
        <v>1039</v>
      </c>
      <c r="J154" s="107"/>
      <c r="K154" s="107" t="s">
        <v>356</v>
      </c>
      <c r="L154" s="107"/>
      <c r="M154" s="107" t="s">
        <v>357</v>
      </c>
      <c r="N154" s="110" t="s">
        <v>1040</v>
      </c>
      <c r="O154" s="110" t="s">
        <v>112</v>
      </c>
      <c r="P154" s="110" t="s">
        <v>302</v>
      </c>
      <c r="Q154" s="107" t="s">
        <v>361</v>
      </c>
      <c r="R154" s="111" t="s">
        <v>369</v>
      </c>
      <c r="S154" s="107"/>
      <c r="T154" s="107" t="s">
        <v>885</v>
      </c>
      <c r="U154" s="107"/>
      <c r="V154" s="112" t="s">
        <v>379</v>
      </c>
      <c r="W154" s="107"/>
      <c r="X154" s="107"/>
      <c r="Y154" s="107"/>
      <c r="Z154" s="107"/>
      <c r="AA154" s="107" t="s">
        <v>1041</v>
      </c>
      <c r="AB154" s="107"/>
      <c r="AC154" s="107" t="s">
        <v>381</v>
      </c>
      <c r="AD154" s="113" t="s">
        <v>890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112</v>
      </c>
      <c r="AG154" s="115" t="s">
        <v>302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353</v>
      </c>
      <c r="E155" s="107" t="s">
        <v>105</v>
      </c>
      <c r="F155" s="110" t="s">
        <v>1414</v>
      </c>
      <c r="G155" s="107"/>
      <c r="H155" s="107"/>
      <c r="I155" s="107" t="s">
        <v>1415</v>
      </c>
      <c r="J155" s="107"/>
      <c r="K155" s="107" t="s">
        <v>356</v>
      </c>
      <c r="L155" s="107"/>
      <c r="M155" s="107" t="s">
        <v>357</v>
      </c>
      <c r="N155" s="110" t="s">
        <v>1416</v>
      </c>
      <c r="O155" s="110" t="s">
        <v>103</v>
      </c>
      <c r="P155" s="110" t="s">
        <v>309</v>
      </c>
      <c r="Q155" s="107" t="s">
        <v>361</v>
      </c>
      <c r="R155" s="107" t="s">
        <v>473</v>
      </c>
      <c r="S155" s="107"/>
      <c r="T155" s="107" t="s">
        <v>783</v>
      </c>
      <c r="U155" s="107"/>
      <c r="V155" s="107" t="s">
        <v>583</v>
      </c>
      <c r="W155" s="107"/>
      <c r="X155" s="107"/>
      <c r="Y155" s="107"/>
      <c r="Z155" s="107"/>
      <c r="AA155" s="107" t="s">
        <v>485</v>
      </c>
      <c r="AB155" s="107"/>
      <c r="AC155" s="107"/>
      <c r="AD155" s="113" t="s">
        <v>316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103</v>
      </c>
      <c r="AG155" s="115" t="s">
        <v>309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353</v>
      </c>
      <c r="E156" s="117" t="s">
        <v>105</v>
      </c>
      <c r="F156" s="118" t="s">
        <v>1417</v>
      </c>
      <c r="G156" s="117"/>
      <c r="H156" s="117">
        <v>74</v>
      </c>
      <c r="I156" s="117" t="s">
        <v>1418</v>
      </c>
      <c r="J156" s="117"/>
      <c r="K156" s="107" t="s">
        <v>356</v>
      </c>
      <c r="L156" s="107"/>
      <c r="M156" s="107" t="s">
        <v>357</v>
      </c>
      <c r="N156" s="118" t="s">
        <v>1419</v>
      </c>
      <c r="O156" s="118" t="s">
        <v>1420</v>
      </c>
      <c r="P156" s="110" t="s">
        <v>302</v>
      </c>
      <c r="Q156" s="107" t="s">
        <v>361</v>
      </c>
      <c r="R156" s="117" t="s">
        <v>473</v>
      </c>
      <c r="S156" s="117"/>
      <c r="T156" s="117" t="s">
        <v>783</v>
      </c>
      <c r="U156" s="117"/>
      <c r="V156" s="117" t="s">
        <v>588</v>
      </c>
      <c r="W156" s="117" t="s">
        <v>1421</v>
      </c>
      <c r="X156" s="117"/>
      <c r="Y156" s="117"/>
      <c r="Z156" s="117"/>
      <c r="AA156" s="117" t="s">
        <v>615</v>
      </c>
      <c r="AB156" s="117"/>
      <c r="AC156" s="117"/>
      <c r="AD156" s="138" t="s">
        <v>316</v>
      </c>
      <c r="AE156" s="114" t="str">
        <f t="shared" si="4"/>
        <v xml:space="preserve">*DJUWARSIH*(  Bintoro, DEMAK ), </v>
      </c>
      <c r="AF156" s="118" t="s">
        <v>1420</v>
      </c>
      <c r="AG156" s="115" t="s">
        <v>302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353</v>
      </c>
      <c r="E157" s="117" t="s">
        <v>105</v>
      </c>
      <c r="F157" s="110" t="s">
        <v>1422</v>
      </c>
      <c r="G157" s="107" t="s">
        <v>413</v>
      </c>
      <c r="H157" s="107">
        <v>57</v>
      </c>
      <c r="I157" s="107" t="s">
        <v>1423</v>
      </c>
      <c r="J157" s="107"/>
      <c r="K157" s="107" t="s">
        <v>356</v>
      </c>
      <c r="L157" s="107"/>
      <c r="M157" s="107" t="s">
        <v>357</v>
      </c>
      <c r="N157" s="110" t="s">
        <v>1424</v>
      </c>
      <c r="O157" s="110" t="s">
        <v>255</v>
      </c>
      <c r="P157" s="110" t="s">
        <v>0</v>
      </c>
      <c r="Q157" s="107"/>
      <c r="R157" s="107" t="s">
        <v>473</v>
      </c>
      <c r="S157" s="107"/>
      <c r="T157" s="117" t="s">
        <v>783</v>
      </c>
      <c r="U157" s="107"/>
      <c r="V157" s="107" t="s">
        <v>593</v>
      </c>
      <c r="W157" s="107"/>
      <c r="X157" s="107"/>
      <c r="Y157" s="107"/>
      <c r="Z157" s="107"/>
      <c r="AA157" s="107" t="s">
        <v>1425</v>
      </c>
      <c r="AB157" s="107"/>
      <c r="AC157" s="107"/>
      <c r="AD157" s="113" t="s">
        <v>316</v>
      </c>
      <c r="AE157" s="114" t="str">
        <f t="shared" si="4"/>
        <v xml:space="preserve">*KARYONO*( Karangsari, KARANGTENGAH ), </v>
      </c>
      <c r="AF157" s="110" t="s">
        <v>255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353</v>
      </c>
      <c r="E158" s="107" t="s">
        <v>105</v>
      </c>
      <c r="F158" s="110" t="s">
        <v>1426</v>
      </c>
      <c r="G158" s="107" t="s">
        <v>355</v>
      </c>
      <c r="H158" s="117">
        <v>61</v>
      </c>
      <c r="I158" s="107" t="s">
        <v>1427</v>
      </c>
      <c r="J158" s="107"/>
      <c r="K158" s="107" t="s">
        <v>356</v>
      </c>
      <c r="L158" s="107"/>
      <c r="M158" s="107"/>
      <c r="N158" s="118" t="s">
        <v>1428</v>
      </c>
      <c r="O158" s="118" t="s">
        <v>179</v>
      </c>
      <c r="P158" s="110" t="s">
        <v>301</v>
      </c>
      <c r="Q158" s="107"/>
      <c r="R158" s="107" t="s">
        <v>473</v>
      </c>
      <c r="S158" s="107"/>
      <c r="T158" s="117" t="s">
        <v>783</v>
      </c>
      <c r="U158" s="107"/>
      <c r="V158" s="119" t="s">
        <v>410</v>
      </c>
      <c r="W158" s="116">
        <v>43994</v>
      </c>
      <c r="X158" s="111" t="s">
        <v>404</v>
      </c>
      <c r="Y158" s="107"/>
      <c r="Z158" s="107"/>
      <c r="AA158" s="107" t="s">
        <v>394</v>
      </c>
      <c r="AB158" s="112"/>
      <c r="AC158" s="111" t="s">
        <v>404</v>
      </c>
      <c r="AD158" s="113" t="s">
        <v>316</v>
      </c>
      <c r="AE158" s="114" t="str">
        <f t="shared" si="4"/>
        <v xml:space="preserve">*JUMINAH*( Jragung, KARANGAWEN ), </v>
      </c>
      <c r="AF158" s="118" t="s">
        <v>179</v>
      </c>
      <c r="AG158" s="115" t="s">
        <v>301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353</v>
      </c>
      <c r="E159" s="107" t="s">
        <v>105</v>
      </c>
      <c r="F159" s="110" t="s">
        <v>1429</v>
      </c>
      <c r="G159" s="107" t="s">
        <v>413</v>
      </c>
      <c r="H159" s="107">
        <v>40</v>
      </c>
      <c r="I159" s="107" t="s">
        <v>1430</v>
      </c>
      <c r="J159" s="107"/>
      <c r="K159" s="107" t="s">
        <v>356</v>
      </c>
      <c r="L159" s="107"/>
      <c r="M159" s="107" t="s">
        <v>357</v>
      </c>
      <c r="N159" s="110" t="s">
        <v>1431</v>
      </c>
      <c r="O159" s="110" t="s">
        <v>1131</v>
      </c>
      <c r="P159" s="110" t="s">
        <v>0</v>
      </c>
      <c r="Q159" s="107" t="s">
        <v>361</v>
      </c>
      <c r="R159" s="107" t="s">
        <v>473</v>
      </c>
      <c r="S159" s="107"/>
      <c r="T159" s="117" t="s">
        <v>783</v>
      </c>
      <c r="U159" s="107"/>
      <c r="V159" s="107" t="s">
        <v>629</v>
      </c>
      <c r="W159" s="107"/>
      <c r="X159" s="107"/>
      <c r="Y159" s="107"/>
      <c r="Z159" s="107"/>
      <c r="AA159" s="107" t="s">
        <v>577</v>
      </c>
      <c r="AB159" s="107"/>
      <c r="AC159" s="107"/>
      <c r="AD159" s="113" t="s">
        <v>316</v>
      </c>
      <c r="AE159" s="114" t="str">
        <f t="shared" si="4"/>
        <v xml:space="preserve">*BAMBANG PURNOMO*( TAMBAKBULUSAN, KARANGTENGAH ), </v>
      </c>
      <c r="AF159" s="110" t="s">
        <v>1131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353</v>
      </c>
      <c r="E160" s="107" t="s">
        <v>105</v>
      </c>
      <c r="F160" s="110" t="s">
        <v>401</v>
      </c>
      <c r="G160" s="107" t="s">
        <v>355</v>
      </c>
      <c r="H160" s="107">
        <v>57</v>
      </c>
      <c r="I160" s="107" t="s">
        <v>402</v>
      </c>
      <c r="J160" s="107"/>
      <c r="K160" s="107" t="s">
        <v>356</v>
      </c>
      <c r="L160" s="107"/>
      <c r="M160" s="107" t="s">
        <v>357</v>
      </c>
      <c r="N160" s="110" t="s">
        <v>403</v>
      </c>
      <c r="O160" s="110" t="s">
        <v>112</v>
      </c>
      <c r="P160" s="110" t="s">
        <v>105</v>
      </c>
      <c r="Q160" s="107"/>
      <c r="R160" s="111" t="s">
        <v>369</v>
      </c>
      <c r="S160" s="107"/>
      <c r="T160" s="107" t="s">
        <v>378</v>
      </c>
      <c r="U160" s="107"/>
      <c r="V160" s="112" t="s">
        <v>379</v>
      </c>
      <c r="W160" s="116">
        <v>43994</v>
      </c>
      <c r="X160" s="111" t="s">
        <v>404</v>
      </c>
      <c r="Y160" s="107"/>
      <c r="Z160" s="107"/>
      <c r="AA160" s="107" t="s">
        <v>405</v>
      </c>
      <c r="AB160" s="112">
        <v>43987</v>
      </c>
      <c r="AC160" s="111" t="s">
        <v>404</v>
      </c>
      <c r="AD160" s="113" t="s">
        <v>365</v>
      </c>
      <c r="AE160" s="114" t="str">
        <f t="shared" si="4"/>
        <v xml:space="preserve">*SUPARNI*( Bintoro, Demak ), </v>
      </c>
      <c r="AF160" s="110" t="s">
        <v>112</v>
      </c>
      <c r="AG160" s="115" t="s">
        <v>302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353</v>
      </c>
      <c r="E161" s="107" t="s">
        <v>105</v>
      </c>
      <c r="F161" s="110" t="s">
        <v>406</v>
      </c>
      <c r="G161" s="107" t="s">
        <v>355</v>
      </c>
      <c r="H161" s="117">
        <v>52</v>
      </c>
      <c r="I161" s="107"/>
      <c r="J161" s="107"/>
      <c r="K161" s="107" t="s">
        <v>356</v>
      </c>
      <c r="L161" s="107"/>
      <c r="M161" s="107" t="s">
        <v>357</v>
      </c>
      <c r="N161" s="118" t="s">
        <v>407</v>
      </c>
      <c r="O161" s="118" t="s">
        <v>408</v>
      </c>
      <c r="P161" s="110" t="s">
        <v>226</v>
      </c>
      <c r="Q161" s="107"/>
      <c r="R161" s="107" t="s">
        <v>409</v>
      </c>
      <c r="S161" s="107"/>
      <c r="T161" s="107" t="s">
        <v>378</v>
      </c>
      <c r="U161" s="107"/>
      <c r="V161" s="119" t="s">
        <v>410</v>
      </c>
      <c r="W161" s="116">
        <v>43994</v>
      </c>
      <c r="X161" s="111" t="s">
        <v>404</v>
      </c>
      <c r="Y161" s="107"/>
      <c r="Z161" s="107"/>
      <c r="AA161" s="107" t="s">
        <v>411</v>
      </c>
      <c r="AB161" s="112">
        <v>43990</v>
      </c>
      <c r="AC161" s="111" t="s">
        <v>404</v>
      </c>
      <c r="AD161" s="113" t="s">
        <v>365</v>
      </c>
      <c r="AE161" s="114" t="str">
        <f t="shared" si="4"/>
        <v xml:space="preserve">*KASTURAH*( Kedungmutih, Wedung ), </v>
      </c>
      <c r="AF161" s="118" t="s">
        <v>408</v>
      </c>
      <c r="AG161" s="97" t="s">
        <v>312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353</v>
      </c>
      <c r="E162" s="107" t="s">
        <v>105</v>
      </c>
      <c r="F162" s="110" t="s">
        <v>412</v>
      </c>
      <c r="G162" s="117" t="s">
        <v>413</v>
      </c>
      <c r="H162" s="107">
        <v>44</v>
      </c>
      <c r="I162" s="107"/>
      <c r="J162" s="107"/>
      <c r="K162" s="107" t="s">
        <v>356</v>
      </c>
      <c r="L162" s="107"/>
      <c r="M162" s="107" t="s">
        <v>357</v>
      </c>
      <c r="N162" s="118" t="s">
        <v>414</v>
      </c>
      <c r="O162" s="118" t="s">
        <v>239</v>
      </c>
      <c r="P162" s="110" t="s">
        <v>226</v>
      </c>
      <c r="Q162" s="107"/>
      <c r="R162" s="107" t="s">
        <v>409</v>
      </c>
      <c r="S162" s="107"/>
      <c r="T162" s="107" t="s">
        <v>378</v>
      </c>
      <c r="U162" s="107"/>
      <c r="V162" s="119">
        <v>43991</v>
      </c>
      <c r="W162" s="116">
        <v>43994</v>
      </c>
      <c r="X162" s="111" t="s">
        <v>404</v>
      </c>
      <c r="Y162" s="107"/>
      <c r="Z162" s="107"/>
      <c r="AA162" s="107" t="s">
        <v>415</v>
      </c>
      <c r="AB162" s="112">
        <v>43984</v>
      </c>
      <c r="AC162" s="111" t="s">
        <v>404</v>
      </c>
      <c r="AD162" s="113" t="s">
        <v>365</v>
      </c>
      <c r="AE162" s="114" t="str">
        <f t="shared" si="4"/>
        <v xml:space="preserve">*MUHAMMAD HASYIM SYAFII*( Jetak, Wedung ), </v>
      </c>
      <c r="AF162" s="118" t="s">
        <v>239</v>
      </c>
      <c r="AG162" s="97" t="s">
        <v>312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353</v>
      </c>
      <c r="E163" s="107" t="s">
        <v>105</v>
      </c>
      <c r="F163" s="110" t="s">
        <v>1042</v>
      </c>
      <c r="G163" s="107" t="s">
        <v>413</v>
      </c>
      <c r="H163" s="107">
        <v>53</v>
      </c>
      <c r="I163" s="107" t="s">
        <v>1043</v>
      </c>
      <c r="J163" s="107"/>
      <c r="K163" s="107" t="s">
        <v>356</v>
      </c>
      <c r="L163" s="107"/>
      <c r="M163" s="107" t="s">
        <v>357</v>
      </c>
      <c r="N163" s="110" t="s">
        <v>1044</v>
      </c>
      <c r="O163" s="110" t="s">
        <v>43</v>
      </c>
      <c r="P163" s="110" t="s">
        <v>38</v>
      </c>
      <c r="Q163" s="107"/>
      <c r="R163" s="107" t="s">
        <v>409</v>
      </c>
      <c r="S163" s="107"/>
      <c r="T163" s="107" t="s">
        <v>885</v>
      </c>
      <c r="U163" s="107"/>
      <c r="V163" s="119">
        <v>43989</v>
      </c>
      <c r="W163" s="116">
        <v>43994</v>
      </c>
      <c r="X163" s="111" t="s">
        <v>404</v>
      </c>
      <c r="Y163" s="107"/>
      <c r="Z163" s="107"/>
      <c r="AA163" s="107" t="s">
        <v>1045</v>
      </c>
      <c r="AB163" s="107"/>
      <c r="AC163" s="111" t="s">
        <v>404</v>
      </c>
      <c r="AD163" s="113" t="s">
        <v>890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43</v>
      </c>
      <c r="AG163" s="115" t="s">
        <v>305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353</v>
      </c>
      <c r="E164" s="107" t="s">
        <v>105</v>
      </c>
      <c r="F164" s="110" t="s">
        <v>416</v>
      </c>
      <c r="G164" s="107" t="s">
        <v>355</v>
      </c>
      <c r="H164" s="107">
        <v>33</v>
      </c>
      <c r="I164" s="107"/>
      <c r="J164" s="107"/>
      <c r="K164" s="107" t="s">
        <v>356</v>
      </c>
      <c r="L164" s="107"/>
      <c r="M164" s="107" t="s">
        <v>357</v>
      </c>
      <c r="N164" s="110" t="s">
        <v>417</v>
      </c>
      <c r="O164" s="110" t="s">
        <v>228</v>
      </c>
      <c r="P164" s="110" t="s">
        <v>226</v>
      </c>
      <c r="Q164" s="107"/>
      <c r="R164" s="111" t="s">
        <v>369</v>
      </c>
      <c r="S164" s="107"/>
      <c r="T164" s="107" t="s">
        <v>378</v>
      </c>
      <c r="U164" s="107"/>
      <c r="V164" s="112" t="s">
        <v>418</v>
      </c>
      <c r="W164" s="116">
        <v>43994</v>
      </c>
      <c r="X164" s="111" t="s">
        <v>404</v>
      </c>
      <c r="Y164" s="107"/>
      <c r="Z164" s="107"/>
      <c r="AA164" s="107" t="s">
        <v>419</v>
      </c>
      <c r="AB164" s="112">
        <v>43986</v>
      </c>
      <c r="AC164" s="111" t="s">
        <v>404</v>
      </c>
      <c r="AD164" s="113" t="s">
        <v>365</v>
      </c>
      <c r="AE164" s="114" t="str">
        <f>"*"&amp;F164&amp;"*"&amp;"( "&amp;O164&amp;", "&amp;P164&amp;" )"&amp;", "</f>
        <v xml:space="preserve">*ROHAYATUN*( Ruwit, Wedung ), </v>
      </c>
      <c r="AF164" s="110" t="s">
        <v>228</v>
      </c>
      <c r="AG164" s="115" t="s">
        <v>312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353</v>
      </c>
      <c r="E165" s="107" t="s">
        <v>105</v>
      </c>
      <c r="F165" s="110" t="s">
        <v>420</v>
      </c>
      <c r="G165" s="107" t="s">
        <v>413</v>
      </c>
      <c r="H165" s="107">
        <v>3</v>
      </c>
      <c r="I165" s="107" t="s">
        <v>421</v>
      </c>
      <c r="J165" s="107"/>
      <c r="K165" s="107" t="s">
        <v>356</v>
      </c>
      <c r="L165" s="107"/>
      <c r="M165" s="107" t="s">
        <v>357</v>
      </c>
      <c r="N165" s="110" t="s">
        <v>422</v>
      </c>
      <c r="O165" s="110" t="s">
        <v>130</v>
      </c>
      <c r="P165" s="110" t="s">
        <v>127</v>
      </c>
      <c r="Q165" s="107"/>
      <c r="R165" s="107" t="s">
        <v>409</v>
      </c>
      <c r="S165" s="107"/>
      <c r="T165" s="107" t="s">
        <v>378</v>
      </c>
      <c r="U165" s="107"/>
      <c r="V165" s="112" t="s">
        <v>418</v>
      </c>
      <c r="W165" s="116">
        <v>43990</v>
      </c>
      <c r="X165" s="111" t="s">
        <v>404</v>
      </c>
      <c r="Y165" s="107"/>
      <c r="Z165" s="107"/>
      <c r="AA165" s="107" t="s">
        <v>423</v>
      </c>
      <c r="AB165" s="112">
        <v>43986</v>
      </c>
      <c r="AC165" s="111" t="s">
        <v>404</v>
      </c>
      <c r="AD165" s="113" t="s">
        <v>365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130</v>
      </c>
      <c r="AG165" s="115" t="s">
        <v>311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353</v>
      </c>
      <c r="E166" s="107" t="s">
        <v>105</v>
      </c>
      <c r="F166" s="110" t="s">
        <v>424</v>
      </c>
      <c r="G166" s="107" t="s">
        <v>355</v>
      </c>
      <c r="H166" s="117">
        <v>35</v>
      </c>
      <c r="I166" s="107" t="s">
        <v>425</v>
      </c>
      <c r="J166" s="107"/>
      <c r="K166" s="107" t="s">
        <v>356</v>
      </c>
      <c r="L166" s="107"/>
      <c r="M166" s="107" t="s">
        <v>357</v>
      </c>
      <c r="N166" s="118" t="s">
        <v>426</v>
      </c>
      <c r="O166" s="118" t="s">
        <v>160</v>
      </c>
      <c r="P166" s="110" t="s">
        <v>159</v>
      </c>
      <c r="Q166" s="107"/>
      <c r="R166" s="107" t="s">
        <v>409</v>
      </c>
      <c r="S166" s="107"/>
      <c r="T166" s="107" t="s">
        <v>378</v>
      </c>
      <c r="U166" s="107"/>
      <c r="V166" s="119" t="s">
        <v>410</v>
      </c>
      <c r="W166" s="116">
        <v>43994</v>
      </c>
      <c r="X166" s="111" t="s">
        <v>404</v>
      </c>
      <c r="Y166" s="107"/>
      <c r="Z166" s="107"/>
      <c r="AA166" s="107" t="s">
        <v>427</v>
      </c>
      <c r="AB166" s="112"/>
      <c r="AC166" s="111" t="s">
        <v>404</v>
      </c>
      <c r="AD166" s="113" t="s">
        <v>365</v>
      </c>
      <c r="AE166" s="114" t="str">
        <f>"*"&amp;F166&amp;"*"&amp;"( "&amp;O166&amp;", "&amp;P166&amp;" )"&amp;", "</f>
        <v xml:space="preserve">*NINIK MARYATUN*( Blerong, Guntur ), </v>
      </c>
      <c r="AF166" s="118" t="s">
        <v>160</v>
      </c>
      <c r="AG166" s="97" t="s">
        <v>303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353</v>
      </c>
      <c r="E167" s="107" t="s">
        <v>105</v>
      </c>
      <c r="F167" s="110" t="s">
        <v>1432</v>
      </c>
      <c r="G167" s="117" t="s">
        <v>413</v>
      </c>
      <c r="H167" s="107">
        <v>58</v>
      </c>
      <c r="I167" s="107" t="s">
        <v>1433</v>
      </c>
      <c r="J167" s="107"/>
      <c r="K167" s="107" t="s">
        <v>356</v>
      </c>
      <c r="L167" s="107"/>
      <c r="M167" s="107" t="s">
        <v>357</v>
      </c>
      <c r="N167" s="118" t="s">
        <v>1434</v>
      </c>
      <c r="O167" s="118" t="s">
        <v>1435</v>
      </c>
      <c r="P167" s="110" t="s">
        <v>0</v>
      </c>
      <c r="Q167" s="107"/>
      <c r="R167" s="107" t="s">
        <v>409</v>
      </c>
      <c r="S167" s="107"/>
      <c r="T167" s="107" t="s">
        <v>1367</v>
      </c>
      <c r="U167" s="107"/>
      <c r="V167" s="119" t="s">
        <v>410</v>
      </c>
      <c r="W167" s="116">
        <v>43994</v>
      </c>
      <c r="X167" s="111" t="s">
        <v>404</v>
      </c>
      <c r="Y167" s="107"/>
      <c r="Z167" s="107" t="s">
        <v>1412</v>
      </c>
      <c r="AA167" s="107" t="s">
        <v>1033</v>
      </c>
      <c r="AB167" s="112"/>
      <c r="AC167" s="111" t="s">
        <v>404</v>
      </c>
      <c r="AD167" s="113" t="s">
        <v>316</v>
      </c>
      <c r="AE167" s="114" t="str">
        <f>"*"&amp;F167&amp;"*"&amp;"( "&amp;O167&amp;", "&amp;P167&amp;" )"&amp;", "</f>
        <v xml:space="preserve">*ZUHRI*( Karangsari , KARANGTENGAH ), </v>
      </c>
      <c r="AF167" s="118" t="s">
        <v>1435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353</v>
      </c>
      <c r="E168" s="107" t="s">
        <v>105</v>
      </c>
      <c r="F168" s="110" t="s">
        <v>600</v>
      </c>
      <c r="G168" s="107" t="s">
        <v>413</v>
      </c>
      <c r="H168" s="107">
        <v>75</v>
      </c>
      <c r="I168" s="107" t="s">
        <v>601</v>
      </c>
      <c r="J168" s="107"/>
      <c r="K168" s="107" t="s">
        <v>356</v>
      </c>
      <c r="L168" s="107"/>
      <c r="M168" s="107" t="s">
        <v>357</v>
      </c>
      <c r="N168" s="110" t="s">
        <v>602</v>
      </c>
      <c r="O168" s="110" t="s">
        <v>603</v>
      </c>
      <c r="P168" s="110" t="s">
        <v>385</v>
      </c>
      <c r="Q168" s="107" t="s">
        <v>361</v>
      </c>
      <c r="R168" s="107" t="s">
        <v>531</v>
      </c>
      <c r="S168" s="107"/>
      <c r="T168" s="107" t="s">
        <v>363</v>
      </c>
      <c r="U168" s="107"/>
      <c r="V168" s="107" t="s">
        <v>588</v>
      </c>
      <c r="W168" s="107"/>
      <c r="X168" s="107"/>
      <c r="Y168" s="107"/>
      <c r="Z168" s="183"/>
      <c r="AA168" s="107" t="s">
        <v>604</v>
      </c>
      <c r="AB168" s="184"/>
      <c r="AC168" s="107"/>
      <c r="AD168" s="113" t="s">
        <v>521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603</v>
      </c>
      <c r="AG168" s="97" t="s">
        <v>385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353</v>
      </c>
      <c r="E169" s="107" t="s">
        <v>105</v>
      </c>
      <c r="F169" s="110" t="s">
        <v>1912</v>
      </c>
      <c r="G169" s="107" t="s">
        <v>355</v>
      </c>
      <c r="H169" s="107">
        <v>54</v>
      </c>
      <c r="I169" s="107" t="s">
        <v>402</v>
      </c>
      <c r="J169" s="107"/>
      <c r="K169" s="107" t="s">
        <v>356</v>
      </c>
      <c r="L169" s="107"/>
      <c r="M169" s="107" t="s">
        <v>357</v>
      </c>
      <c r="N169" s="110" t="s">
        <v>1913</v>
      </c>
      <c r="O169" s="110" t="s">
        <v>1914</v>
      </c>
      <c r="P169" s="110" t="s">
        <v>301</v>
      </c>
      <c r="Q169" s="107" t="s">
        <v>361</v>
      </c>
      <c r="R169" s="107" t="s">
        <v>531</v>
      </c>
      <c r="S169" s="107"/>
      <c r="T169" s="107" t="s">
        <v>363</v>
      </c>
      <c r="U169" s="107"/>
      <c r="V169" s="107" t="s">
        <v>629</v>
      </c>
      <c r="W169" s="107"/>
      <c r="X169" s="107"/>
      <c r="Y169" s="107"/>
      <c r="Z169" s="183"/>
      <c r="AA169" s="107" t="s">
        <v>1915</v>
      </c>
      <c r="AB169" s="184"/>
      <c r="AC169" s="174" t="s">
        <v>1916</v>
      </c>
      <c r="AD169" s="113" t="s">
        <v>1866</v>
      </c>
      <c r="AE169" s="114" t="str">
        <f>"*"&amp;F169&amp;"*"&amp;"( "&amp;O169&amp;", "&amp;P169&amp;" )"&amp;", "</f>
        <v xml:space="preserve">*SUDARSI*( jragung, KARANGAWEN ), </v>
      </c>
      <c r="AF169" s="110" t="s">
        <v>1914</v>
      </c>
      <c r="AG169" s="115" t="s">
        <v>301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353</v>
      </c>
      <c r="E170" s="107" t="s">
        <v>105</v>
      </c>
      <c r="F170" s="110" t="s">
        <v>1532</v>
      </c>
      <c r="G170" s="107" t="s">
        <v>355</v>
      </c>
      <c r="H170" s="107">
        <v>61</v>
      </c>
      <c r="I170" s="107" t="s">
        <v>1533</v>
      </c>
      <c r="J170" s="107"/>
      <c r="K170" s="107" t="s">
        <v>356</v>
      </c>
      <c r="L170" s="107"/>
      <c r="M170" s="107" t="s">
        <v>357</v>
      </c>
      <c r="N170" s="110" t="s">
        <v>1534</v>
      </c>
      <c r="O170" s="110" t="s">
        <v>179</v>
      </c>
      <c r="P170" s="110" t="s">
        <v>301</v>
      </c>
      <c r="Q170" s="107" t="s">
        <v>361</v>
      </c>
      <c r="R170" s="107" t="s">
        <v>539</v>
      </c>
      <c r="S170" s="107"/>
      <c r="T170" s="107" t="s">
        <v>1367</v>
      </c>
      <c r="U170" s="107"/>
      <c r="V170" s="107" t="s">
        <v>702</v>
      </c>
      <c r="W170" s="107"/>
      <c r="X170" s="107"/>
      <c r="Y170" s="107"/>
      <c r="Z170" s="107" t="s">
        <v>1412</v>
      </c>
      <c r="AA170" s="121"/>
      <c r="AB170" s="107"/>
      <c r="AC170" s="107"/>
      <c r="AD170" s="113" t="s">
        <v>1481</v>
      </c>
      <c r="AE170" s="114" t="str">
        <f>"*"&amp;F170&amp;"*"&amp;"( "&amp;O170&amp;", "&amp;P170&amp;" )"&amp;", "</f>
        <v xml:space="preserve">*SRINEM*( Jragung, KARANGAWEN ), </v>
      </c>
      <c r="AF170" s="110" t="s">
        <v>179</v>
      </c>
      <c r="AG170" s="115" t="s">
        <v>301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353</v>
      </c>
      <c r="E171" s="107" t="s">
        <v>105</v>
      </c>
      <c r="F171" s="110" t="s">
        <v>1046</v>
      </c>
      <c r="G171" s="107" t="s">
        <v>413</v>
      </c>
      <c r="H171" s="107">
        <v>50</v>
      </c>
      <c r="I171" s="107" t="s">
        <v>1047</v>
      </c>
      <c r="J171" s="107"/>
      <c r="K171" s="107" t="s">
        <v>356</v>
      </c>
      <c r="L171" s="107"/>
      <c r="M171" s="107" t="s">
        <v>357</v>
      </c>
      <c r="N171" s="110" t="s">
        <v>1048</v>
      </c>
      <c r="O171" s="110" t="s">
        <v>1049</v>
      </c>
      <c r="P171" s="110" t="s">
        <v>304</v>
      </c>
      <c r="Q171" s="107" t="s">
        <v>361</v>
      </c>
      <c r="R171" s="107" t="s">
        <v>539</v>
      </c>
      <c r="S171" s="107"/>
      <c r="T171" s="107" t="s">
        <v>885</v>
      </c>
      <c r="U171" s="107"/>
      <c r="V171" s="107" t="s">
        <v>639</v>
      </c>
      <c r="W171" s="107" t="s">
        <v>1050</v>
      </c>
      <c r="X171" s="107" t="s">
        <v>1051</v>
      </c>
      <c r="Y171" s="107"/>
      <c r="Z171" s="179"/>
      <c r="AA171" s="107"/>
      <c r="AB171" s="107"/>
      <c r="AC171" s="107"/>
      <c r="AD171" s="113" t="s">
        <v>890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1049</v>
      </c>
      <c r="AG171" s="97" t="s">
        <v>304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353</v>
      </c>
      <c r="E172" s="107" t="s">
        <v>105</v>
      </c>
      <c r="F172" s="110" t="s">
        <v>605</v>
      </c>
      <c r="G172" s="107" t="s">
        <v>413</v>
      </c>
      <c r="H172" s="107">
        <v>72</v>
      </c>
      <c r="I172" s="107" t="s">
        <v>606</v>
      </c>
      <c r="J172" s="107"/>
      <c r="K172" s="107" t="s">
        <v>356</v>
      </c>
      <c r="L172" s="107"/>
      <c r="M172" s="107"/>
      <c r="N172" s="110" t="s">
        <v>607</v>
      </c>
      <c r="O172" s="110" t="s">
        <v>462</v>
      </c>
      <c r="P172" s="110" t="s">
        <v>301</v>
      </c>
      <c r="Q172" s="107" t="s">
        <v>361</v>
      </c>
      <c r="R172" s="107" t="s">
        <v>608</v>
      </c>
      <c r="S172" s="107"/>
      <c r="T172" s="107" t="s">
        <v>609</v>
      </c>
      <c r="U172" s="107"/>
      <c r="V172" s="107" t="s">
        <v>572</v>
      </c>
      <c r="W172" s="107"/>
      <c r="X172" s="107"/>
      <c r="Y172" s="107"/>
      <c r="Z172" s="107"/>
      <c r="AA172" s="107"/>
      <c r="AB172" s="107"/>
      <c r="AC172" s="107"/>
      <c r="AD172" s="113" t="s">
        <v>521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462</v>
      </c>
      <c r="AG172" s="97" t="s">
        <v>301</v>
      </c>
      <c r="AH172" s="120"/>
    </row>
    <row r="173" spans="1:34" ht="60" customHeight="1" x14ac:dyDescent="0.35">
      <c r="A173" s="106">
        <v>170</v>
      </c>
      <c r="B173" s="107"/>
      <c r="C173" s="107" t="s">
        <v>610</v>
      </c>
      <c r="D173" s="107" t="s">
        <v>353</v>
      </c>
      <c r="E173" s="109" t="s">
        <v>105</v>
      </c>
      <c r="F173" s="110" t="s">
        <v>490</v>
      </c>
      <c r="G173" s="107" t="s">
        <v>355</v>
      </c>
      <c r="H173" s="107">
        <v>57</v>
      </c>
      <c r="I173" s="107" t="s">
        <v>402</v>
      </c>
      <c r="J173" s="107"/>
      <c r="K173" s="107" t="s">
        <v>356</v>
      </c>
      <c r="L173" s="107"/>
      <c r="M173" s="107" t="s">
        <v>357</v>
      </c>
      <c r="N173" s="110" t="s">
        <v>1535</v>
      </c>
      <c r="O173" s="110" t="s">
        <v>385</v>
      </c>
      <c r="P173" s="110" t="s">
        <v>385</v>
      </c>
      <c r="Q173" s="107"/>
      <c r="R173" s="107" t="s">
        <v>531</v>
      </c>
      <c r="S173" s="107"/>
      <c r="T173" s="107" t="s">
        <v>783</v>
      </c>
      <c r="U173" s="107"/>
      <c r="V173" s="107"/>
      <c r="W173" s="107"/>
      <c r="X173" s="107"/>
      <c r="Y173" s="107"/>
      <c r="Z173" s="107" t="s">
        <v>1536</v>
      </c>
      <c r="AA173" s="107" t="s">
        <v>615</v>
      </c>
      <c r="AB173" s="107" t="s">
        <v>485</v>
      </c>
      <c r="AC173" s="107"/>
      <c r="AD173" s="113" t="s">
        <v>1481</v>
      </c>
      <c r="AE173" s="114" t="str">
        <f>"*"&amp;F173&amp;"*"&amp;"( "&amp;O173&amp;", "&amp;P173&amp;" )"&amp;", "</f>
        <v xml:space="preserve">*SUNARTI*( MRANGGEN, MRANGGEN ), </v>
      </c>
      <c r="AF173" s="110" t="s">
        <v>385</v>
      </c>
      <c r="AG173" s="115" t="s">
        <v>385</v>
      </c>
      <c r="AH173" s="120"/>
    </row>
    <row r="174" spans="1:34" ht="60" customHeight="1" x14ac:dyDescent="0.35">
      <c r="A174" s="106">
        <v>171</v>
      </c>
      <c r="B174" s="107"/>
      <c r="C174" s="107" t="s">
        <v>610</v>
      </c>
      <c r="D174" s="107" t="s">
        <v>353</v>
      </c>
      <c r="E174" s="109" t="s">
        <v>105</v>
      </c>
      <c r="F174" s="110" t="s">
        <v>1537</v>
      </c>
      <c r="G174" s="107" t="s">
        <v>355</v>
      </c>
      <c r="H174" s="107">
        <v>80</v>
      </c>
      <c r="I174" s="107" t="s">
        <v>402</v>
      </c>
      <c r="J174" s="107"/>
      <c r="K174" s="107" t="s">
        <v>356</v>
      </c>
      <c r="L174" s="107"/>
      <c r="M174" s="107" t="s">
        <v>357</v>
      </c>
      <c r="N174" s="110" t="s">
        <v>1538</v>
      </c>
      <c r="O174" s="110" t="s">
        <v>683</v>
      </c>
      <c r="P174" s="110" t="s">
        <v>385</v>
      </c>
      <c r="Q174" s="107"/>
      <c r="R174" s="107" t="s">
        <v>531</v>
      </c>
      <c r="S174" s="107"/>
      <c r="T174" s="107" t="s">
        <v>783</v>
      </c>
      <c r="U174" s="107"/>
      <c r="V174" s="107"/>
      <c r="W174" s="107"/>
      <c r="X174" s="107"/>
      <c r="Y174" s="107"/>
      <c r="Z174" s="179" t="s">
        <v>783</v>
      </c>
      <c r="AA174" s="107" t="s">
        <v>402</v>
      </c>
      <c r="AB174" s="107" t="s">
        <v>1539</v>
      </c>
      <c r="AC174" s="107"/>
      <c r="AD174" s="113" t="s">
        <v>1481</v>
      </c>
      <c r="AE174" s="114" t="str">
        <f>"*"&amp;F174&amp;"*"&amp;"( "&amp;O174&amp;", "&amp;P174&amp;" )"&amp;", "</f>
        <v xml:space="preserve">*SULI*( SUMBEREJO, MRANGGEN ), </v>
      </c>
      <c r="AF174" s="110" t="s">
        <v>683</v>
      </c>
      <c r="AG174" s="115" t="s">
        <v>385</v>
      </c>
    </row>
    <row r="175" spans="1:34" ht="30" customHeight="1" x14ac:dyDescent="0.35">
      <c r="A175" s="106">
        <v>172</v>
      </c>
      <c r="B175" s="107"/>
      <c r="C175" s="107" t="s">
        <v>610</v>
      </c>
      <c r="D175" s="107" t="s">
        <v>353</v>
      </c>
      <c r="E175" s="109" t="s">
        <v>105</v>
      </c>
      <c r="F175" s="110" t="s">
        <v>1440</v>
      </c>
      <c r="G175" s="107" t="s">
        <v>413</v>
      </c>
      <c r="H175" s="107">
        <v>81</v>
      </c>
      <c r="I175" s="107" t="s">
        <v>1540</v>
      </c>
      <c r="J175" s="107"/>
      <c r="K175" s="107"/>
      <c r="L175" s="107"/>
      <c r="M175" s="107" t="s">
        <v>357</v>
      </c>
      <c r="N175" s="110" t="s">
        <v>1541</v>
      </c>
      <c r="O175" s="110" t="s">
        <v>564</v>
      </c>
      <c r="P175" s="110" t="s">
        <v>310</v>
      </c>
      <c r="Q175" s="107"/>
      <c r="R175" s="107" t="s">
        <v>582</v>
      </c>
      <c r="S175" s="107"/>
      <c r="T175" s="107" t="s">
        <v>1367</v>
      </c>
      <c r="U175" s="107"/>
      <c r="V175" s="107"/>
      <c r="W175" s="107"/>
      <c r="X175" s="107"/>
      <c r="Y175" s="107"/>
      <c r="Z175" s="107" t="s">
        <v>402</v>
      </c>
      <c r="AA175" s="107" t="s">
        <v>402</v>
      </c>
      <c r="AB175" s="107" t="s">
        <v>1542</v>
      </c>
      <c r="AC175" s="107"/>
      <c r="AD175" s="113" t="s">
        <v>1481</v>
      </c>
      <c r="AE175" s="114" t="str">
        <f>"*"&amp;F175&amp;"*"&amp;"( "&amp;O175&amp;", "&amp;P175&amp;" )"&amp;", "</f>
        <v xml:space="preserve">*SUKARDI*( NGALURAN, KARANGANYAR ), </v>
      </c>
      <c r="AF175" s="110" t="s">
        <v>564</v>
      </c>
      <c r="AG175" s="115" t="s">
        <v>310</v>
      </c>
      <c r="AH175" s="91"/>
    </row>
    <row r="176" spans="1:34" ht="30" customHeight="1" x14ac:dyDescent="0.35">
      <c r="A176" s="106">
        <v>173</v>
      </c>
      <c r="B176" s="107"/>
      <c r="C176" s="107" t="s">
        <v>610</v>
      </c>
      <c r="D176" s="107" t="s">
        <v>353</v>
      </c>
      <c r="E176" s="109" t="s">
        <v>105</v>
      </c>
      <c r="F176" s="110" t="s">
        <v>611</v>
      </c>
      <c r="G176" s="107" t="s">
        <v>355</v>
      </c>
      <c r="H176" s="107">
        <v>48</v>
      </c>
      <c r="I176" s="107">
        <v>0</v>
      </c>
      <c r="J176" s="107"/>
      <c r="K176" s="107" t="s">
        <v>356</v>
      </c>
      <c r="L176" s="107"/>
      <c r="M176" s="107" t="s">
        <v>357</v>
      </c>
      <c r="N176" s="110" t="s">
        <v>612</v>
      </c>
      <c r="O176" s="110" t="s">
        <v>613</v>
      </c>
      <c r="P176" s="110" t="s">
        <v>385</v>
      </c>
      <c r="Q176" s="107"/>
      <c r="R176" s="107" t="s">
        <v>531</v>
      </c>
      <c r="S176" s="107"/>
      <c r="T176" s="107" t="s">
        <v>363</v>
      </c>
      <c r="U176" s="107"/>
      <c r="V176" s="107"/>
      <c r="W176" s="107"/>
      <c r="X176" s="107"/>
      <c r="Y176" s="107"/>
      <c r="Z176" s="107" t="s">
        <v>614</v>
      </c>
      <c r="AA176" s="107" t="s">
        <v>615</v>
      </c>
      <c r="AB176" s="107" t="s">
        <v>616</v>
      </c>
      <c r="AC176" s="107"/>
      <c r="AD176" s="113" t="s">
        <v>521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613</v>
      </c>
      <c r="AG176" s="115" t="s">
        <v>385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610</v>
      </c>
      <c r="D177" s="107" t="s">
        <v>353</v>
      </c>
      <c r="E177" s="109" t="s">
        <v>105</v>
      </c>
      <c r="F177" s="110" t="s">
        <v>1052</v>
      </c>
      <c r="G177" s="107" t="s">
        <v>413</v>
      </c>
      <c r="H177" s="107">
        <v>77</v>
      </c>
      <c r="I177" s="107" t="s">
        <v>1053</v>
      </c>
      <c r="J177" s="107"/>
      <c r="K177" s="107" t="s">
        <v>356</v>
      </c>
      <c r="L177" s="107"/>
      <c r="M177" s="107" t="s">
        <v>357</v>
      </c>
      <c r="N177" s="110" t="s">
        <v>1054</v>
      </c>
      <c r="O177" s="110" t="s">
        <v>308</v>
      </c>
      <c r="P177" s="110" t="s">
        <v>308</v>
      </c>
      <c r="Q177" s="107"/>
      <c r="R177" s="107" t="s">
        <v>369</v>
      </c>
      <c r="S177" s="107" t="s">
        <v>1055</v>
      </c>
      <c r="T177" s="107" t="s">
        <v>885</v>
      </c>
      <c r="U177" s="107"/>
      <c r="V177" s="107"/>
      <c r="W177" s="107"/>
      <c r="X177" s="107"/>
      <c r="Y177" s="107"/>
      <c r="Z177" s="107" t="s">
        <v>1056</v>
      </c>
      <c r="AA177" s="107" t="s">
        <v>402</v>
      </c>
      <c r="AB177" s="107" t="s">
        <v>1057</v>
      </c>
      <c r="AC177" s="107"/>
      <c r="AD177" s="113" t="s">
        <v>890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308</v>
      </c>
      <c r="AG177" s="97" t="s">
        <v>308</v>
      </c>
      <c r="AH177" s="91"/>
    </row>
    <row r="178" spans="1:34" ht="30" customHeight="1" x14ac:dyDescent="0.35">
      <c r="A178" s="106">
        <v>175</v>
      </c>
      <c r="B178" s="107"/>
      <c r="C178" s="107" t="s">
        <v>610</v>
      </c>
      <c r="D178" s="107" t="s">
        <v>353</v>
      </c>
      <c r="E178" s="109" t="s">
        <v>105</v>
      </c>
      <c r="F178" s="110" t="s">
        <v>1436</v>
      </c>
      <c r="G178" s="107" t="s">
        <v>355</v>
      </c>
      <c r="H178" s="107">
        <v>59</v>
      </c>
      <c r="I178" s="109" t="s">
        <v>1437</v>
      </c>
      <c r="J178" s="107"/>
      <c r="K178" s="107" t="s">
        <v>356</v>
      </c>
      <c r="L178" s="107"/>
      <c r="M178" s="107" t="s">
        <v>357</v>
      </c>
      <c r="N178" s="118" t="s">
        <v>1438</v>
      </c>
      <c r="O178" s="118" t="s">
        <v>27</v>
      </c>
      <c r="P178" s="110" t="s">
        <v>0</v>
      </c>
      <c r="Q178" s="107"/>
      <c r="R178" s="107" t="s">
        <v>409</v>
      </c>
      <c r="S178" s="107"/>
      <c r="T178" s="107" t="s">
        <v>1334</v>
      </c>
      <c r="U178" s="107"/>
      <c r="V178" s="107"/>
      <c r="W178" s="107"/>
      <c r="X178" s="107"/>
      <c r="Y178" s="107"/>
      <c r="Z178" s="107"/>
      <c r="AA178" s="107" t="s">
        <v>1439</v>
      </c>
      <c r="AB178" s="107"/>
      <c r="AC178" s="107"/>
      <c r="AD178" s="113" t="s">
        <v>316</v>
      </c>
      <c r="AE178" s="114" t="str">
        <f>"*"&amp;F178&amp;"*"&amp;"( "&amp;O178&amp;", "&amp;P178&amp;" )"&amp;", "</f>
        <v xml:space="preserve">*SUNIPAH*( Pulosari, KARANGTENGAH ), </v>
      </c>
      <c r="AF178" s="118" t="s">
        <v>27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610</v>
      </c>
      <c r="D179" s="107" t="s">
        <v>353</v>
      </c>
      <c r="E179" s="109" t="s">
        <v>105</v>
      </c>
      <c r="F179" s="110" t="s">
        <v>1058</v>
      </c>
      <c r="G179" s="107" t="s">
        <v>355</v>
      </c>
      <c r="H179" s="107">
        <v>52</v>
      </c>
      <c r="I179" s="109" t="s">
        <v>1059</v>
      </c>
      <c r="J179" s="107"/>
      <c r="K179" s="107" t="s">
        <v>570</v>
      </c>
      <c r="L179" s="107"/>
      <c r="M179" s="107" t="s">
        <v>357</v>
      </c>
      <c r="N179" s="118" t="s">
        <v>1060</v>
      </c>
      <c r="O179" s="118" t="s">
        <v>825</v>
      </c>
      <c r="P179" s="110" t="s">
        <v>304</v>
      </c>
      <c r="Q179" s="107"/>
      <c r="R179" s="107" t="s">
        <v>905</v>
      </c>
      <c r="S179" s="107"/>
      <c r="T179" s="107" t="s">
        <v>885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890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825</v>
      </c>
      <c r="AG179" s="115" t="s">
        <v>304</v>
      </c>
    </row>
    <row r="180" spans="1:34" s="91" customFormat="1" ht="45" customHeight="1" x14ac:dyDescent="0.35">
      <c r="A180" s="106">
        <v>177</v>
      </c>
      <c r="B180" s="107"/>
      <c r="C180" s="107" t="s">
        <v>610</v>
      </c>
      <c r="D180" s="107" t="s">
        <v>353</v>
      </c>
      <c r="E180" s="109" t="s">
        <v>105</v>
      </c>
      <c r="F180" s="110" t="s">
        <v>792</v>
      </c>
      <c r="G180" s="107" t="s">
        <v>355</v>
      </c>
      <c r="H180" s="107">
        <v>50</v>
      </c>
      <c r="I180" s="109"/>
      <c r="J180" s="107"/>
      <c r="K180" s="107" t="s">
        <v>356</v>
      </c>
      <c r="L180" s="107"/>
      <c r="M180" s="107" t="s">
        <v>357</v>
      </c>
      <c r="N180" s="118" t="s">
        <v>1061</v>
      </c>
      <c r="O180" s="118" t="s">
        <v>700</v>
      </c>
      <c r="P180" s="110" t="s">
        <v>308</v>
      </c>
      <c r="Q180" s="107"/>
      <c r="R180" s="107" t="s">
        <v>905</v>
      </c>
      <c r="S180" s="107"/>
      <c r="T180" s="107" t="s">
        <v>885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890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700</v>
      </c>
      <c r="AG180" s="115" t="s">
        <v>308</v>
      </c>
    </row>
    <row r="181" spans="1:34" s="91" customFormat="1" ht="31.5" customHeight="1" x14ac:dyDescent="0.35">
      <c r="A181" s="106">
        <v>178</v>
      </c>
      <c r="B181" s="107"/>
      <c r="C181" s="107" t="s">
        <v>610</v>
      </c>
      <c r="D181" s="107" t="s">
        <v>353</v>
      </c>
      <c r="E181" s="109" t="s">
        <v>105</v>
      </c>
      <c r="F181" s="110" t="s">
        <v>1858</v>
      </c>
      <c r="G181" s="107" t="s">
        <v>355</v>
      </c>
      <c r="H181" s="107">
        <v>28</v>
      </c>
      <c r="I181" s="109" t="s">
        <v>1859</v>
      </c>
      <c r="J181" s="107"/>
      <c r="K181" s="107" t="s">
        <v>356</v>
      </c>
      <c r="L181" s="107"/>
      <c r="M181" s="107" t="s">
        <v>357</v>
      </c>
      <c r="N181" s="118" t="s">
        <v>1860</v>
      </c>
      <c r="O181" s="118" t="s">
        <v>1861</v>
      </c>
      <c r="P181" s="110" t="s">
        <v>385</v>
      </c>
      <c r="Q181" s="107"/>
      <c r="R181" s="107" t="s">
        <v>905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1590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1861</v>
      </c>
      <c r="AG181" s="115" t="s">
        <v>385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610</v>
      </c>
      <c r="D182" s="107" t="s">
        <v>353</v>
      </c>
      <c r="E182" s="109" t="s">
        <v>105</v>
      </c>
      <c r="F182" s="110" t="s">
        <v>1062</v>
      </c>
      <c r="G182" s="107" t="s">
        <v>413</v>
      </c>
      <c r="H182" s="107">
        <v>61</v>
      </c>
      <c r="I182" s="107">
        <v>85397183410</v>
      </c>
      <c r="J182" s="107"/>
      <c r="K182" s="107" t="s">
        <v>356</v>
      </c>
      <c r="L182" s="107"/>
      <c r="M182" s="107" t="s">
        <v>357</v>
      </c>
      <c r="N182" s="118" t="s">
        <v>1063</v>
      </c>
      <c r="O182" s="118" t="s">
        <v>1064</v>
      </c>
      <c r="P182" s="110" t="s">
        <v>311</v>
      </c>
      <c r="Q182" s="107"/>
      <c r="R182" s="107" t="s">
        <v>905</v>
      </c>
      <c r="S182" s="107"/>
      <c r="T182" s="107" t="s">
        <v>885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890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1064</v>
      </c>
      <c r="AG182" s="97" t="s">
        <v>311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428</v>
      </c>
      <c r="E183" s="121" t="s">
        <v>429</v>
      </c>
      <c r="F183" s="122" t="s">
        <v>1440</v>
      </c>
      <c r="G183" s="121"/>
      <c r="H183" s="121">
        <v>57</v>
      </c>
      <c r="I183" s="121" t="s">
        <v>1441</v>
      </c>
      <c r="J183" s="121"/>
      <c r="K183" s="121"/>
      <c r="L183" s="121"/>
      <c r="M183" s="121"/>
      <c r="N183" s="122" t="s">
        <v>1442</v>
      </c>
      <c r="O183" s="122" t="s">
        <v>1131</v>
      </c>
      <c r="P183" s="122" t="s">
        <v>0</v>
      </c>
      <c r="Q183" s="121"/>
      <c r="R183" s="121" t="s">
        <v>409</v>
      </c>
      <c r="S183" s="121" t="s">
        <v>621</v>
      </c>
      <c r="T183" s="121" t="s">
        <v>783</v>
      </c>
      <c r="U183" s="121"/>
      <c r="V183" s="121"/>
      <c r="W183" s="121"/>
      <c r="X183" s="121"/>
      <c r="Y183" s="121"/>
      <c r="Z183" s="121"/>
      <c r="AA183" s="121" t="s">
        <v>1443</v>
      </c>
      <c r="AB183" s="123"/>
      <c r="AC183" s="121"/>
      <c r="AD183" s="113" t="s">
        <v>316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1131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428</v>
      </c>
      <c r="E184" s="121" t="s">
        <v>429</v>
      </c>
      <c r="F184" s="122" t="s">
        <v>430</v>
      </c>
      <c r="G184" s="121"/>
      <c r="H184" s="121">
        <v>64</v>
      </c>
      <c r="I184" s="121" t="s">
        <v>431</v>
      </c>
      <c r="J184" s="121"/>
      <c r="K184" s="121"/>
      <c r="L184" s="121"/>
      <c r="M184" s="121"/>
      <c r="N184" s="122" t="s">
        <v>432</v>
      </c>
      <c r="O184" s="122" t="s">
        <v>433</v>
      </c>
      <c r="P184" s="122" t="s">
        <v>91</v>
      </c>
      <c r="Q184" s="121"/>
      <c r="R184" s="121" t="s">
        <v>409</v>
      </c>
      <c r="S184" s="123">
        <v>43992</v>
      </c>
      <c r="T184" s="107" t="s">
        <v>434</v>
      </c>
      <c r="U184" s="121"/>
      <c r="V184" s="121"/>
      <c r="W184" s="121"/>
      <c r="X184" s="121"/>
      <c r="Y184" s="121"/>
      <c r="Z184" s="121"/>
      <c r="AA184" s="121" t="s">
        <v>435</v>
      </c>
      <c r="AB184" s="123">
        <v>43990</v>
      </c>
      <c r="AC184" s="121"/>
      <c r="AD184" s="113" t="s">
        <v>365</v>
      </c>
      <c r="AE184" s="114" t="str">
        <f>"*"&amp;F184&amp;"*"&amp;"( "&amp;O184&amp;", "&amp;P184&amp;" )"&amp;", "</f>
        <v xml:space="preserve">*MUZDHALIFAH*( MLATEN, Mijen ), </v>
      </c>
      <c r="AF184" s="122" t="s">
        <v>433</v>
      </c>
      <c r="AG184" s="115" t="s">
        <v>309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428</v>
      </c>
      <c r="E185" s="121" t="s">
        <v>429</v>
      </c>
      <c r="F185" s="122" t="s">
        <v>1444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1445</v>
      </c>
      <c r="O185" s="122" t="s">
        <v>1252</v>
      </c>
      <c r="P185" s="122" t="s">
        <v>312</v>
      </c>
      <c r="Q185" s="121"/>
      <c r="R185" s="121" t="s">
        <v>409</v>
      </c>
      <c r="S185" s="121" t="s">
        <v>621</v>
      </c>
      <c r="T185" s="107" t="s">
        <v>783</v>
      </c>
      <c r="U185" s="121"/>
      <c r="V185" s="121"/>
      <c r="W185" s="121"/>
      <c r="X185" s="121"/>
      <c r="Y185" s="121"/>
      <c r="Z185" s="121"/>
      <c r="AA185" s="121" t="s">
        <v>1446</v>
      </c>
      <c r="AB185" s="123"/>
      <c r="AC185" s="121"/>
      <c r="AD185" s="113" t="s">
        <v>316</v>
      </c>
      <c r="AE185" s="114" t="str">
        <f>"*"&amp;F185&amp;"*"&amp;"( "&amp;O185&amp;", "&amp;P185&amp;" )"&amp;", "</f>
        <v xml:space="preserve">*ALI AHMAD AMILIN*( JUNGPASIR, WEDUNG ), </v>
      </c>
      <c r="AF185" s="122" t="s">
        <v>1252</v>
      </c>
      <c r="AG185" s="115" t="s">
        <v>312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428</v>
      </c>
      <c r="E186" s="121" t="s">
        <v>429</v>
      </c>
      <c r="F186" s="122" t="s">
        <v>617</v>
      </c>
      <c r="G186" s="121"/>
      <c r="H186" s="121">
        <v>51</v>
      </c>
      <c r="I186" s="121" t="s">
        <v>618</v>
      </c>
      <c r="J186" s="121"/>
      <c r="K186" s="121"/>
      <c r="L186" s="121"/>
      <c r="M186" s="121"/>
      <c r="N186" s="122" t="s">
        <v>619</v>
      </c>
      <c r="O186" s="122" t="s">
        <v>620</v>
      </c>
      <c r="P186" s="122" t="s">
        <v>311</v>
      </c>
      <c r="Q186" s="121"/>
      <c r="R186" s="121" t="s">
        <v>409</v>
      </c>
      <c r="S186" s="121" t="s">
        <v>621</v>
      </c>
      <c r="T186" s="107" t="s">
        <v>622</v>
      </c>
      <c r="U186" s="121"/>
      <c r="V186" s="121" t="s">
        <v>623</v>
      </c>
      <c r="W186" s="121"/>
      <c r="X186" s="121"/>
      <c r="Y186" s="121"/>
      <c r="Z186" s="121"/>
      <c r="AA186" s="121" t="s">
        <v>624</v>
      </c>
      <c r="AB186" s="123"/>
      <c r="AC186" s="121"/>
      <c r="AD186" s="140" t="s">
        <v>521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620</v>
      </c>
      <c r="AG186" s="115" t="s">
        <v>311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428</v>
      </c>
      <c r="E187" s="121" t="s">
        <v>429</v>
      </c>
      <c r="F187" s="122" t="s">
        <v>1065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1066</v>
      </c>
      <c r="O187" s="122" t="s">
        <v>1067</v>
      </c>
      <c r="P187" s="122" t="s">
        <v>311</v>
      </c>
      <c r="Q187" s="121"/>
      <c r="R187" s="121" t="s">
        <v>409</v>
      </c>
      <c r="S187" s="121" t="s">
        <v>1068</v>
      </c>
      <c r="T187" s="107" t="s">
        <v>885</v>
      </c>
      <c r="U187" s="121"/>
      <c r="V187" s="121"/>
      <c r="W187" s="121"/>
      <c r="X187" s="121"/>
      <c r="Y187" s="121"/>
      <c r="Z187" s="121"/>
      <c r="AA187" s="121" t="s">
        <v>1069</v>
      </c>
      <c r="AB187" s="123">
        <v>43989</v>
      </c>
      <c r="AC187" s="121"/>
      <c r="AD187" s="113" t="s">
        <v>890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1067</v>
      </c>
      <c r="AG187" s="97" t="s">
        <v>311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428</v>
      </c>
      <c r="E188" s="107" t="s">
        <v>429</v>
      </c>
      <c r="F188" s="110" t="s">
        <v>1917</v>
      </c>
      <c r="G188" s="106" t="s">
        <v>413</v>
      </c>
      <c r="H188" s="106">
        <v>42</v>
      </c>
      <c r="I188" s="141" t="s">
        <v>1918</v>
      </c>
      <c r="J188" s="107"/>
      <c r="K188" s="107"/>
      <c r="L188" s="107"/>
      <c r="M188" s="107"/>
      <c r="N188" s="110" t="s">
        <v>1919</v>
      </c>
      <c r="O188" s="110" t="s">
        <v>633</v>
      </c>
      <c r="P188" s="110" t="s">
        <v>312</v>
      </c>
      <c r="Q188" s="107"/>
      <c r="R188" s="107" t="s">
        <v>695</v>
      </c>
      <c r="S188" s="108" t="s">
        <v>629</v>
      </c>
      <c r="T188" s="107"/>
      <c r="U188" s="142"/>
      <c r="V188" s="142"/>
      <c r="W188" s="142"/>
      <c r="X188" s="142"/>
      <c r="Y188" s="142" t="s">
        <v>1784</v>
      </c>
      <c r="Z188" s="179" t="s">
        <v>1590</v>
      </c>
      <c r="AA188" s="107">
        <v>0</v>
      </c>
      <c r="AB188" s="107" t="s">
        <v>402</v>
      </c>
      <c r="AC188" s="107"/>
      <c r="AD188" s="113" t="s">
        <v>1866</v>
      </c>
      <c r="AE188" s="114" t="str">
        <f>"*"&amp;F188&amp;"*"&amp;"( "&amp;O188&amp;", "&amp;P188&amp;" )"&amp;", "</f>
        <v xml:space="preserve">*TN. MUHYIDDIN*( BABALAN, WEDUNG ), </v>
      </c>
      <c r="AF188" s="110" t="s">
        <v>633</v>
      </c>
      <c r="AG188" s="115" t="s">
        <v>312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428</v>
      </c>
      <c r="E189" s="107" t="s">
        <v>429</v>
      </c>
      <c r="F189" s="110" t="s">
        <v>625</v>
      </c>
      <c r="G189" s="106" t="s">
        <v>413</v>
      </c>
      <c r="H189" s="106">
        <v>45</v>
      </c>
      <c r="I189" s="141" t="s">
        <v>626</v>
      </c>
      <c r="J189" s="107"/>
      <c r="K189" s="107"/>
      <c r="L189" s="107"/>
      <c r="M189" s="107"/>
      <c r="N189" s="110" t="s">
        <v>627</v>
      </c>
      <c r="O189" s="110" t="s">
        <v>628</v>
      </c>
      <c r="P189" s="110" t="s">
        <v>304</v>
      </c>
      <c r="Q189" s="107"/>
      <c r="R189" s="107" t="s">
        <v>517</v>
      </c>
      <c r="S189" s="108" t="s">
        <v>629</v>
      </c>
      <c r="T189" s="107" t="s">
        <v>622</v>
      </c>
      <c r="U189" s="142"/>
      <c r="V189" s="142"/>
      <c r="W189" s="142"/>
      <c r="X189" s="142"/>
      <c r="Y189" s="142"/>
      <c r="Z189" s="179"/>
      <c r="AA189" s="107" t="s">
        <v>577</v>
      </c>
      <c r="AB189" s="107" t="s">
        <v>402</v>
      </c>
      <c r="AC189" s="107"/>
      <c r="AD189" s="140" t="s">
        <v>521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628</v>
      </c>
      <c r="AG189" s="97" t="s">
        <v>304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428</v>
      </c>
      <c r="E190" s="107" t="s">
        <v>429</v>
      </c>
      <c r="F190" s="110" t="s">
        <v>1272</v>
      </c>
      <c r="G190" s="106" t="s">
        <v>413</v>
      </c>
      <c r="H190" s="106">
        <v>36</v>
      </c>
      <c r="I190" s="141" t="s">
        <v>1273</v>
      </c>
      <c r="J190" s="107"/>
      <c r="K190" s="107"/>
      <c r="L190" s="107"/>
      <c r="M190" s="107"/>
      <c r="N190" s="110" t="s">
        <v>1274</v>
      </c>
      <c r="O190" s="110" t="s">
        <v>825</v>
      </c>
      <c r="P190" s="110" t="s">
        <v>304</v>
      </c>
      <c r="Q190" s="107"/>
      <c r="R190" s="107" t="s">
        <v>850</v>
      </c>
      <c r="S190" s="108" t="s">
        <v>639</v>
      </c>
      <c r="T190" s="107" t="s">
        <v>1087</v>
      </c>
      <c r="U190" s="142"/>
      <c r="V190" s="142"/>
      <c r="W190" s="142"/>
      <c r="X190" s="142"/>
      <c r="Y190" s="142"/>
      <c r="Z190" s="179"/>
      <c r="AA190" s="107" t="s">
        <v>577</v>
      </c>
      <c r="AB190" s="107" t="s">
        <v>402</v>
      </c>
      <c r="AC190" s="107"/>
      <c r="AD190" s="113" t="s">
        <v>1271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825</v>
      </c>
      <c r="AG190" s="115" t="s">
        <v>304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428</v>
      </c>
      <c r="E191" s="121" t="s">
        <v>429</v>
      </c>
      <c r="F191" s="122" t="s">
        <v>1447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1448</v>
      </c>
      <c r="O191" s="122" t="s">
        <v>1147</v>
      </c>
      <c r="P191" s="122" t="s">
        <v>311</v>
      </c>
      <c r="Q191" s="121"/>
      <c r="R191" s="121" t="s">
        <v>409</v>
      </c>
      <c r="S191" s="121" t="s">
        <v>1068</v>
      </c>
      <c r="T191" s="121" t="s">
        <v>1449</v>
      </c>
      <c r="U191" s="121"/>
      <c r="V191" s="121"/>
      <c r="W191" s="121"/>
      <c r="X191" s="121"/>
      <c r="Y191" s="121"/>
      <c r="Z191" s="121"/>
      <c r="AA191" s="121" t="s">
        <v>1450</v>
      </c>
      <c r="AB191" s="123">
        <v>43991</v>
      </c>
      <c r="AC191" s="121"/>
      <c r="AD191" s="113" t="s">
        <v>316</v>
      </c>
      <c r="AE191" s="114" t="str">
        <f>"*"&amp;F191&amp;"*"&amp;"( "&amp;O191&amp;", "&amp;P191&amp;" )"&amp;", "</f>
        <v xml:space="preserve">*SUKANAH*( TRIDONOREJO, BONANG ), </v>
      </c>
      <c r="AF191" s="122" t="s">
        <v>1147</v>
      </c>
      <c r="AG191" s="115" t="s">
        <v>311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428</v>
      </c>
      <c r="E192" s="121" t="s">
        <v>429</v>
      </c>
      <c r="F192" s="122" t="s">
        <v>1451</v>
      </c>
      <c r="G192" s="121"/>
      <c r="H192" s="121">
        <v>43</v>
      </c>
      <c r="I192" s="140" t="s">
        <v>431</v>
      </c>
      <c r="J192" s="121"/>
      <c r="K192" s="121"/>
      <c r="L192" s="121"/>
      <c r="M192" s="121"/>
      <c r="N192" s="122" t="s">
        <v>1452</v>
      </c>
      <c r="O192" s="122" t="s">
        <v>305</v>
      </c>
      <c r="P192" s="122" t="s">
        <v>305</v>
      </c>
      <c r="Q192" s="121"/>
      <c r="R192" s="121" t="s">
        <v>409</v>
      </c>
      <c r="S192" s="121">
        <v>0</v>
      </c>
      <c r="T192" s="121" t="s">
        <v>1449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666</v>
      </c>
      <c r="AC192" s="121"/>
      <c r="AD192" s="113" t="s">
        <v>316</v>
      </c>
      <c r="AE192" s="114" t="str">
        <f>"*"&amp;F192&amp;"*"&amp;"( "&amp;O192&amp;", "&amp;P192&amp;" )"&amp;", "</f>
        <v xml:space="preserve">*MUH SUEF*( WONOSALAM, WONOSALAM ), </v>
      </c>
      <c r="AF192" s="122" t="s">
        <v>305</v>
      </c>
      <c r="AG192" s="115" t="s">
        <v>305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428</v>
      </c>
      <c r="E193" s="140" t="s">
        <v>429</v>
      </c>
      <c r="F193" s="110" t="s">
        <v>1543</v>
      </c>
      <c r="G193" s="140" t="s">
        <v>355</v>
      </c>
      <c r="H193" s="140">
        <v>57</v>
      </c>
      <c r="I193" s="140" t="s">
        <v>1544</v>
      </c>
      <c r="J193" s="140"/>
      <c r="K193" s="140"/>
      <c r="L193" s="140"/>
      <c r="M193" s="140"/>
      <c r="N193" s="110" t="s">
        <v>1545</v>
      </c>
      <c r="O193" s="110" t="s">
        <v>724</v>
      </c>
      <c r="P193" s="110" t="s">
        <v>385</v>
      </c>
      <c r="Q193" s="140"/>
      <c r="R193" s="140" t="s">
        <v>531</v>
      </c>
      <c r="S193" s="140" t="s">
        <v>639</v>
      </c>
      <c r="T193" s="140"/>
      <c r="U193" s="140"/>
      <c r="V193" s="140"/>
      <c r="W193" s="140"/>
      <c r="X193" s="140"/>
      <c r="Y193" s="140"/>
      <c r="Z193" s="140"/>
      <c r="AA193" s="140" t="s">
        <v>1546</v>
      </c>
      <c r="AB193" s="140" t="s">
        <v>402</v>
      </c>
      <c r="AC193" s="140"/>
      <c r="AD193" s="140" t="s">
        <v>1481</v>
      </c>
      <c r="AE193" s="114" t="str">
        <f>"*"&amp;F193&amp;"*"&amp;"( "&amp;O193&amp;", "&amp;P193&amp;" )"&amp;", "</f>
        <v xml:space="preserve">*SUYATI*( KEMBANGARUM, MRANGGEN ), </v>
      </c>
      <c r="AF193" s="110" t="s">
        <v>724</v>
      </c>
      <c r="AG193" s="115" t="s">
        <v>385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428</v>
      </c>
      <c r="E194" s="140" t="s">
        <v>429</v>
      </c>
      <c r="F194" s="110" t="s">
        <v>1920</v>
      </c>
      <c r="G194" s="140" t="s">
        <v>413</v>
      </c>
      <c r="H194" s="140">
        <v>61</v>
      </c>
      <c r="I194" s="140" t="s">
        <v>1921</v>
      </c>
      <c r="J194" s="140"/>
      <c r="K194" s="140"/>
      <c r="L194" s="140"/>
      <c r="M194" s="140"/>
      <c r="N194" s="110" t="s">
        <v>1922</v>
      </c>
      <c r="O194" s="110" t="s">
        <v>744</v>
      </c>
      <c r="P194" s="110" t="s">
        <v>385</v>
      </c>
      <c r="Q194" s="140"/>
      <c r="R194" s="140" t="s">
        <v>531</v>
      </c>
      <c r="S194" s="140" t="s">
        <v>599</v>
      </c>
      <c r="T194" s="140" t="s">
        <v>1590</v>
      </c>
      <c r="U194" s="140"/>
      <c r="V194" s="140"/>
      <c r="W194" s="140"/>
      <c r="X194" s="140"/>
      <c r="Y194" s="140"/>
      <c r="Z194" s="140"/>
      <c r="AA194" s="140" t="s">
        <v>1539</v>
      </c>
      <c r="AB194" s="140" t="s">
        <v>402</v>
      </c>
      <c r="AC194" s="140"/>
      <c r="AD194" s="140" t="s">
        <v>1866</v>
      </c>
      <c r="AE194" s="114" t="str">
        <f>"*"&amp;F194&amp;"*"&amp;"( "&amp;O194&amp;", "&amp;P194&amp;" )"&amp;", "</f>
        <v xml:space="preserve">*SUGIYONO*( BANDUNGREJO, MRANGGEN ), </v>
      </c>
      <c r="AF194" s="110" t="s">
        <v>744</v>
      </c>
      <c r="AG194" s="115" t="s">
        <v>385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428</v>
      </c>
      <c r="E195" s="140" t="s">
        <v>429</v>
      </c>
      <c r="F195" s="110" t="s">
        <v>1547</v>
      </c>
      <c r="G195" s="140" t="s">
        <v>413</v>
      </c>
      <c r="H195" s="140">
        <v>53</v>
      </c>
      <c r="I195" s="140" t="s">
        <v>1548</v>
      </c>
      <c r="J195" s="140"/>
      <c r="K195" s="140"/>
      <c r="L195" s="140"/>
      <c r="M195" s="140"/>
      <c r="N195" s="110" t="s">
        <v>1549</v>
      </c>
      <c r="O195" s="110" t="s">
        <v>613</v>
      </c>
      <c r="P195" s="110" t="s">
        <v>385</v>
      </c>
      <c r="Q195" s="140"/>
      <c r="R195" s="140" t="s">
        <v>531</v>
      </c>
      <c r="S195" s="140" t="s">
        <v>639</v>
      </c>
      <c r="T195" s="140"/>
      <c r="U195" s="140"/>
      <c r="V195" s="140"/>
      <c r="W195" s="140"/>
      <c r="X195" s="140"/>
      <c r="Y195" s="140"/>
      <c r="Z195" s="140"/>
      <c r="AA195" s="140" t="s">
        <v>1550</v>
      </c>
      <c r="AB195" s="140" t="s">
        <v>402</v>
      </c>
      <c r="AC195" s="140"/>
      <c r="AD195" s="140" t="s">
        <v>1481</v>
      </c>
      <c r="AE195" s="114" t="str">
        <f>"*"&amp;F195&amp;"*"&amp;"( "&amp;O195&amp;", "&amp;P195&amp;" )"&amp;", "</f>
        <v xml:space="preserve">*NURUDDIN*( BATURSARI, MRANGGEN ), </v>
      </c>
      <c r="AF195" s="110" t="s">
        <v>613</v>
      </c>
      <c r="AG195" s="115" t="s">
        <v>385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428</v>
      </c>
      <c r="E196" s="140" t="s">
        <v>429</v>
      </c>
      <c r="F196" s="110" t="s">
        <v>630</v>
      </c>
      <c r="G196" s="140" t="s">
        <v>355</v>
      </c>
      <c r="H196" s="140">
        <v>67</v>
      </c>
      <c r="I196" s="140" t="s">
        <v>631</v>
      </c>
      <c r="J196" s="140"/>
      <c r="K196" s="140"/>
      <c r="L196" s="140"/>
      <c r="M196" s="140"/>
      <c r="N196" s="110" t="s">
        <v>632</v>
      </c>
      <c r="O196" s="110" t="s">
        <v>633</v>
      </c>
      <c r="P196" s="110" t="s">
        <v>312</v>
      </c>
      <c r="Q196" s="140"/>
      <c r="R196" s="140" t="s">
        <v>634</v>
      </c>
      <c r="S196" s="140" t="s">
        <v>588</v>
      </c>
      <c r="T196" s="107" t="s">
        <v>622</v>
      </c>
      <c r="U196" s="140"/>
      <c r="V196" s="140"/>
      <c r="W196" s="140"/>
      <c r="X196" s="140"/>
      <c r="Y196" s="140"/>
      <c r="Z196" s="179"/>
      <c r="AA196" s="140" t="s">
        <v>635</v>
      </c>
      <c r="AB196" s="140" t="s">
        <v>402</v>
      </c>
      <c r="AC196" s="140"/>
      <c r="AD196" s="140" t="s">
        <v>521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633</v>
      </c>
      <c r="AG196" s="97" t="s">
        <v>312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428</v>
      </c>
      <c r="E197" s="140" t="s">
        <v>429</v>
      </c>
      <c r="F197" s="110" t="s">
        <v>636</v>
      </c>
      <c r="G197" s="140" t="s">
        <v>413</v>
      </c>
      <c r="H197" s="140">
        <v>56</v>
      </c>
      <c r="I197" s="140" t="s">
        <v>637</v>
      </c>
      <c r="J197" s="140"/>
      <c r="K197" s="140"/>
      <c r="L197" s="140"/>
      <c r="M197" s="140"/>
      <c r="N197" s="110" t="s">
        <v>638</v>
      </c>
      <c r="O197" s="110" t="s">
        <v>613</v>
      </c>
      <c r="P197" s="110" t="s">
        <v>385</v>
      </c>
      <c r="Q197" s="140"/>
      <c r="R197" s="140" t="s">
        <v>531</v>
      </c>
      <c r="S197" s="140" t="s">
        <v>639</v>
      </c>
      <c r="T197" s="140"/>
      <c r="U197" s="140"/>
      <c r="V197" s="140"/>
      <c r="W197" s="140"/>
      <c r="X197" s="140"/>
      <c r="Y197" s="140"/>
      <c r="Z197" s="140"/>
      <c r="AA197" s="140" t="s">
        <v>640</v>
      </c>
      <c r="AB197" s="140" t="s">
        <v>402</v>
      </c>
      <c r="AC197" s="140"/>
      <c r="AD197" s="140" t="s">
        <v>521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613</v>
      </c>
      <c r="AG197" s="115" t="s">
        <v>385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428</v>
      </c>
      <c r="E198" s="140" t="s">
        <v>429</v>
      </c>
      <c r="F198" s="110" t="s">
        <v>641</v>
      </c>
      <c r="G198" s="140" t="s">
        <v>413</v>
      </c>
      <c r="H198" s="140">
        <v>48</v>
      </c>
      <c r="I198" s="140" t="s">
        <v>642</v>
      </c>
      <c r="J198" s="140"/>
      <c r="K198" s="140"/>
      <c r="L198" s="140"/>
      <c r="M198" s="140"/>
      <c r="N198" s="110" t="s">
        <v>643</v>
      </c>
      <c r="O198" s="110" t="s">
        <v>628</v>
      </c>
      <c r="P198" s="110" t="s">
        <v>304</v>
      </c>
      <c r="Q198" s="140"/>
      <c r="R198" s="140" t="s">
        <v>644</v>
      </c>
      <c r="S198" s="140" t="s">
        <v>593</v>
      </c>
      <c r="T198" s="107" t="s">
        <v>622</v>
      </c>
      <c r="U198" s="140"/>
      <c r="V198" s="140"/>
      <c r="W198" s="140"/>
      <c r="X198" s="140"/>
      <c r="Y198" s="140"/>
      <c r="Z198" s="179"/>
      <c r="AA198" s="140" t="s">
        <v>645</v>
      </c>
      <c r="AB198" s="140" t="s">
        <v>402</v>
      </c>
      <c r="AC198" s="140"/>
      <c r="AD198" s="140" t="s">
        <v>521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628</v>
      </c>
      <c r="AG198" s="97" t="s">
        <v>304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428</v>
      </c>
      <c r="E199" s="140" t="s">
        <v>429</v>
      </c>
      <c r="F199" s="110" t="s">
        <v>646</v>
      </c>
      <c r="G199" s="140" t="s">
        <v>413</v>
      </c>
      <c r="H199" s="140">
        <v>33</v>
      </c>
      <c r="I199" s="140" t="s">
        <v>647</v>
      </c>
      <c r="J199" s="140"/>
      <c r="K199" s="140"/>
      <c r="L199" s="140"/>
      <c r="M199" s="140"/>
      <c r="N199" s="110" t="s">
        <v>648</v>
      </c>
      <c r="O199" s="110" t="s">
        <v>649</v>
      </c>
      <c r="P199" s="110" t="s">
        <v>385</v>
      </c>
      <c r="Q199" s="140"/>
      <c r="R199" s="140" t="s">
        <v>650</v>
      </c>
      <c r="S199" s="140" t="s">
        <v>651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402</v>
      </c>
      <c r="AC199" s="140"/>
      <c r="AD199" s="140" t="s">
        <v>521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649</v>
      </c>
      <c r="AG199" s="97" t="s">
        <v>385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428</v>
      </c>
      <c r="E200" s="121" t="s">
        <v>429</v>
      </c>
      <c r="F200" s="122" t="s">
        <v>652</v>
      </c>
      <c r="G200" s="121" t="s">
        <v>355</v>
      </c>
      <c r="H200" s="121">
        <v>51</v>
      </c>
      <c r="I200" s="121" t="s">
        <v>653</v>
      </c>
      <c r="J200" s="121"/>
      <c r="K200" s="121"/>
      <c r="L200" s="121"/>
      <c r="M200" s="121"/>
      <c r="N200" s="122" t="s">
        <v>654</v>
      </c>
      <c r="O200" s="122" t="s">
        <v>633</v>
      </c>
      <c r="P200" s="122" t="s">
        <v>312</v>
      </c>
      <c r="Q200" s="121"/>
      <c r="R200" s="121" t="s">
        <v>634</v>
      </c>
      <c r="S200" s="121" t="s">
        <v>572</v>
      </c>
      <c r="T200" s="121"/>
      <c r="U200" s="121"/>
      <c r="V200" s="121"/>
      <c r="W200" s="121"/>
      <c r="X200" s="121"/>
      <c r="Y200" s="121"/>
      <c r="Z200" s="121"/>
      <c r="AA200" s="121" t="s">
        <v>655</v>
      </c>
      <c r="AB200" s="121" t="s">
        <v>656</v>
      </c>
      <c r="AC200" s="121"/>
      <c r="AD200" s="140" t="s">
        <v>521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633</v>
      </c>
      <c r="AG200" s="97" t="s">
        <v>312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428</v>
      </c>
      <c r="E201" s="179" t="s">
        <v>429</v>
      </c>
      <c r="F201" s="110" t="s">
        <v>1923</v>
      </c>
      <c r="G201" s="179" t="s">
        <v>413</v>
      </c>
      <c r="H201" s="179">
        <v>44</v>
      </c>
      <c r="I201" s="179" t="s">
        <v>1924</v>
      </c>
      <c r="J201" s="179"/>
      <c r="K201" s="179"/>
      <c r="L201" s="179"/>
      <c r="M201" s="179"/>
      <c r="N201" s="175" t="s">
        <v>1925</v>
      </c>
      <c r="O201" s="175" t="s">
        <v>304</v>
      </c>
      <c r="P201" s="175" t="s">
        <v>304</v>
      </c>
      <c r="Q201" s="179"/>
      <c r="R201" s="179" t="s">
        <v>1926</v>
      </c>
      <c r="S201" s="179" t="s">
        <v>629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402</v>
      </c>
      <c r="AC201" s="179"/>
      <c r="AD201" s="185" t="s">
        <v>1866</v>
      </c>
      <c r="AE201" s="114" t="str">
        <f>"*"&amp;F201&amp;"*"&amp;"( "&amp;O201&amp;", "&amp;P201&amp;" )"&amp;", "</f>
        <v xml:space="preserve">*JUNAIDI*( SAYUNG, SAYUNG ), </v>
      </c>
      <c r="AF201" s="175" t="s">
        <v>304</v>
      </c>
      <c r="AG201" s="187" t="s">
        <v>304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428</v>
      </c>
      <c r="E202" s="121" t="s">
        <v>429</v>
      </c>
      <c r="F202" s="126" t="s">
        <v>1551</v>
      </c>
      <c r="G202" s="121" t="s">
        <v>413</v>
      </c>
      <c r="H202" s="121">
        <v>62</v>
      </c>
      <c r="I202" s="121" t="s">
        <v>1552</v>
      </c>
      <c r="J202" s="121"/>
      <c r="K202" s="121"/>
      <c r="L202" s="121"/>
      <c r="M202" s="121"/>
      <c r="N202" s="122" t="s">
        <v>1553</v>
      </c>
      <c r="O202" s="122" t="s">
        <v>213</v>
      </c>
      <c r="P202" s="122" t="s">
        <v>304</v>
      </c>
      <c r="Q202" s="121"/>
      <c r="R202" s="121" t="s">
        <v>1554</v>
      </c>
      <c r="S202" s="121" t="s">
        <v>666</v>
      </c>
      <c r="T202" s="121"/>
      <c r="U202" s="121"/>
      <c r="V202" s="121"/>
      <c r="W202" s="121"/>
      <c r="X202" s="121"/>
      <c r="Y202" s="121"/>
      <c r="Z202" s="121"/>
      <c r="AA202" s="121" t="s">
        <v>1555</v>
      </c>
      <c r="AB202" s="121" t="s">
        <v>402</v>
      </c>
      <c r="AC202" s="121"/>
      <c r="AD202" s="185" t="s">
        <v>1481</v>
      </c>
      <c r="AE202" s="114" t="str">
        <f>"*"&amp;F202&amp;"*"&amp;"( "&amp;O202&amp;", "&amp;P202&amp;" )"&amp;", "</f>
        <v xml:space="preserve">*M CHAYIN YUSUF*( Purwosari, SAYUNG ), </v>
      </c>
      <c r="AF202" s="122" t="s">
        <v>213</v>
      </c>
      <c r="AG202" s="115" t="s">
        <v>304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428</v>
      </c>
      <c r="E203" s="121" t="s">
        <v>429</v>
      </c>
      <c r="F203" s="126" t="s">
        <v>657</v>
      </c>
      <c r="G203" s="121" t="s">
        <v>413</v>
      </c>
      <c r="H203" s="121">
        <v>72</v>
      </c>
      <c r="I203" s="121" t="s">
        <v>402</v>
      </c>
      <c r="J203" s="121"/>
      <c r="K203" s="121"/>
      <c r="L203" s="121"/>
      <c r="M203" s="121"/>
      <c r="N203" s="122" t="s">
        <v>658</v>
      </c>
      <c r="O203" s="122" t="s">
        <v>659</v>
      </c>
      <c r="P203" s="122" t="s">
        <v>301</v>
      </c>
      <c r="Q203" s="121"/>
      <c r="R203" s="121" t="s">
        <v>531</v>
      </c>
      <c r="S203" s="121" t="s">
        <v>660</v>
      </c>
      <c r="T203" s="121"/>
      <c r="U203" s="121"/>
      <c r="V203" s="121"/>
      <c r="W203" s="121"/>
      <c r="X203" s="121"/>
      <c r="Y203" s="121"/>
      <c r="Z203" s="121"/>
      <c r="AA203" s="121" t="s">
        <v>661</v>
      </c>
      <c r="AB203" s="121" t="s">
        <v>402</v>
      </c>
      <c r="AC203" s="121"/>
      <c r="AD203" s="185" t="s">
        <v>521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659</v>
      </c>
      <c r="AG203" s="97" t="s">
        <v>301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428</v>
      </c>
      <c r="E204" s="121" t="s">
        <v>429</v>
      </c>
      <c r="F204" s="126" t="s">
        <v>662</v>
      </c>
      <c r="G204" s="121" t="s">
        <v>413</v>
      </c>
      <c r="H204" s="121">
        <v>41</v>
      </c>
      <c r="I204" s="121" t="s">
        <v>663</v>
      </c>
      <c r="J204" s="121"/>
      <c r="K204" s="121"/>
      <c r="L204" s="121"/>
      <c r="M204" s="121"/>
      <c r="N204" s="122" t="s">
        <v>664</v>
      </c>
      <c r="O204" s="122" t="s">
        <v>665</v>
      </c>
      <c r="P204" s="122" t="s">
        <v>304</v>
      </c>
      <c r="Q204" s="121"/>
      <c r="R204" s="121" t="s">
        <v>517</v>
      </c>
      <c r="S204" s="121" t="s">
        <v>666</v>
      </c>
      <c r="T204" s="121"/>
      <c r="U204" s="121"/>
      <c r="V204" s="121"/>
      <c r="W204" s="121"/>
      <c r="X204" s="121"/>
      <c r="Y204" s="121"/>
      <c r="Z204" s="121"/>
      <c r="AA204" s="121" t="s">
        <v>577</v>
      </c>
      <c r="AB204" s="121" t="s">
        <v>402</v>
      </c>
      <c r="AC204" s="121"/>
      <c r="AD204" s="185" t="s">
        <v>521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665</v>
      </c>
      <c r="AG204" s="97" t="s">
        <v>304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428</v>
      </c>
      <c r="E205" s="121" t="s">
        <v>429</v>
      </c>
      <c r="F205" s="126" t="s">
        <v>667</v>
      </c>
      <c r="G205" s="121" t="s">
        <v>355</v>
      </c>
      <c r="H205" s="121">
        <v>26</v>
      </c>
      <c r="I205" s="121" t="s">
        <v>668</v>
      </c>
      <c r="J205" s="121"/>
      <c r="K205" s="121"/>
      <c r="L205" s="121"/>
      <c r="M205" s="121"/>
      <c r="N205" s="122" t="s">
        <v>669</v>
      </c>
      <c r="O205" s="122" t="s">
        <v>670</v>
      </c>
      <c r="P205" s="122" t="s">
        <v>304</v>
      </c>
      <c r="Q205" s="121"/>
      <c r="R205" s="121" t="s">
        <v>517</v>
      </c>
      <c r="S205" s="121" t="s">
        <v>474</v>
      </c>
      <c r="T205" s="121"/>
      <c r="U205" s="121"/>
      <c r="V205" s="121"/>
      <c r="W205" s="121"/>
      <c r="X205" s="121"/>
      <c r="Y205" s="121"/>
      <c r="Z205" s="121"/>
      <c r="AA205" s="121" t="s">
        <v>577</v>
      </c>
      <c r="AB205" s="121" t="s">
        <v>402</v>
      </c>
      <c r="AC205" s="121"/>
      <c r="AD205" s="185" t="s">
        <v>521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670</v>
      </c>
      <c r="AG205" s="115" t="s">
        <v>304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428</v>
      </c>
      <c r="E206" s="121" t="s">
        <v>429</v>
      </c>
      <c r="F206" s="126" t="s">
        <v>1556</v>
      </c>
      <c r="G206" s="121" t="s">
        <v>355</v>
      </c>
      <c r="H206" s="121">
        <v>60</v>
      </c>
      <c r="I206" s="121" t="s">
        <v>1557</v>
      </c>
      <c r="J206" s="121"/>
      <c r="K206" s="121"/>
      <c r="L206" s="121"/>
      <c r="M206" s="121"/>
      <c r="N206" s="122" t="s">
        <v>1558</v>
      </c>
      <c r="O206" s="122" t="s">
        <v>18</v>
      </c>
      <c r="P206" s="122" t="s">
        <v>385</v>
      </c>
      <c r="Q206" s="121"/>
      <c r="R206" s="121" t="s">
        <v>531</v>
      </c>
      <c r="S206" s="121" t="s">
        <v>689</v>
      </c>
      <c r="T206" s="121"/>
      <c r="U206" s="121"/>
      <c r="V206" s="121"/>
      <c r="W206" s="121"/>
      <c r="X206" s="121"/>
      <c r="Y206" s="121"/>
      <c r="Z206" s="121"/>
      <c r="AA206" s="121" t="s">
        <v>821</v>
      </c>
      <c r="AB206" s="121" t="s">
        <v>402</v>
      </c>
      <c r="AC206" s="121"/>
      <c r="AD206" s="185" t="s">
        <v>1481</v>
      </c>
      <c r="AE206" s="114" t="str">
        <f>"*"&amp;F206&amp;"*"&amp;"( "&amp;O206&amp;", "&amp;P206&amp;" )"&amp;", "</f>
        <v xml:space="preserve">*SUCIATI BT TAWAR*( Tegalarum, MRANGGEN ), </v>
      </c>
      <c r="AF206" s="122" t="s">
        <v>18</v>
      </c>
      <c r="AG206" s="115" t="s">
        <v>385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428</v>
      </c>
      <c r="E207" s="128" t="s">
        <v>429</v>
      </c>
      <c r="F207" s="129" t="s">
        <v>1070</v>
      </c>
      <c r="G207" s="158" t="s">
        <v>355</v>
      </c>
      <c r="H207" s="158">
        <v>55</v>
      </c>
      <c r="I207" s="128" t="s">
        <v>1071</v>
      </c>
      <c r="J207" s="128"/>
      <c r="K207" s="128"/>
      <c r="L207" s="128"/>
      <c r="M207" s="128"/>
      <c r="N207" s="110" t="s">
        <v>1072</v>
      </c>
      <c r="O207" s="129" t="s">
        <v>694</v>
      </c>
      <c r="P207" s="129" t="s">
        <v>312</v>
      </c>
      <c r="Q207" s="128"/>
      <c r="R207" s="128" t="s">
        <v>634</v>
      </c>
      <c r="S207" s="128" t="s">
        <v>696</v>
      </c>
      <c r="T207" s="128" t="s">
        <v>885</v>
      </c>
      <c r="U207" s="128"/>
      <c r="V207" s="128"/>
      <c r="W207" s="128"/>
      <c r="X207" s="128"/>
      <c r="Y207" s="128"/>
      <c r="Z207" s="128"/>
      <c r="AA207" s="128" t="s">
        <v>1073</v>
      </c>
      <c r="AB207" s="159" t="s">
        <v>402</v>
      </c>
      <c r="AC207" s="107"/>
      <c r="AD207" s="138" t="s">
        <v>890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694</v>
      </c>
      <c r="AG207" s="97" t="s">
        <v>312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428</v>
      </c>
      <c r="E208" s="179" t="s">
        <v>429</v>
      </c>
      <c r="F208" s="110" t="s">
        <v>436</v>
      </c>
      <c r="G208" s="179" t="s">
        <v>413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437</v>
      </c>
      <c r="O208" s="110" t="s">
        <v>438</v>
      </c>
      <c r="P208" s="110" t="s">
        <v>302</v>
      </c>
      <c r="Q208" s="179"/>
      <c r="R208" s="179" t="s">
        <v>409</v>
      </c>
      <c r="S208" s="179">
        <v>0</v>
      </c>
      <c r="T208" s="179" t="s">
        <v>363</v>
      </c>
      <c r="U208" s="179"/>
      <c r="V208" s="179"/>
      <c r="W208" s="179"/>
      <c r="X208" s="179"/>
      <c r="Y208" s="179"/>
      <c r="Z208" s="179"/>
      <c r="AA208" s="179" t="s">
        <v>439</v>
      </c>
      <c r="AB208" s="125"/>
      <c r="AC208" s="179"/>
      <c r="AD208" s="138" t="s">
        <v>365</v>
      </c>
      <c r="AE208" s="114" t="str">
        <f>"*"&amp;F208&amp;"*"&amp;"( "&amp;O208&amp;", "&amp;P208&amp;" )"&amp;", "</f>
        <v xml:space="preserve">*AHMAD ZUFAN AMRI*( BINTORO, DEMAK ), </v>
      </c>
      <c r="AF208" s="110" t="s">
        <v>438</v>
      </c>
      <c r="AG208" s="115" t="s">
        <v>302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428</v>
      </c>
      <c r="E209" s="179" t="s">
        <v>429</v>
      </c>
      <c r="F209" s="110" t="s">
        <v>440</v>
      </c>
      <c r="G209" s="179" t="s">
        <v>413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441</v>
      </c>
      <c r="O209" s="110" t="s">
        <v>126</v>
      </c>
      <c r="P209" s="110" t="s">
        <v>302</v>
      </c>
      <c r="Q209" s="179"/>
      <c r="R209" s="179" t="s">
        <v>409</v>
      </c>
      <c r="S209" s="179">
        <v>0</v>
      </c>
      <c r="T209" s="179" t="s">
        <v>363</v>
      </c>
      <c r="U209" s="179"/>
      <c r="V209" s="179"/>
      <c r="W209" s="179"/>
      <c r="X209" s="179"/>
      <c r="Y209" s="179"/>
      <c r="Z209" s="179"/>
      <c r="AA209" s="179" t="s">
        <v>439</v>
      </c>
      <c r="AB209" s="125"/>
      <c r="AC209" s="179"/>
      <c r="AD209" s="179" t="s">
        <v>365</v>
      </c>
      <c r="AE209" s="114" t="str">
        <f>"*"&amp;F209&amp;"*"&amp;"( "&amp;O209&amp;", "&amp;P209&amp;" )"&amp;", "</f>
        <v xml:space="preserve">*HERI SUNGKONO*( Mangunjiwan, DEMAK ), </v>
      </c>
      <c r="AF209" s="110" t="s">
        <v>126</v>
      </c>
      <c r="AG209" s="97" t="s">
        <v>302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428</v>
      </c>
      <c r="E210" s="179" t="s">
        <v>429</v>
      </c>
      <c r="F210" s="110" t="s">
        <v>442</v>
      </c>
      <c r="G210" s="179" t="s">
        <v>355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443</v>
      </c>
      <c r="O210" s="110" t="s">
        <v>145</v>
      </c>
      <c r="P210" s="110" t="s">
        <v>311</v>
      </c>
      <c r="Q210" s="179"/>
      <c r="R210" s="179" t="s">
        <v>409</v>
      </c>
      <c r="S210" s="179">
        <v>0</v>
      </c>
      <c r="T210" s="179" t="s">
        <v>363</v>
      </c>
      <c r="U210" s="179"/>
      <c r="V210" s="179"/>
      <c r="W210" s="179"/>
      <c r="X210" s="179"/>
      <c r="Y210" s="179"/>
      <c r="Z210" s="179"/>
      <c r="AA210" s="179" t="s">
        <v>439</v>
      </c>
      <c r="AB210" s="125"/>
      <c r="AC210" s="179"/>
      <c r="AD210" s="179" t="s">
        <v>365</v>
      </c>
      <c r="AE210" s="114" t="str">
        <f>"*"&amp;F210&amp;"*"&amp;"( "&amp;O210&amp;", "&amp;P210&amp;" )"&amp;", "</f>
        <v xml:space="preserve">*ISTIADZAH*( Betahwalang, BONANG ), </v>
      </c>
      <c r="AF210" s="110" t="s">
        <v>145</v>
      </c>
      <c r="AG210" s="115" t="s">
        <v>311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428</v>
      </c>
      <c r="E211" s="179" t="s">
        <v>429</v>
      </c>
      <c r="F211" s="110" t="s">
        <v>444</v>
      </c>
      <c r="G211" s="179" t="s">
        <v>355</v>
      </c>
      <c r="H211" s="179">
        <v>39</v>
      </c>
      <c r="I211" s="179" t="s">
        <v>445</v>
      </c>
      <c r="J211" s="179"/>
      <c r="K211" s="179"/>
      <c r="L211" s="179"/>
      <c r="M211" s="179"/>
      <c r="N211" s="110" t="s">
        <v>446</v>
      </c>
      <c r="O211" s="110" t="s">
        <v>31</v>
      </c>
      <c r="P211" s="110" t="s">
        <v>0</v>
      </c>
      <c r="Q211" s="179"/>
      <c r="R211" s="179" t="s">
        <v>409</v>
      </c>
      <c r="S211" s="179">
        <v>0</v>
      </c>
      <c r="T211" s="179" t="s">
        <v>363</v>
      </c>
      <c r="U211" s="179"/>
      <c r="V211" s="179"/>
      <c r="W211" s="179"/>
      <c r="X211" s="179"/>
      <c r="Y211" s="179"/>
      <c r="Z211" s="179"/>
      <c r="AA211" s="179" t="s">
        <v>439</v>
      </c>
      <c r="AB211" s="125"/>
      <c r="AC211" s="179"/>
      <c r="AD211" s="138" t="s">
        <v>365</v>
      </c>
      <c r="AE211" s="114" t="str">
        <f>"*"&amp;F211&amp;"*"&amp;"( "&amp;O211&amp;", "&amp;P211&amp;" )"&amp;", "</f>
        <v xml:space="preserve">*KARIMAH*( Batu, KARANGTENGAH ), </v>
      </c>
      <c r="AF211" s="110" t="s">
        <v>31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428</v>
      </c>
      <c r="E212" s="179" t="s">
        <v>429</v>
      </c>
      <c r="F212" s="110" t="s">
        <v>447</v>
      </c>
      <c r="G212" s="179" t="s">
        <v>413</v>
      </c>
      <c r="H212" s="179">
        <v>28</v>
      </c>
      <c r="I212" s="179" t="s">
        <v>448</v>
      </c>
      <c r="J212" s="179"/>
      <c r="K212" s="179"/>
      <c r="L212" s="179"/>
      <c r="M212" s="179"/>
      <c r="N212" s="110" t="s">
        <v>449</v>
      </c>
      <c r="O212" s="110" t="s">
        <v>187</v>
      </c>
      <c r="P212" s="110" t="s">
        <v>307</v>
      </c>
      <c r="Q212" s="179"/>
      <c r="R212" s="179" t="s">
        <v>409</v>
      </c>
      <c r="S212" s="179" t="s">
        <v>450</v>
      </c>
      <c r="T212" s="179" t="s">
        <v>363</v>
      </c>
      <c r="U212" s="179"/>
      <c r="V212" s="179"/>
      <c r="W212" s="179"/>
      <c r="X212" s="179"/>
      <c r="Y212" s="179"/>
      <c r="Z212" s="179"/>
      <c r="AA212" s="179" t="s">
        <v>451</v>
      </c>
      <c r="AB212" s="125"/>
      <c r="AC212" s="179"/>
      <c r="AD212" s="138" t="s">
        <v>365</v>
      </c>
      <c r="AE212" s="114" t="str">
        <f>"*"&amp;F212&amp;"*"&amp;"( "&amp;O212&amp;", "&amp;P212&amp;" )"&amp;", "</f>
        <v xml:space="preserve">*KHOIRUDIN*( Balerejo, DEMPET ), </v>
      </c>
      <c r="AF212" s="110" t="s">
        <v>187</v>
      </c>
      <c r="AG212" s="97" t="s">
        <v>307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428</v>
      </c>
      <c r="E213" s="179" t="s">
        <v>429</v>
      </c>
      <c r="F213" s="110" t="s">
        <v>1074</v>
      </c>
      <c r="G213" s="179" t="s">
        <v>413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1075</v>
      </c>
      <c r="O213" s="110" t="s">
        <v>145</v>
      </c>
      <c r="P213" s="110" t="s">
        <v>311</v>
      </c>
      <c r="Q213" s="179"/>
      <c r="R213" s="179" t="s">
        <v>409</v>
      </c>
      <c r="S213" s="179">
        <v>0</v>
      </c>
      <c r="T213" s="179" t="s">
        <v>1076</v>
      </c>
      <c r="U213" s="179"/>
      <c r="V213" s="179"/>
      <c r="W213" s="179"/>
      <c r="X213" s="179"/>
      <c r="Y213" s="179"/>
      <c r="Z213" s="179"/>
      <c r="AA213" s="179" t="s">
        <v>439</v>
      </c>
      <c r="AB213" s="125"/>
      <c r="AC213" s="179"/>
      <c r="AD213" s="138" t="s">
        <v>890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145</v>
      </c>
      <c r="AG213" s="97" t="s">
        <v>311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428</v>
      </c>
      <c r="E214" s="179" t="s">
        <v>429</v>
      </c>
      <c r="F214" s="110" t="s">
        <v>452</v>
      </c>
      <c r="G214" s="179" t="s">
        <v>355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437</v>
      </c>
      <c r="O214" s="110" t="s">
        <v>112</v>
      </c>
      <c r="P214" s="110" t="s">
        <v>302</v>
      </c>
      <c r="Q214" s="179"/>
      <c r="R214" s="179" t="s">
        <v>409</v>
      </c>
      <c r="S214" s="179">
        <v>0</v>
      </c>
      <c r="T214" s="179" t="s">
        <v>363</v>
      </c>
      <c r="U214" s="179"/>
      <c r="V214" s="179"/>
      <c r="W214" s="179"/>
      <c r="X214" s="179"/>
      <c r="Y214" s="179"/>
      <c r="Z214" s="179"/>
      <c r="AA214" s="179" t="s">
        <v>439</v>
      </c>
      <c r="AB214" s="125"/>
      <c r="AC214" s="179"/>
      <c r="AD214" s="179" t="s">
        <v>365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112</v>
      </c>
      <c r="AG214" s="115" t="s">
        <v>302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428</v>
      </c>
      <c r="E215" s="179" t="s">
        <v>429</v>
      </c>
      <c r="F215" s="110" t="s">
        <v>453</v>
      </c>
      <c r="G215" s="179" t="s">
        <v>413</v>
      </c>
      <c r="H215" s="179">
        <v>48</v>
      </c>
      <c r="I215" s="179" t="s">
        <v>454</v>
      </c>
      <c r="J215" s="179"/>
      <c r="K215" s="179"/>
      <c r="L215" s="179"/>
      <c r="M215" s="179"/>
      <c r="N215" s="110" t="s">
        <v>455</v>
      </c>
      <c r="O215" s="110" t="s">
        <v>27</v>
      </c>
      <c r="P215" s="110" t="s">
        <v>0</v>
      </c>
      <c r="Q215" s="179"/>
      <c r="R215" s="179" t="s">
        <v>409</v>
      </c>
      <c r="S215" s="179">
        <v>0</v>
      </c>
      <c r="T215" s="179" t="s">
        <v>363</v>
      </c>
      <c r="U215" s="179"/>
      <c r="V215" s="179"/>
      <c r="W215" s="179"/>
      <c r="X215" s="179"/>
      <c r="Y215" s="179"/>
      <c r="Z215" s="179"/>
      <c r="AA215" s="179" t="s">
        <v>439</v>
      </c>
      <c r="AB215" s="125"/>
      <c r="AC215" s="179"/>
      <c r="AD215" s="179" t="s">
        <v>365</v>
      </c>
      <c r="AE215" s="114" t="str">
        <f t="shared" si="5"/>
        <v xml:space="preserve">*PAIJAN*( Pulosari, KARANGTENGAH ), </v>
      </c>
      <c r="AF215" s="110" t="s">
        <v>27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428</v>
      </c>
      <c r="E216" s="179" t="s">
        <v>429</v>
      </c>
      <c r="F216" s="110" t="s">
        <v>1453</v>
      </c>
      <c r="G216" s="179" t="s">
        <v>355</v>
      </c>
      <c r="H216" s="179">
        <v>58</v>
      </c>
      <c r="I216" s="179" t="s">
        <v>1454</v>
      </c>
      <c r="J216" s="179"/>
      <c r="K216" s="179"/>
      <c r="L216" s="179"/>
      <c r="M216" s="179"/>
      <c r="N216" s="110" t="s">
        <v>1455</v>
      </c>
      <c r="O216" s="110" t="s">
        <v>222</v>
      </c>
      <c r="P216" s="110" t="s">
        <v>304</v>
      </c>
      <c r="Q216" s="179"/>
      <c r="R216" s="179" t="s">
        <v>409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783</v>
      </c>
      <c r="AA216" s="179" t="s">
        <v>439</v>
      </c>
      <c r="AB216" s="125"/>
      <c r="AC216" s="179"/>
      <c r="AD216" s="179" t="s">
        <v>316</v>
      </c>
      <c r="AE216" s="114" t="str">
        <f t="shared" si="5"/>
        <v xml:space="preserve">*SATEMI*( Prampelan, SAYUNG ), </v>
      </c>
      <c r="AF216" s="110" t="s">
        <v>222</v>
      </c>
      <c r="AG216" s="115" t="s">
        <v>304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428</v>
      </c>
      <c r="E217" s="179" t="s">
        <v>429</v>
      </c>
      <c r="F217" s="110" t="s">
        <v>456</v>
      </c>
      <c r="G217" s="179" t="s">
        <v>355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457</v>
      </c>
      <c r="O217" s="110" t="s">
        <v>126</v>
      </c>
      <c r="P217" s="110" t="s">
        <v>302</v>
      </c>
      <c r="Q217" s="179"/>
      <c r="R217" s="179" t="s">
        <v>409</v>
      </c>
      <c r="S217" s="179" t="s">
        <v>458</v>
      </c>
      <c r="T217" s="179" t="s">
        <v>363</v>
      </c>
      <c r="U217" s="179"/>
      <c r="V217" s="179"/>
      <c r="W217" s="179"/>
      <c r="X217" s="179"/>
      <c r="Y217" s="179"/>
      <c r="Z217" s="179"/>
      <c r="AA217" s="179" t="s">
        <v>459</v>
      </c>
      <c r="AB217" s="125"/>
      <c r="AC217" s="179"/>
      <c r="AD217" s="179" t="s">
        <v>365</v>
      </c>
      <c r="AE217" s="114" t="str">
        <f t="shared" si="5"/>
        <v xml:space="preserve">*SITI BADRIYAH*( Mangunjiwan, DEMAK ), </v>
      </c>
      <c r="AF217" s="110" t="s">
        <v>126</v>
      </c>
      <c r="AG217" s="115" t="s">
        <v>302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428</v>
      </c>
      <c r="E218" s="179" t="s">
        <v>429</v>
      </c>
      <c r="F218" s="110" t="s">
        <v>460</v>
      </c>
      <c r="G218" s="179" t="s">
        <v>355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461</v>
      </c>
      <c r="O218" s="110" t="s">
        <v>462</v>
      </c>
      <c r="P218" s="110" t="s">
        <v>301</v>
      </c>
      <c r="Q218" s="179"/>
      <c r="R218" s="179" t="s">
        <v>409</v>
      </c>
      <c r="S218" s="179" t="s">
        <v>463</v>
      </c>
      <c r="T218" s="179" t="s">
        <v>363</v>
      </c>
      <c r="U218" s="179"/>
      <c r="V218" s="179"/>
      <c r="W218" s="179"/>
      <c r="X218" s="179"/>
      <c r="Y218" s="179"/>
      <c r="Z218" s="179"/>
      <c r="AA218" s="179" t="s">
        <v>464</v>
      </c>
      <c r="AB218" s="125">
        <v>43993</v>
      </c>
      <c r="AC218" s="179"/>
      <c r="AD218" s="179" t="s">
        <v>365</v>
      </c>
      <c r="AE218" s="114" t="str">
        <f t="shared" si="5"/>
        <v xml:space="preserve">*SUKINI*( REJOSARI, KARANGAWEN ), </v>
      </c>
      <c r="AF218" s="110" t="s">
        <v>462</v>
      </c>
      <c r="AG218" s="115" t="s">
        <v>301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428</v>
      </c>
      <c r="E219" s="179" t="s">
        <v>429</v>
      </c>
      <c r="F219" s="110" t="s">
        <v>1456</v>
      </c>
      <c r="G219" s="179" t="s">
        <v>355</v>
      </c>
      <c r="H219" s="179">
        <v>1</v>
      </c>
      <c r="I219" s="179" t="s">
        <v>1457</v>
      </c>
      <c r="J219" s="179"/>
      <c r="K219" s="179"/>
      <c r="L219" s="179"/>
      <c r="M219" s="179"/>
      <c r="N219" s="110" t="s">
        <v>1458</v>
      </c>
      <c r="O219" s="110" t="s">
        <v>134</v>
      </c>
      <c r="P219" s="110" t="s">
        <v>311</v>
      </c>
      <c r="Q219" s="179"/>
      <c r="R219" s="179" t="s">
        <v>409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1334</v>
      </c>
      <c r="AA219" s="179" t="s">
        <v>439</v>
      </c>
      <c r="AB219" s="125"/>
      <c r="AC219" s="179"/>
      <c r="AD219" s="179" t="s">
        <v>316</v>
      </c>
      <c r="AE219" s="114" t="str">
        <f t="shared" si="5"/>
        <v xml:space="preserve">*UMI QOFSHOH*( Sukodono, BONANG ), </v>
      </c>
      <c r="AF219" s="110" t="s">
        <v>134</v>
      </c>
      <c r="AG219" s="115" t="s">
        <v>311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428</v>
      </c>
      <c r="E220" s="179" t="s">
        <v>429</v>
      </c>
      <c r="F220" s="110" t="s">
        <v>465</v>
      </c>
      <c r="G220" s="179" t="s">
        <v>355</v>
      </c>
      <c r="H220" s="179">
        <v>31</v>
      </c>
      <c r="I220" s="179" t="s">
        <v>466</v>
      </c>
      <c r="J220" s="179"/>
      <c r="K220" s="179"/>
      <c r="L220" s="179"/>
      <c r="M220" s="179"/>
      <c r="N220" s="110" t="s">
        <v>467</v>
      </c>
      <c r="O220" s="110" t="s">
        <v>468</v>
      </c>
      <c r="P220" s="110" t="s">
        <v>303</v>
      </c>
      <c r="Q220" s="179"/>
      <c r="R220" s="179" t="s">
        <v>409</v>
      </c>
      <c r="S220" s="179" t="s">
        <v>450</v>
      </c>
      <c r="T220" s="179" t="s">
        <v>363</v>
      </c>
      <c r="U220" s="179"/>
      <c r="V220" s="179"/>
      <c r="W220" s="179"/>
      <c r="X220" s="179"/>
      <c r="Y220" s="179"/>
      <c r="Z220" s="179"/>
      <c r="AA220" s="179" t="s">
        <v>469</v>
      </c>
      <c r="AB220" s="125"/>
      <c r="AC220" s="179"/>
      <c r="AD220" s="179" t="s">
        <v>365</v>
      </c>
      <c r="AE220" s="114" t="str">
        <f t="shared" si="5"/>
        <v xml:space="preserve">*ZAKIYAH ALMISKIYAH*( BOGOSARI, GUNTUR ), </v>
      </c>
      <c r="AF220" s="110" t="s">
        <v>468</v>
      </c>
      <c r="AG220" s="115" t="s">
        <v>303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428</v>
      </c>
      <c r="E221" s="179" t="s">
        <v>429</v>
      </c>
      <c r="F221" s="110" t="s">
        <v>671</v>
      </c>
      <c r="G221" s="179" t="s">
        <v>413</v>
      </c>
      <c r="H221" s="179">
        <v>43</v>
      </c>
      <c r="I221" s="179" t="s">
        <v>672</v>
      </c>
      <c r="J221" s="179"/>
      <c r="K221" s="179"/>
      <c r="L221" s="179"/>
      <c r="M221" s="179"/>
      <c r="N221" s="110" t="s">
        <v>673</v>
      </c>
      <c r="O221" s="110" t="s">
        <v>310</v>
      </c>
      <c r="P221" s="110" t="s">
        <v>310</v>
      </c>
      <c r="Q221" s="179"/>
      <c r="R221" s="179" t="s">
        <v>565</v>
      </c>
      <c r="S221" s="179" t="s">
        <v>674</v>
      </c>
      <c r="T221" s="179"/>
      <c r="U221" s="179"/>
      <c r="V221" s="179"/>
      <c r="W221" s="179"/>
      <c r="X221" s="179"/>
      <c r="Y221" s="179"/>
      <c r="Z221" s="179" t="s">
        <v>363</v>
      </c>
      <c r="AA221" s="179">
        <v>0</v>
      </c>
      <c r="AB221" s="179" t="s">
        <v>402</v>
      </c>
      <c r="AC221" s="179"/>
      <c r="AD221" s="140" t="s">
        <v>521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310</v>
      </c>
      <c r="AG221" s="97" t="s">
        <v>310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428</v>
      </c>
      <c r="E222" s="179" t="s">
        <v>429</v>
      </c>
      <c r="F222" s="110" t="s">
        <v>1275</v>
      </c>
      <c r="G222" s="179" t="s">
        <v>355</v>
      </c>
      <c r="H222" s="179">
        <v>37</v>
      </c>
      <c r="I222" s="179" t="s">
        <v>1276</v>
      </c>
      <c r="J222" s="179"/>
      <c r="K222" s="179"/>
      <c r="L222" s="179"/>
      <c r="M222" s="179"/>
      <c r="N222" s="110" t="s">
        <v>1277</v>
      </c>
      <c r="O222" s="110" t="s">
        <v>776</v>
      </c>
      <c r="P222" s="110" t="s">
        <v>312</v>
      </c>
      <c r="Q222" s="179"/>
      <c r="R222" s="179" t="s">
        <v>634</v>
      </c>
      <c r="S222" s="179" t="s">
        <v>599</v>
      </c>
      <c r="T222" s="179" t="s">
        <v>885</v>
      </c>
      <c r="U222" s="179"/>
      <c r="V222" s="179"/>
      <c r="W222" s="179"/>
      <c r="X222" s="179"/>
      <c r="Y222" s="179"/>
      <c r="Z222" s="179" t="s">
        <v>767</v>
      </c>
      <c r="AA222" s="179">
        <v>0</v>
      </c>
      <c r="AB222" s="179" t="s">
        <v>402</v>
      </c>
      <c r="AC222" s="179"/>
      <c r="AD222" s="179" t="s">
        <v>1271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776</v>
      </c>
      <c r="AG222" s="97" t="s">
        <v>312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428</v>
      </c>
      <c r="E223" s="179" t="s">
        <v>429</v>
      </c>
      <c r="F223" s="110" t="s">
        <v>675</v>
      </c>
      <c r="G223" s="179" t="s">
        <v>355</v>
      </c>
      <c r="H223" s="179">
        <v>42</v>
      </c>
      <c r="I223" s="179" t="s">
        <v>676</v>
      </c>
      <c r="J223" s="179"/>
      <c r="K223" s="179"/>
      <c r="L223" s="179"/>
      <c r="M223" s="179"/>
      <c r="N223" s="110" t="s">
        <v>677</v>
      </c>
      <c r="O223" s="110" t="s">
        <v>678</v>
      </c>
      <c r="P223" s="110" t="s">
        <v>302</v>
      </c>
      <c r="Q223" s="179"/>
      <c r="R223" s="179" t="s">
        <v>582</v>
      </c>
      <c r="S223" s="179" t="s">
        <v>660</v>
      </c>
      <c r="T223" s="179"/>
      <c r="U223" s="179"/>
      <c r="V223" s="179"/>
      <c r="W223" s="179"/>
      <c r="X223" s="179"/>
      <c r="Y223" s="179"/>
      <c r="Z223" s="179" t="s">
        <v>363</v>
      </c>
      <c r="AA223" s="179" t="s">
        <v>679</v>
      </c>
      <c r="AB223" s="179" t="s">
        <v>402</v>
      </c>
      <c r="AC223" s="179"/>
      <c r="AD223" s="140" t="s">
        <v>521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678</v>
      </c>
      <c r="AG223" s="115" t="s">
        <v>302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428</v>
      </c>
      <c r="E224" s="121" t="s">
        <v>429</v>
      </c>
      <c r="F224" s="126" t="s">
        <v>680</v>
      </c>
      <c r="G224" s="121" t="s">
        <v>413</v>
      </c>
      <c r="H224" s="121">
        <v>45</v>
      </c>
      <c r="I224" s="121" t="s">
        <v>681</v>
      </c>
      <c r="J224" s="121"/>
      <c r="K224" s="121"/>
      <c r="L224" s="121"/>
      <c r="M224" s="121"/>
      <c r="N224" s="122" t="s">
        <v>682</v>
      </c>
      <c r="O224" s="122" t="s">
        <v>683</v>
      </c>
      <c r="P224" s="122" t="s">
        <v>385</v>
      </c>
      <c r="Q224" s="121"/>
      <c r="R224" s="121" t="s">
        <v>531</v>
      </c>
      <c r="S224" s="121" t="s">
        <v>474</v>
      </c>
      <c r="T224" s="121"/>
      <c r="U224" s="121"/>
      <c r="V224" s="121"/>
      <c r="W224" s="121"/>
      <c r="X224" s="121"/>
      <c r="Y224" s="121"/>
      <c r="Z224" s="121" t="s">
        <v>363</v>
      </c>
      <c r="AA224" s="121" t="s">
        <v>684</v>
      </c>
      <c r="AB224" s="121" t="s">
        <v>402</v>
      </c>
      <c r="AC224" s="121"/>
      <c r="AD224" s="140" t="s">
        <v>521</v>
      </c>
      <c r="AE224" s="114" t="str">
        <f t="shared" si="6"/>
        <v xml:space="preserve">*SYAFIUDIN*( SUMBEREJO, MRANGGEN/ RSUD K.R.M.T Wongsonegoro Semarang ), </v>
      </c>
      <c r="AF224" s="122" t="s">
        <v>683</v>
      </c>
      <c r="AG224" s="115" t="s">
        <v>385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428</v>
      </c>
      <c r="E225" s="121" t="s">
        <v>429</v>
      </c>
      <c r="F225" s="126" t="s">
        <v>685</v>
      </c>
      <c r="G225" s="121" t="s">
        <v>355</v>
      </c>
      <c r="H225" s="121">
        <v>41</v>
      </c>
      <c r="I225" s="121" t="s">
        <v>686</v>
      </c>
      <c r="J225" s="121"/>
      <c r="K225" s="121"/>
      <c r="L225" s="121"/>
      <c r="M225" s="121"/>
      <c r="N225" s="122" t="s">
        <v>687</v>
      </c>
      <c r="O225" s="122" t="s">
        <v>688</v>
      </c>
      <c r="P225" s="122" t="s">
        <v>308</v>
      </c>
      <c r="Q225" s="121"/>
      <c r="R225" s="121" t="s">
        <v>582</v>
      </c>
      <c r="S225" s="121" t="s">
        <v>689</v>
      </c>
      <c r="T225" s="121"/>
      <c r="U225" s="121"/>
      <c r="V225" s="121"/>
      <c r="W225" s="121"/>
      <c r="X225" s="121"/>
      <c r="Y225" s="121"/>
      <c r="Z225" s="121" t="s">
        <v>363</v>
      </c>
      <c r="AA225" s="121" t="s">
        <v>690</v>
      </c>
      <c r="AB225" s="121" t="s">
        <v>402</v>
      </c>
      <c r="AC225" s="121"/>
      <c r="AD225" s="140" t="s">
        <v>521</v>
      </c>
      <c r="AE225" s="114" t="str">
        <f t="shared" si="6"/>
        <v xml:space="preserve">*SITI NGATINAH*( MEDINI, GAJAH/ RSU Mardi Rahayu Kudus ), </v>
      </c>
      <c r="AF225" s="122" t="s">
        <v>688</v>
      </c>
      <c r="AG225" s="115" t="s">
        <v>308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428</v>
      </c>
      <c r="E226" s="121" t="s">
        <v>429</v>
      </c>
      <c r="F226" s="126" t="s">
        <v>691</v>
      </c>
      <c r="G226" s="121" t="s">
        <v>355</v>
      </c>
      <c r="H226" s="121">
        <v>23</v>
      </c>
      <c r="I226" s="121" t="s">
        <v>692</v>
      </c>
      <c r="J226" s="121"/>
      <c r="K226" s="121"/>
      <c r="L226" s="121"/>
      <c r="M226" s="121"/>
      <c r="N226" s="122" t="s">
        <v>693</v>
      </c>
      <c r="O226" s="122" t="s">
        <v>694</v>
      </c>
      <c r="P226" s="122" t="s">
        <v>312</v>
      </c>
      <c r="Q226" s="121"/>
      <c r="R226" s="121" t="s">
        <v>695</v>
      </c>
      <c r="S226" s="121" t="s">
        <v>696</v>
      </c>
      <c r="T226" s="121"/>
      <c r="U226" s="121"/>
      <c r="V226" s="121"/>
      <c r="W226" s="121"/>
      <c r="X226" s="121"/>
      <c r="Y226" s="121"/>
      <c r="Z226" s="121" t="s">
        <v>363</v>
      </c>
      <c r="AA226" s="121">
        <v>0</v>
      </c>
      <c r="AB226" s="121" t="s">
        <v>402</v>
      </c>
      <c r="AC226" s="121"/>
      <c r="AD226" s="140" t="s">
        <v>521</v>
      </c>
      <c r="AE226" s="114" t="str">
        <f t="shared" si="6"/>
        <v xml:space="preserve">*SITI MUTAHARROHMAH*( KEDUNGMUTIH, WEDUNG/ RSUD Kelet Jepara ), </v>
      </c>
      <c r="AF226" s="122" t="s">
        <v>694</v>
      </c>
      <c r="AG226" s="115" t="s">
        <v>312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428</v>
      </c>
      <c r="E227" s="121" t="s">
        <v>429</v>
      </c>
      <c r="F227" s="126" t="s">
        <v>697</v>
      </c>
      <c r="G227" s="121" t="s">
        <v>355</v>
      </c>
      <c r="H227" s="121">
        <v>54</v>
      </c>
      <c r="I227" s="121" t="s">
        <v>698</v>
      </c>
      <c r="J227" s="121"/>
      <c r="K227" s="121"/>
      <c r="L227" s="121"/>
      <c r="M227" s="121"/>
      <c r="N227" s="122" t="s">
        <v>699</v>
      </c>
      <c r="O227" s="122" t="s">
        <v>700</v>
      </c>
      <c r="P227" s="122" t="s">
        <v>308</v>
      </c>
      <c r="Q227" s="121"/>
      <c r="R227" s="121" t="s">
        <v>582</v>
      </c>
      <c r="S227" s="121" t="s">
        <v>474</v>
      </c>
      <c r="T227" s="121"/>
      <c r="U227" s="121"/>
      <c r="V227" s="121"/>
      <c r="W227" s="121"/>
      <c r="X227" s="121"/>
      <c r="Y227" s="121"/>
      <c r="Z227" s="121" t="s">
        <v>363</v>
      </c>
      <c r="AA227" s="121" t="s">
        <v>701</v>
      </c>
      <c r="AB227" s="121" t="s">
        <v>702</v>
      </c>
      <c r="AC227" s="121"/>
      <c r="AD227" s="140" t="s">
        <v>521</v>
      </c>
      <c r="AE227" s="114" t="str">
        <f t="shared" si="6"/>
        <v xml:space="preserve">*ROHMATUN*( SARI, GAJAH/ RSU Mardi Rahayu Kudus ), </v>
      </c>
      <c r="AF227" s="122" t="s">
        <v>700</v>
      </c>
      <c r="AG227" s="115" t="s">
        <v>308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428</v>
      </c>
      <c r="E228" s="121" t="s">
        <v>429</v>
      </c>
      <c r="F228" s="126" t="s">
        <v>703</v>
      </c>
      <c r="G228" s="121" t="s">
        <v>355</v>
      </c>
      <c r="H228" s="121">
        <v>50</v>
      </c>
      <c r="I228" s="121" t="s">
        <v>704</v>
      </c>
      <c r="J228" s="121"/>
      <c r="K228" s="121"/>
      <c r="L228" s="121"/>
      <c r="M228" s="121"/>
      <c r="N228" s="122" t="s">
        <v>705</v>
      </c>
      <c r="O228" s="122" t="s">
        <v>706</v>
      </c>
      <c r="P228" s="122" t="s">
        <v>312</v>
      </c>
      <c r="Q228" s="121"/>
      <c r="R228" s="121" t="s">
        <v>582</v>
      </c>
      <c r="S228" s="121" t="s">
        <v>689</v>
      </c>
      <c r="T228" s="121"/>
      <c r="U228" s="121"/>
      <c r="V228" s="121"/>
      <c r="W228" s="121"/>
      <c r="X228" s="121"/>
      <c r="Y228" s="121"/>
      <c r="Z228" s="121" t="s">
        <v>363</v>
      </c>
      <c r="AA228" s="121" t="s">
        <v>707</v>
      </c>
      <c r="AB228" s="121" t="s">
        <v>402</v>
      </c>
      <c r="AC228" s="121"/>
      <c r="AD228" s="140" t="s">
        <v>521</v>
      </c>
      <c r="AE228" s="114" t="str">
        <f t="shared" si="6"/>
        <v xml:space="preserve">*MUNTHOTIAH*( JETAK, WEDUNG/ RSU Mardi Rahayu Kudus ), </v>
      </c>
      <c r="AF228" s="122" t="s">
        <v>706</v>
      </c>
      <c r="AG228" s="97" t="s">
        <v>312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428</v>
      </c>
      <c r="E229" s="121" t="s">
        <v>429</v>
      </c>
      <c r="F229" s="126" t="s">
        <v>708</v>
      </c>
      <c r="G229" s="121" t="s">
        <v>355</v>
      </c>
      <c r="H229" s="121">
        <v>28</v>
      </c>
      <c r="I229" s="121" t="s">
        <v>709</v>
      </c>
      <c r="J229" s="121"/>
      <c r="K229" s="121"/>
      <c r="L229" s="121"/>
      <c r="M229" s="121"/>
      <c r="N229" s="122" t="s">
        <v>710</v>
      </c>
      <c r="O229" s="122" t="s">
        <v>711</v>
      </c>
      <c r="P229" s="122" t="s">
        <v>304</v>
      </c>
      <c r="Q229" s="121"/>
      <c r="R229" s="121" t="s">
        <v>531</v>
      </c>
      <c r="S229" s="121" t="s">
        <v>689</v>
      </c>
      <c r="T229" s="121"/>
      <c r="U229" s="121"/>
      <c r="V229" s="121"/>
      <c r="W229" s="121"/>
      <c r="X229" s="121"/>
      <c r="Y229" s="121"/>
      <c r="Z229" s="121" t="s">
        <v>363</v>
      </c>
      <c r="AA229" s="121" t="s">
        <v>712</v>
      </c>
      <c r="AB229" s="121" t="s">
        <v>402</v>
      </c>
      <c r="AC229" s="121"/>
      <c r="AD229" s="140" t="s">
        <v>521</v>
      </c>
      <c r="AE229" s="114" t="str">
        <f t="shared" si="6"/>
        <v xml:space="preserve">*MAHARANI PUSPITASARI*( SRIWULAN, SAYUNG/ RSUD K.R.M.T Wongsonegoro Semarang ), </v>
      </c>
      <c r="AF229" s="122" t="s">
        <v>711</v>
      </c>
      <c r="AG229" s="115" t="s">
        <v>304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428</v>
      </c>
      <c r="E230" s="121" t="s">
        <v>429</v>
      </c>
      <c r="F230" s="126" t="s">
        <v>1559</v>
      </c>
      <c r="G230" s="121" t="s">
        <v>413</v>
      </c>
      <c r="H230" s="121">
        <v>60</v>
      </c>
      <c r="I230" s="121" t="s">
        <v>402</v>
      </c>
      <c r="J230" s="121"/>
      <c r="K230" s="121"/>
      <c r="L230" s="121"/>
      <c r="M230" s="121"/>
      <c r="N230" s="122" t="s">
        <v>1560</v>
      </c>
      <c r="O230" s="122" t="s">
        <v>1353</v>
      </c>
      <c r="P230" s="122" t="s">
        <v>0</v>
      </c>
      <c r="Q230" s="121"/>
      <c r="R230" s="121" t="s">
        <v>517</v>
      </c>
      <c r="S230" s="121" t="s">
        <v>719</v>
      </c>
      <c r="T230" s="121"/>
      <c r="U230" s="121"/>
      <c r="V230" s="121"/>
      <c r="W230" s="121"/>
      <c r="X230" s="121"/>
      <c r="Y230" s="121"/>
      <c r="Z230" s="121" t="s">
        <v>363</v>
      </c>
      <c r="AA230" s="121" t="s">
        <v>577</v>
      </c>
      <c r="AB230" s="121" t="s">
        <v>402</v>
      </c>
      <c r="AC230" s="121"/>
      <c r="AD230" s="121" t="s">
        <v>1481</v>
      </c>
      <c r="AE230" s="114" t="str">
        <f>"*"&amp;F230&amp;"*"&amp;"( "&amp;O230&amp;", "&amp;P230&amp;" )"&amp;", "</f>
        <v xml:space="preserve">*M ANWAR*( PULOSARI, KARANGTENGAH ), </v>
      </c>
      <c r="AF230" s="122" t="s">
        <v>1353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428</v>
      </c>
      <c r="E231" s="179" t="s">
        <v>429</v>
      </c>
      <c r="F231" s="129" t="s">
        <v>1561</v>
      </c>
      <c r="G231" s="179" t="s">
        <v>413</v>
      </c>
      <c r="H231" s="179">
        <v>57</v>
      </c>
      <c r="I231" s="179" t="s">
        <v>402</v>
      </c>
      <c r="J231" s="179"/>
      <c r="K231" s="179"/>
      <c r="L231" s="179"/>
      <c r="M231" s="179"/>
      <c r="N231" s="110" t="s">
        <v>1562</v>
      </c>
      <c r="O231" s="110" t="s">
        <v>724</v>
      </c>
      <c r="P231" s="110" t="s">
        <v>385</v>
      </c>
      <c r="Q231" s="179"/>
      <c r="R231" s="179" t="s">
        <v>531</v>
      </c>
      <c r="S231" s="179" t="s">
        <v>474</v>
      </c>
      <c r="T231" s="179"/>
      <c r="U231" s="179"/>
      <c r="V231" s="179"/>
      <c r="W231" s="179"/>
      <c r="X231" s="179"/>
      <c r="Y231" s="179"/>
      <c r="Z231" s="179" t="s">
        <v>783</v>
      </c>
      <c r="AA231" s="179" t="s">
        <v>1563</v>
      </c>
      <c r="AB231" s="179" t="s">
        <v>402</v>
      </c>
      <c r="AC231" s="179"/>
      <c r="AD231" s="140" t="s">
        <v>1481</v>
      </c>
      <c r="AE231" s="114" t="str">
        <f>"*"&amp;F231&amp;"*"&amp;"( "&amp;O231&amp;", "&amp;P231&amp;" )"&amp;", "</f>
        <v xml:space="preserve">*JAMZURI*( KEMBANGARUM, MRANGGEN ), </v>
      </c>
      <c r="AF231" s="110" t="s">
        <v>724</v>
      </c>
      <c r="AG231" s="115" t="s">
        <v>385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428</v>
      </c>
      <c r="E232" s="121" t="s">
        <v>429</v>
      </c>
      <c r="F232" s="126" t="s">
        <v>470</v>
      </c>
      <c r="G232" s="121" t="s">
        <v>413</v>
      </c>
      <c r="H232" s="121">
        <v>57</v>
      </c>
      <c r="I232" s="121" t="s">
        <v>471</v>
      </c>
      <c r="J232" s="121"/>
      <c r="K232" s="121"/>
      <c r="L232" s="121"/>
      <c r="M232" s="121"/>
      <c r="N232" s="122" t="s">
        <v>472</v>
      </c>
      <c r="O232" s="122" t="s">
        <v>308</v>
      </c>
      <c r="P232" s="122" t="s">
        <v>308</v>
      </c>
      <c r="Q232" s="121"/>
      <c r="R232" s="121" t="s">
        <v>473</v>
      </c>
      <c r="S232" s="121" t="s">
        <v>474</v>
      </c>
      <c r="T232" s="121" t="s">
        <v>363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402</v>
      </c>
      <c r="AC232" s="121"/>
      <c r="AD232" s="113" t="s">
        <v>365</v>
      </c>
      <c r="AE232" s="114" t="str">
        <f>"*"&amp;F232&amp;"*"&amp;"( "&amp;O232&amp;", "&amp;P232&amp;" )"&amp;", "</f>
        <v xml:space="preserve">*SUDOMO*( GAJAH, GAJAH ), </v>
      </c>
      <c r="AF232" s="122" t="s">
        <v>308</v>
      </c>
      <c r="AG232" s="115" t="s">
        <v>308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428</v>
      </c>
      <c r="E233" s="113" t="s">
        <v>429</v>
      </c>
      <c r="F233" s="110" t="s">
        <v>1077</v>
      </c>
      <c r="G233" s="113" t="s">
        <v>355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1078</v>
      </c>
      <c r="O233" s="110" t="s">
        <v>229</v>
      </c>
      <c r="P233" s="110" t="s">
        <v>312</v>
      </c>
      <c r="Q233" s="113"/>
      <c r="R233" s="113" t="s">
        <v>409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1079</v>
      </c>
      <c r="AA233" s="113" t="s">
        <v>439</v>
      </c>
      <c r="AB233" s="125"/>
      <c r="AC233" s="113"/>
      <c r="AD233" s="113" t="s">
        <v>890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229</v>
      </c>
      <c r="AG233" s="97" t="s">
        <v>312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353</v>
      </c>
      <c r="E234" s="109" t="s">
        <v>105</v>
      </c>
      <c r="F234" s="122" t="s">
        <v>713</v>
      </c>
      <c r="G234" s="121" t="s">
        <v>355</v>
      </c>
      <c r="H234" s="121">
        <v>55</v>
      </c>
      <c r="I234" s="121" t="s">
        <v>714</v>
      </c>
      <c r="J234" s="121"/>
      <c r="K234" s="121"/>
      <c r="L234" s="121"/>
      <c r="M234" s="121"/>
      <c r="N234" s="122" t="s">
        <v>715</v>
      </c>
      <c r="O234" s="122" t="s">
        <v>489</v>
      </c>
      <c r="P234" s="122" t="s">
        <v>301</v>
      </c>
      <c r="Q234" s="121"/>
      <c r="R234" s="121" t="s">
        <v>531</v>
      </c>
      <c r="S234" s="121" t="s">
        <v>474</v>
      </c>
      <c r="T234" s="121" t="s">
        <v>370</v>
      </c>
      <c r="U234" s="121"/>
      <c r="V234" s="121"/>
      <c r="W234" s="121"/>
      <c r="X234" s="121"/>
      <c r="Y234" s="121"/>
      <c r="Z234" s="121" t="s">
        <v>363</v>
      </c>
      <c r="AA234" s="121" t="s">
        <v>716</v>
      </c>
      <c r="AB234" s="121" t="s">
        <v>402</v>
      </c>
      <c r="AC234" s="121"/>
      <c r="AD234" s="121" t="s">
        <v>521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489</v>
      </c>
      <c r="AG234" s="115" t="s">
        <v>301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353</v>
      </c>
      <c r="E235" s="109" t="s">
        <v>105</v>
      </c>
      <c r="F235" s="122" t="s">
        <v>717</v>
      </c>
      <c r="G235" s="121" t="s">
        <v>413</v>
      </c>
      <c r="H235" s="121">
        <v>48</v>
      </c>
      <c r="I235" s="121" t="s">
        <v>402</v>
      </c>
      <c r="J235" s="121"/>
      <c r="K235" s="121"/>
      <c r="L235" s="121"/>
      <c r="M235" s="121"/>
      <c r="N235" s="122" t="s">
        <v>718</v>
      </c>
      <c r="O235" s="122" t="s">
        <v>560</v>
      </c>
      <c r="P235" s="122" t="s">
        <v>385</v>
      </c>
      <c r="Q235" s="121"/>
      <c r="R235" s="121" t="s">
        <v>531</v>
      </c>
      <c r="S235" s="121" t="s">
        <v>719</v>
      </c>
      <c r="T235" s="121" t="s">
        <v>370</v>
      </c>
      <c r="U235" s="121"/>
      <c r="V235" s="121"/>
      <c r="W235" s="121"/>
      <c r="X235" s="121"/>
      <c r="Y235" s="121"/>
      <c r="Z235" s="121" t="s">
        <v>363</v>
      </c>
      <c r="AA235" s="121" t="s">
        <v>720</v>
      </c>
      <c r="AB235" s="121" t="s">
        <v>402</v>
      </c>
      <c r="AC235" s="121"/>
      <c r="AD235" s="121" t="s">
        <v>521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560</v>
      </c>
      <c r="AG235" s="115" t="s">
        <v>385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353</v>
      </c>
      <c r="E236" s="109" t="s">
        <v>105</v>
      </c>
      <c r="F236" s="122" t="s">
        <v>721</v>
      </c>
      <c r="G236" s="121" t="s">
        <v>413</v>
      </c>
      <c r="H236" s="121">
        <v>17</v>
      </c>
      <c r="I236" s="121" t="s">
        <v>722</v>
      </c>
      <c r="J236" s="121"/>
      <c r="K236" s="121"/>
      <c r="L236" s="121"/>
      <c r="M236" s="121"/>
      <c r="N236" s="122" t="s">
        <v>723</v>
      </c>
      <c r="O236" s="122" t="s">
        <v>724</v>
      </c>
      <c r="P236" s="122" t="s">
        <v>385</v>
      </c>
      <c r="Q236" s="121"/>
      <c r="R236" s="121" t="s">
        <v>531</v>
      </c>
      <c r="S236" s="121" t="s">
        <v>689</v>
      </c>
      <c r="T236" s="121" t="s">
        <v>370</v>
      </c>
      <c r="U236" s="121"/>
      <c r="V236" s="121"/>
      <c r="W236" s="121"/>
      <c r="X236" s="121"/>
      <c r="Y236" s="121"/>
      <c r="Z236" s="121" t="s">
        <v>363</v>
      </c>
      <c r="AA236" s="121" t="s">
        <v>485</v>
      </c>
      <c r="AB236" s="121" t="s">
        <v>402</v>
      </c>
      <c r="AC236" s="121"/>
      <c r="AD236" s="121" t="s">
        <v>521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724</v>
      </c>
      <c r="AG236" s="97" t="s">
        <v>385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353</v>
      </c>
      <c r="E237" s="109" t="s">
        <v>105</v>
      </c>
      <c r="F237" s="122" t="s">
        <v>725</v>
      </c>
      <c r="G237" s="121" t="s">
        <v>413</v>
      </c>
      <c r="H237" s="121">
        <v>55</v>
      </c>
      <c r="I237" s="121" t="s">
        <v>726</v>
      </c>
      <c r="J237" s="121"/>
      <c r="K237" s="121"/>
      <c r="L237" s="121"/>
      <c r="M237" s="121"/>
      <c r="N237" s="122" t="s">
        <v>727</v>
      </c>
      <c r="O237" s="122" t="s">
        <v>88</v>
      </c>
      <c r="P237" s="122" t="s">
        <v>310</v>
      </c>
      <c r="Q237" s="121"/>
      <c r="R237" s="121" t="s">
        <v>565</v>
      </c>
      <c r="S237" s="121" t="s">
        <v>660</v>
      </c>
      <c r="T237" s="121" t="s">
        <v>370</v>
      </c>
      <c r="U237" s="121"/>
      <c r="V237" s="121"/>
      <c r="W237" s="121"/>
      <c r="X237" s="121"/>
      <c r="Y237" s="121"/>
      <c r="Z237" s="121" t="s">
        <v>363</v>
      </c>
      <c r="AA237" s="121" t="s">
        <v>577</v>
      </c>
      <c r="AB237" s="121" t="s">
        <v>402</v>
      </c>
      <c r="AC237" s="121"/>
      <c r="AD237" s="95" t="s">
        <v>521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88</v>
      </c>
      <c r="AG237" s="115" t="s">
        <v>310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353</v>
      </c>
      <c r="E238" s="109" t="s">
        <v>105</v>
      </c>
      <c r="F238" s="122" t="s">
        <v>1278</v>
      </c>
      <c r="G238" s="121" t="s">
        <v>413</v>
      </c>
      <c r="H238" s="121">
        <v>36</v>
      </c>
      <c r="I238" s="121" t="s">
        <v>1279</v>
      </c>
      <c r="J238" s="121"/>
      <c r="K238" s="121"/>
      <c r="L238" s="121"/>
      <c r="M238" s="121"/>
      <c r="N238" s="122" t="s">
        <v>1280</v>
      </c>
      <c r="O238" s="122" t="s">
        <v>1281</v>
      </c>
      <c r="P238" s="122" t="s">
        <v>312</v>
      </c>
      <c r="Q238" s="121"/>
      <c r="R238" s="121" t="s">
        <v>565</v>
      </c>
      <c r="S238" s="121" t="s">
        <v>639</v>
      </c>
      <c r="T238" s="121" t="s">
        <v>885</v>
      </c>
      <c r="U238" s="121"/>
      <c r="V238" s="121"/>
      <c r="W238" s="121"/>
      <c r="X238" s="121"/>
      <c r="Y238" s="121"/>
      <c r="Z238" s="121" t="s">
        <v>576</v>
      </c>
      <c r="AA238" s="121">
        <v>0</v>
      </c>
      <c r="AB238" s="121" t="s">
        <v>402</v>
      </c>
      <c r="AC238" s="121"/>
      <c r="AD238" s="95" t="s">
        <v>1271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1281</v>
      </c>
      <c r="AG238" s="115" t="s">
        <v>312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353</v>
      </c>
      <c r="E239" s="109" t="s">
        <v>105</v>
      </c>
      <c r="F239" s="122" t="s">
        <v>1282</v>
      </c>
      <c r="G239" s="121" t="s">
        <v>355</v>
      </c>
      <c r="H239" s="121">
        <v>43</v>
      </c>
      <c r="I239" s="121" t="s">
        <v>1283</v>
      </c>
      <c r="J239" s="121"/>
      <c r="K239" s="121"/>
      <c r="L239" s="121"/>
      <c r="M239" s="121"/>
      <c r="N239" s="122" t="s">
        <v>1284</v>
      </c>
      <c r="O239" s="122" t="s">
        <v>1285</v>
      </c>
      <c r="P239" s="122" t="s">
        <v>310</v>
      </c>
      <c r="Q239" s="121"/>
      <c r="R239" s="121" t="s">
        <v>1286</v>
      </c>
      <c r="S239" s="121" t="s">
        <v>1287</v>
      </c>
      <c r="T239" s="121" t="s">
        <v>885</v>
      </c>
      <c r="U239" s="121"/>
      <c r="V239" s="121"/>
      <c r="W239" s="121"/>
      <c r="X239" s="121"/>
      <c r="Y239" s="121"/>
      <c r="Z239" s="121" t="s">
        <v>767</v>
      </c>
      <c r="AA239" s="121">
        <v>0</v>
      </c>
      <c r="AB239" s="121" t="s">
        <v>674</v>
      </c>
      <c r="AC239" s="121"/>
      <c r="AD239" s="95" t="s">
        <v>1271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1285</v>
      </c>
      <c r="AG239" s="115" t="s">
        <v>310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353</v>
      </c>
      <c r="E240" s="109" t="s">
        <v>105</v>
      </c>
      <c r="F240" s="122" t="s">
        <v>1288</v>
      </c>
      <c r="G240" s="121" t="s">
        <v>413</v>
      </c>
      <c r="H240" s="121">
        <v>46</v>
      </c>
      <c r="I240" s="121" t="s">
        <v>1289</v>
      </c>
      <c r="J240" s="121"/>
      <c r="K240" s="121"/>
      <c r="L240" s="121"/>
      <c r="M240" s="121"/>
      <c r="N240" s="122" t="s">
        <v>1290</v>
      </c>
      <c r="O240" s="122" t="s">
        <v>1291</v>
      </c>
      <c r="P240" s="122" t="s">
        <v>305</v>
      </c>
      <c r="Q240" s="121"/>
      <c r="R240" s="121" t="s">
        <v>1292</v>
      </c>
      <c r="S240" s="121" t="s">
        <v>1293</v>
      </c>
      <c r="T240" s="121" t="s">
        <v>885</v>
      </c>
      <c r="U240" s="121"/>
      <c r="V240" s="121"/>
      <c r="W240" s="121"/>
      <c r="X240" s="121"/>
      <c r="Y240" s="121"/>
      <c r="Z240" s="121" t="s">
        <v>767</v>
      </c>
      <c r="AA240" s="121">
        <v>0</v>
      </c>
      <c r="AB240" s="121" t="s">
        <v>402</v>
      </c>
      <c r="AC240" s="121"/>
      <c r="AD240" s="121" t="s">
        <v>1271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1291</v>
      </c>
      <c r="AG240" s="97" t="s">
        <v>305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353</v>
      </c>
      <c r="E241" s="109" t="s">
        <v>105</v>
      </c>
      <c r="F241" s="122" t="s">
        <v>1294</v>
      </c>
      <c r="G241" s="121" t="s">
        <v>355</v>
      </c>
      <c r="H241" s="121">
        <v>47</v>
      </c>
      <c r="I241" s="121" t="s">
        <v>1295</v>
      </c>
      <c r="J241" s="121"/>
      <c r="K241" s="121"/>
      <c r="L241" s="121"/>
      <c r="M241" s="121"/>
      <c r="N241" s="122" t="s">
        <v>1296</v>
      </c>
      <c r="O241" s="122" t="s">
        <v>1252</v>
      </c>
      <c r="P241" s="122" t="s">
        <v>312</v>
      </c>
      <c r="Q241" s="121"/>
      <c r="R241" s="121" t="s">
        <v>634</v>
      </c>
      <c r="S241" s="121" t="s">
        <v>660</v>
      </c>
      <c r="T241" s="121" t="s">
        <v>885</v>
      </c>
      <c r="U241" s="121"/>
      <c r="V241" s="121"/>
      <c r="W241" s="121"/>
      <c r="X241" s="121"/>
      <c r="Y241" s="121"/>
      <c r="Z241" s="121" t="s">
        <v>767</v>
      </c>
      <c r="AA241" s="121" t="s">
        <v>1297</v>
      </c>
      <c r="AB241" s="121" t="s">
        <v>402</v>
      </c>
      <c r="AC241" s="121"/>
      <c r="AD241" s="121" t="s">
        <v>1271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1252</v>
      </c>
      <c r="AG241" s="97" t="s">
        <v>312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353</v>
      </c>
      <c r="E242" s="109" t="s">
        <v>105</v>
      </c>
      <c r="F242" s="122" t="s">
        <v>1564</v>
      </c>
      <c r="G242" s="121" t="s">
        <v>355</v>
      </c>
      <c r="H242" s="121">
        <v>45</v>
      </c>
      <c r="I242" s="121" t="s">
        <v>1565</v>
      </c>
      <c r="J242" s="121"/>
      <c r="K242" s="121"/>
      <c r="L242" s="121"/>
      <c r="M242" s="121"/>
      <c r="N242" s="122" t="s">
        <v>1566</v>
      </c>
      <c r="O242" s="122" t="s">
        <v>301</v>
      </c>
      <c r="P242" s="122" t="s">
        <v>301</v>
      </c>
      <c r="Q242" s="121"/>
      <c r="R242" s="121" t="s">
        <v>608</v>
      </c>
      <c r="S242" s="121" t="s">
        <v>599</v>
      </c>
      <c r="T242" s="121" t="s">
        <v>1449</v>
      </c>
      <c r="U242" s="121"/>
      <c r="V242" s="121"/>
      <c r="W242" s="121"/>
      <c r="X242" s="121"/>
      <c r="Y242" s="121"/>
      <c r="Z242" s="121" t="s">
        <v>783</v>
      </c>
      <c r="AA242" s="121" t="s">
        <v>690</v>
      </c>
      <c r="AB242" s="121" t="s">
        <v>402</v>
      </c>
      <c r="AC242" s="121"/>
      <c r="AD242" s="121" t="s">
        <v>1481</v>
      </c>
      <c r="AE242" s="114" t="str">
        <f>"*"&amp;F242&amp;"*"&amp;"( "&amp;O242&amp;", "&amp;P242&amp;" )"&amp;", "</f>
        <v xml:space="preserve">*SUPARTIAH*( KARANGAWEN, KARANGAWEN ), </v>
      </c>
      <c r="AF242" s="122" t="s">
        <v>301</v>
      </c>
      <c r="AG242" s="115" t="s">
        <v>301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353</v>
      </c>
      <c r="E243" s="109" t="s">
        <v>105</v>
      </c>
      <c r="F243" s="110" t="s">
        <v>728</v>
      </c>
      <c r="G243" s="179" t="s">
        <v>355</v>
      </c>
      <c r="H243" s="179">
        <v>41</v>
      </c>
      <c r="I243" s="179" t="s">
        <v>729</v>
      </c>
      <c r="J243" s="179"/>
      <c r="K243" s="179"/>
      <c r="L243" s="179"/>
      <c r="M243" s="179"/>
      <c r="N243" s="110" t="s">
        <v>730</v>
      </c>
      <c r="O243" s="110" t="s">
        <v>649</v>
      </c>
      <c r="P243" s="110" t="s">
        <v>385</v>
      </c>
      <c r="Q243" s="179"/>
      <c r="R243" s="179" t="s">
        <v>531</v>
      </c>
      <c r="S243" s="179" t="s">
        <v>731</v>
      </c>
      <c r="T243" s="179"/>
      <c r="U243" s="179"/>
      <c r="V243" s="179"/>
      <c r="W243" s="179"/>
      <c r="X243" s="179"/>
      <c r="Y243" s="179"/>
      <c r="Z243" s="179" t="s">
        <v>363</v>
      </c>
      <c r="AA243" s="179" t="s">
        <v>732</v>
      </c>
      <c r="AB243" s="179" t="s">
        <v>402</v>
      </c>
      <c r="AC243" s="179"/>
      <c r="AD243" s="179" t="s">
        <v>521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649</v>
      </c>
      <c r="AG243" s="115" t="s">
        <v>385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353</v>
      </c>
      <c r="E244" s="109" t="s">
        <v>105</v>
      </c>
      <c r="F244" s="110" t="s">
        <v>733</v>
      </c>
      <c r="G244" s="179" t="s">
        <v>413</v>
      </c>
      <c r="H244" s="179">
        <v>44</v>
      </c>
      <c r="I244" s="179" t="s">
        <v>734</v>
      </c>
      <c r="J244" s="179"/>
      <c r="K244" s="179"/>
      <c r="L244" s="179"/>
      <c r="M244" s="179"/>
      <c r="N244" s="110" t="s">
        <v>735</v>
      </c>
      <c r="O244" s="110" t="s">
        <v>678</v>
      </c>
      <c r="P244" s="110" t="s">
        <v>302</v>
      </c>
      <c r="Q244" s="179"/>
      <c r="R244" s="179" t="s">
        <v>582</v>
      </c>
      <c r="S244" s="179" t="s">
        <v>484</v>
      </c>
      <c r="T244" s="179"/>
      <c r="U244" s="179"/>
      <c r="V244" s="179"/>
      <c r="W244" s="179"/>
      <c r="X244" s="179"/>
      <c r="Y244" s="179"/>
      <c r="Z244" s="179" t="s">
        <v>363</v>
      </c>
      <c r="AA244" s="179" t="s">
        <v>736</v>
      </c>
      <c r="AB244" s="179" t="s">
        <v>402</v>
      </c>
      <c r="AC244" s="179"/>
      <c r="AD244" s="179" t="s">
        <v>521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678</v>
      </c>
      <c r="AG244" s="97" t="s">
        <v>302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428</v>
      </c>
      <c r="E245" s="109" t="s">
        <v>429</v>
      </c>
      <c r="F245" s="110" t="s">
        <v>737</v>
      </c>
      <c r="G245" s="179" t="s">
        <v>413</v>
      </c>
      <c r="H245" s="179">
        <v>56</v>
      </c>
      <c r="I245" s="179" t="s">
        <v>738</v>
      </c>
      <c r="J245" s="179"/>
      <c r="K245" s="179"/>
      <c r="L245" s="179"/>
      <c r="M245" s="179"/>
      <c r="N245" s="110" t="s">
        <v>739</v>
      </c>
      <c r="O245" s="110" t="s">
        <v>740</v>
      </c>
      <c r="P245" s="110" t="s">
        <v>307</v>
      </c>
      <c r="Q245" s="179"/>
      <c r="R245" s="179" t="s">
        <v>565</v>
      </c>
      <c r="S245" s="179" t="s">
        <v>507</v>
      </c>
      <c r="T245" s="179"/>
      <c r="U245" s="179"/>
      <c r="V245" s="179"/>
      <c r="W245" s="179"/>
      <c r="X245" s="179"/>
      <c r="Y245" s="179"/>
      <c r="Z245" s="179" t="s">
        <v>363</v>
      </c>
      <c r="AA245" s="179" t="s">
        <v>741</v>
      </c>
      <c r="AB245" s="179" t="s">
        <v>402</v>
      </c>
      <c r="AC245" s="179"/>
      <c r="AD245" s="179" t="s">
        <v>521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740</v>
      </c>
      <c r="AG245" s="115" t="s">
        <v>307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428</v>
      </c>
      <c r="E246" s="109" t="s">
        <v>429</v>
      </c>
      <c r="F246" s="110" t="s">
        <v>742</v>
      </c>
      <c r="G246" s="179" t="s">
        <v>413</v>
      </c>
      <c r="H246" s="179">
        <v>55</v>
      </c>
      <c r="I246" s="179" t="s">
        <v>569</v>
      </c>
      <c r="J246" s="179"/>
      <c r="K246" s="179"/>
      <c r="L246" s="179"/>
      <c r="M246" s="179"/>
      <c r="N246" s="110" t="s">
        <v>743</v>
      </c>
      <c r="O246" s="110" t="s">
        <v>744</v>
      </c>
      <c r="P246" s="110" t="s">
        <v>310</v>
      </c>
      <c r="Q246" s="179"/>
      <c r="R246" s="179" t="s">
        <v>565</v>
      </c>
      <c r="S246" s="179" t="s">
        <v>745</v>
      </c>
      <c r="T246" s="179"/>
      <c r="U246" s="179"/>
      <c r="V246" s="179"/>
      <c r="W246" s="179"/>
      <c r="X246" s="179"/>
      <c r="Y246" s="179"/>
      <c r="Z246" s="179" t="s">
        <v>363</v>
      </c>
      <c r="AA246" s="179">
        <v>0</v>
      </c>
      <c r="AB246" s="179" t="s">
        <v>402</v>
      </c>
      <c r="AC246" s="179"/>
      <c r="AD246" s="179" t="s">
        <v>521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744</v>
      </c>
      <c r="AG246" s="115" t="s">
        <v>310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428</v>
      </c>
      <c r="E247" s="109" t="s">
        <v>429</v>
      </c>
      <c r="F247" s="110" t="s">
        <v>475</v>
      </c>
      <c r="G247" s="179" t="s">
        <v>355</v>
      </c>
      <c r="H247" s="179">
        <v>52</v>
      </c>
      <c r="I247" s="179" t="s">
        <v>471</v>
      </c>
      <c r="J247" s="179"/>
      <c r="K247" s="179"/>
      <c r="L247" s="179"/>
      <c r="M247" s="179"/>
      <c r="N247" s="110" t="s">
        <v>476</v>
      </c>
      <c r="O247" s="110" t="s">
        <v>477</v>
      </c>
      <c r="P247" s="110" t="s">
        <v>304</v>
      </c>
      <c r="Q247" s="179"/>
      <c r="R247" s="179" t="s">
        <v>473</v>
      </c>
      <c r="S247" s="179" t="s">
        <v>478</v>
      </c>
      <c r="T247" s="179" t="s">
        <v>363</v>
      </c>
      <c r="U247" s="179"/>
      <c r="V247" s="179"/>
      <c r="W247" s="179"/>
      <c r="X247" s="179"/>
      <c r="Y247" s="179"/>
      <c r="Z247" s="179"/>
      <c r="AA247" s="179" t="s">
        <v>479</v>
      </c>
      <c r="AB247" s="179" t="s">
        <v>402</v>
      </c>
      <c r="AC247" s="179"/>
      <c r="AD247" s="113" t="s">
        <v>365</v>
      </c>
      <c r="AE247" s="114" t="str">
        <f>"*"&amp;F247&amp;"*"&amp;"( "&amp;O247&amp;", "&amp;P247&amp;" )"&amp;", "</f>
        <v xml:space="preserve">*SUJIWATI*( BANJARSARI, SAYUNG ), </v>
      </c>
      <c r="AF247" s="110" t="s">
        <v>477</v>
      </c>
      <c r="AG247" s="97" t="s">
        <v>304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428</v>
      </c>
      <c r="E248" s="109" t="s">
        <v>429</v>
      </c>
      <c r="F248" s="129" t="s">
        <v>1459</v>
      </c>
      <c r="G248" s="179" t="s">
        <v>413</v>
      </c>
      <c r="H248" s="179">
        <v>53</v>
      </c>
      <c r="I248" s="179" t="s">
        <v>471</v>
      </c>
      <c r="J248" s="179"/>
      <c r="K248" s="179"/>
      <c r="L248" s="179"/>
      <c r="M248" s="179"/>
      <c r="N248" s="110" t="s">
        <v>1460</v>
      </c>
      <c r="O248" s="110" t="s">
        <v>1461</v>
      </c>
      <c r="P248" s="110" t="s">
        <v>311</v>
      </c>
      <c r="Q248" s="179"/>
      <c r="R248" s="179" t="s">
        <v>473</v>
      </c>
      <c r="S248" s="179" t="s">
        <v>494</v>
      </c>
      <c r="T248" s="179" t="s">
        <v>1449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402</v>
      </c>
      <c r="AC248" s="179"/>
      <c r="AD248" s="113" t="s">
        <v>316</v>
      </c>
      <c r="AE248" s="114" t="str">
        <f>"*"&amp;F248&amp;"*"&amp;"( "&amp;O248&amp;", "&amp;P248&amp;" )"&amp;", "</f>
        <v xml:space="preserve">*SUBAKIR*( BONANGREJO, BONANG ), </v>
      </c>
      <c r="AF248" s="110" t="s">
        <v>1461</v>
      </c>
      <c r="AG248" s="115" t="s">
        <v>311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428</v>
      </c>
      <c r="E249" s="109" t="s">
        <v>429</v>
      </c>
      <c r="F249" s="129" t="s">
        <v>480</v>
      </c>
      <c r="G249" s="179" t="s">
        <v>355</v>
      </c>
      <c r="H249" s="179">
        <v>40</v>
      </c>
      <c r="I249" s="179" t="s">
        <v>481</v>
      </c>
      <c r="J249" s="179"/>
      <c r="K249" s="179"/>
      <c r="L249" s="179"/>
      <c r="M249" s="179"/>
      <c r="N249" s="110" t="s">
        <v>482</v>
      </c>
      <c r="O249" s="110" t="s">
        <v>483</v>
      </c>
      <c r="P249" s="110" t="s">
        <v>305</v>
      </c>
      <c r="Q249" s="179"/>
      <c r="R249" s="179" t="s">
        <v>473</v>
      </c>
      <c r="S249" s="179" t="s">
        <v>484</v>
      </c>
      <c r="T249" s="179" t="s">
        <v>363</v>
      </c>
      <c r="U249" s="179"/>
      <c r="V249" s="179"/>
      <c r="W249" s="179"/>
      <c r="X249" s="179"/>
      <c r="Y249" s="179"/>
      <c r="Z249" s="179"/>
      <c r="AA249" s="179" t="s">
        <v>485</v>
      </c>
      <c r="AB249" s="179" t="s">
        <v>402</v>
      </c>
      <c r="AC249" s="179"/>
      <c r="AD249" s="113" t="s">
        <v>365</v>
      </c>
      <c r="AE249" s="114" t="str">
        <f>"*"&amp;F249&amp;"*"&amp;"( "&amp;O249&amp;", "&amp;P249&amp;" )"&amp;", "</f>
        <v xml:space="preserve">*SRI UTAMI*( BOTOREJO, WONOSALAM ), </v>
      </c>
      <c r="AF249" s="110" t="s">
        <v>483</v>
      </c>
      <c r="AG249" s="115" t="s">
        <v>305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428</v>
      </c>
      <c r="E250" s="109" t="s">
        <v>429</v>
      </c>
      <c r="F250" s="129" t="s">
        <v>1080</v>
      </c>
      <c r="G250" s="179" t="s">
        <v>355</v>
      </c>
      <c r="H250" s="179">
        <v>50</v>
      </c>
      <c r="I250" s="179" t="s">
        <v>1081</v>
      </c>
      <c r="J250" s="179"/>
      <c r="K250" s="179"/>
      <c r="L250" s="179"/>
      <c r="M250" s="179"/>
      <c r="N250" s="110" t="s">
        <v>1082</v>
      </c>
      <c r="O250" s="110" t="s">
        <v>1083</v>
      </c>
      <c r="P250" s="110" t="s">
        <v>311</v>
      </c>
      <c r="Q250" s="179"/>
      <c r="R250" s="179" t="s">
        <v>473</v>
      </c>
      <c r="S250" s="179" t="s">
        <v>478</v>
      </c>
      <c r="T250" s="179" t="s">
        <v>885</v>
      </c>
      <c r="U250" s="179"/>
      <c r="V250" s="179"/>
      <c r="W250" s="179"/>
      <c r="X250" s="179"/>
      <c r="Y250" s="179"/>
      <c r="Z250" s="179"/>
      <c r="AA250" s="179" t="s">
        <v>479</v>
      </c>
      <c r="AB250" s="179" t="s">
        <v>402</v>
      </c>
      <c r="AC250" s="179"/>
      <c r="AD250" s="113" t="s">
        <v>890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1083</v>
      </c>
      <c r="AG250" s="115" t="s">
        <v>311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428</v>
      </c>
      <c r="E251" s="109" t="s">
        <v>429</v>
      </c>
      <c r="F251" s="129" t="s">
        <v>1084</v>
      </c>
      <c r="G251" s="179" t="s">
        <v>355</v>
      </c>
      <c r="H251" s="179">
        <v>50</v>
      </c>
      <c r="I251" s="179" t="s">
        <v>1085</v>
      </c>
      <c r="J251" s="179"/>
      <c r="K251" s="179"/>
      <c r="L251" s="179"/>
      <c r="M251" s="179"/>
      <c r="N251" s="110" t="s">
        <v>1086</v>
      </c>
      <c r="O251" s="110" t="s">
        <v>678</v>
      </c>
      <c r="P251" s="110" t="s">
        <v>302</v>
      </c>
      <c r="Q251" s="179"/>
      <c r="R251" s="179" t="s">
        <v>473</v>
      </c>
      <c r="S251" s="179" t="s">
        <v>484</v>
      </c>
      <c r="T251" s="179"/>
      <c r="U251" s="179"/>
      <c r="V251" s="179"/>
      <c r="W251" s="179"/>
      <c r="X251" s="179"/>
      <c r="Y251" s="179"/>
      <c r="Z251" s="179" t="s">
        <v>1087</v>
      </c>
      <c r="AA251" s="179">
        <v>0</v>
      </c>
      <c r="AB251" s="179" t="s">
        <v>402</v>
      </c>
      <c r="AC251" s="179"/>
      <c r="AD251" s="113" t="s">
        <v>890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678</v>
      </c>
      <c r="AG251" s="97" t="s">
        <v>302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428</v>
      </c>
      <c r="E252" s="109" t="s">
        <v>429</v>
      </c>
      <c r="F252" s="129" t="s">
        <v>1462</v>
      </c>
      <c r="G252" s="179" t="s">
        <v>413</v>
      </c>
      <c r="H252" s="179">
        <v>46</v>
      </c>
      <c r="I252" s="179" t="s">
        <v>1463</v>
      </c>
      <c r="J252" s="179"/>
      <c r="K252" s="179"/>
      <c r="L252" s="179"/>
      <c r="M252" s="179"/>
      <c r="N252" s="110" t="s">
        <v>1464</v>
      </c>
      <c r="O252" s="110" t="s">
        <v>1218</v>
      </c>
      <c r="P252" s="110" t="s">
        <v>303</v>
      </c>
      <c r="Q252" s="179"/>
      <c r="R252" s="179" t="s">
        <v>473</v>
      </c>
      <c r="S252" s="179" t="s">
        <v>484</v>
      </c>
      <c r="T252" s="179"/>
      <c r="U252" s="179"/>
      <c r="V252" s="179"/>
      <c r="W252" s="179"/>
      <c r="X252" s="179"/>
      <c r="Y252" s="179"/>
      <c r="Z252" s="179" t="s">
        <v>783</v>
      </c>
      <c r="AA252" s="179">
        <v>0</v>
      </c>
      <c r="AB252" s="179" t="s">
        <v>402</v>
      </c>
      <c r="AC252" s="179"/>
      <c r="AD252" s="113" t="s">
        <v>316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1218</v>
      </c>
      <c r="AG252" s="115" t="s">
        <v>303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428</v>
      </c>
      <c r="E253" s="109" t="s">
        <v>429</v>
      </c>
      <c r="F253" s="129" t="s">
        <v>486</v>
      </c>
      <c r="G253" s="179" t="s">
        <v>413</v>
      </c>
      <c r="H253" s="179">
        <v>60</v>
      </c>
      <c r="I253" s="179" t="s">
        <v>487</v>
      </c>
      <c r="J253" s="179"/>
      <c r="K253" s="179"/>
      <c r="L253" s="179"/>
      <c r="M253" s="179"/>
      <c r="N253" s="110" t="s">
        <v>488</v>
      </c>
      <c r="O253" s="110" t="s">
        <v>489</v>
      </c>
      <c r="P253" s="110" t="s">
        <v>301</v>
      </c>
      <c r="Q253" s="179"/>
      <c r="R253" s="179" t="s">
        <v>473</v>
      </c>
      <c r="S253" s="179" t="s">
        <v>478</v>
      </c>
      <c r="T253" s="179" t="s">
        <v>363</v>
      </c>
      <c r="U253" s="179"/>
      <c r="V253" s="179"/>
      <c r="W253" s="179"/>
      <c r="X253" s="179"/>
      <c r="Y253" s="179"/>
      <c r="Z253" s="179"/>
      <c r="AA253" s="179" t="s">
        <v>485</v>
      </c>
      <c r="AB253" s="179" t="s">
        <v>402</v>
      </c>
      <c r="AC253" s="179"/>
      <c r="AD253" s="113" t="s">
        <v>365</v>
      </c>
      <c r="AE253" s="114" t="str">
        <f t="shared" si="7"/>
        <v xml:space="preserve">*MAHFUD*( TLOGOREJO, KARANGAWEN ), </v>
      </c>
      <c r="AF253" s="110" t="s">
        <v>489</v>
      </c>
      <c r="AG253" s="97" t="s">
        <v>301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428</v>
      </c>
      <c r="E254" s="109" t="s">
        <v>429</v>
      </c>
      <c r="F254" s="129" t="s">
        <v>1465</v>
      </c>
      <c r="G254" s="179" t="s">
        <v>413</v>
      </c>
      <c r="H254" s="179">
        <v>79</v>
      </c>
      <c r="I254" s="179" t="s">
        <v>1466</v>
      </c>
      <c r="J254" s="179"/>
      <c r="K254" s="179"/>
      <c r="L254" s="179"/>
      <c r="M254" s="179"/>
      <c r="N254" s="110" t="s">
        <v>1467</v>
      </c>
      <c r="O254" s="110" t="s">
        <v>1353</v>
      </c>
      <c r="P254" s="110" t="s">
        <v>0</v>
      </c>
      <c r="Q254" s="179"/>
      <c r="R254" s="179" t="s">
        <v>473</v>
      </c>
      <c r="S254" s="179" t="s">
        <v>478</v>
      </c>
      <c r="T254" s="179"/>
      <c r="U254" s="179"/>
      <c r="V254" s="179"/>
      <c r="W254" s="179"/>
      <c r="X254" s="179"/>
      <c r="Y254" s="179"/>
      <c r="Z254" s="179" t="s">
        <v>783</v>
      </c>
      <c r="AA254" s="179">
        <v>0</v>
      </c>
      <c r="AB254" s="179" t="s">
        <v>402</v>
      </c>
      <c r="AC254" s="179"/>
      <c r="AD254" s="113" t="s">
        <v>316</v>
      </c>
      <c r="AE254" s="114" t="str">
        <f t="shared" si="7"/>
        <v xml:space="preserve">*LAMIDI HARYANTO*( PULOSARI, KARANGTENGAH ), </v>
      </c>
      <c r="AF254" s="110" t="s">
        <v>1353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428</v>
      </c>
      <c r="E255" s="109" t="s">
        <v>429</v>
      </c>
      <c r="F255" s="129" t="s">
        <v>1468</v>
      </c>
      <c r="G255" s="179" t="s">
        <v>355</v>
      </c>
      <c r="H255" s="179">
        <v>23</v>
      </c>
      <c r="I255" s="179" t="s">
        <v>1469</v>
      </c>
      <c r="J255" s="179"/>
      <c r="K255" s="179"/>
      <c r="L255" s="179"/>
      <c r="M255" s="179"/>
      <c r="N255" s="110" t="s">
        <v>1470</v>
      </c>
      <c r="O255" s="110" t="s">
        <v>1245</v>
      </c>
      <c r="P255" s="110" t="s">
        <v>312</v>
      </c>
      <c r="Q255" s="179"/>
      <c r="R255" s="179" t="s">
        <v>473</v>
      </c>
      <c r="S255" s="179" t="s">
        <v>827</v>
      </c>
      <c r="T255" s="179"/>
      <c r="U255" s="179"/>
      <c r="V255" s="179"/>
      <c r="W255" s="179"/>
      <c r="X255" s="179"/>
      <c r="Y255" s="179"/>
      <c r="Z255" s="179" t="s">
        <v>783</v>
      </c>
      <c r="AA255" s="179">
        <v>0</v>
      </c>
      <c r="AB255" s="179" t="s">
        <v>402</v>
      </c>
      <c r="AC255" s="179"/>
      <c r="AD255" s="113" t="s">
        <v>316</v>
      </c>
      <c r="AE255" s="114" t="str">
        <f t="shared" si="7"/>
        <v xml:space="preserve">*LAILATUL MA'RIFAH*( BUNGO, WEDUNG ), </v>
      </c>
      <c r="AF255" s="110" t="s">
        <v>1245</v>
      </c>
      <c r="AG255" s="115" t="s">
        <v>312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428</v>
      </c>
      <c r="E256" s="128" t="s">
        <v>429</v>
      </c>
      <c r="F256" s="129" t="s">
        <v>490</v>
      </c>
      <c r="G256" s="179" t="s">
        <v>355</v>
      </c>
      <c r="H256" s="179">
        <v>38</v>
      </c>
      <c r="I256" s="179" t="s">
        <v>491</v>
      </c>
      <c r="J256" s="179"/>
      <c r="K256" s="179"/>
      <c r="L256" s="179"/>
      <c r="M256" s="179"/>
      <c r="N256" s="110" t="s">
        <v>492</v>
      </c>
      <c r="O256" s="110" t="s">
        <v>493</v>
      </c>
      <c r="P256" s="110" t="s">
        <v>0</v>
      </c>
      <c r="Q256" s="179"/>
      <c r="R256" s="179" t="s">
        <v>473</v>
      </c>
      <c r="S256" s="179" t="s">
        <v>494</v>
      </c>
      <c r="T256" s="179" t="s">
        <v>363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402</v>
      </c>
      <c r="AC256" s="179"/>
      <c r="AD256" s="113" t="s">
        <v>365</v>
      </c>
      <c r="AE256" s="114" t="str">
        <f t="shared" si="7"/>
        <v xml:space="preserve">*SUNARTI*( SAMPANG, KARANGTENGAH ), </v>
      </c>
      <c r="AF256" s="110" t="s">
        <v>493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353</v>
      </c>
      <c r="E257" s="107" t="s">
        <v>105</v>
      </c>
      <c r="F257" s="110" t="s">
        <v>495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496</v>
      </c>
      <c r="O257" s="110" t="s">
        <v>497</v>
      </c>
      <c r="P257" s="110" t="s">
        <v>301</v>
      </c>
      <c r="Q257" s="107"/>
      <c r="R257" s="130" t="s">
        <v>369</v>
      </c>
      <c r="S257" s="107"/>
      <c r="T257" s="107" t="s">
        <v>363</v>
      </c>
      <c r="U257" s="107"/>
      <c r="V257" s="131" t="s">
        <v>494</v>
      </c>
      <c r="W257" s="107"/>
      <c r="X257" s="107"/>
      <c r="Y257" s="107"/>
      <c r="Z257" s="107"/>
      <c r="AA257" s="130" t="s">
        <v>498</v>
      </c>
      <c r="AB257" s="132">
        <v>44141</v>
      </c>
      <c r="AC257" s="107"/>
      <c r="AD257" s="113" t="s">
        <v>365</v>
      </c>
      <c r="AE257" s="114" t="str">
        <f t="shared" si="7"/>
        <v xml:space="preserve">*SRI RAHAYU*( BRAMBANG, KARANGAWEN ), </v>
      </c>
      <c r="AF257" s="110" t="s">
        <v>497</v>
      </c>
      <c r="AG257" s="168" t="s">
        <v>301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428</v>
      </c>
      <c r="E258" s="107" t="s">
        <v>429</v>
      </c>
      <c r="F258" s="126" t="s">
        <v>746</v>
      </c>
      <c r="G258" s="121" t="s">
        <v>355</v>
      </c>
      <c r="H258" s="121">
        <v>27</v>
      </c>
      <c r="I258" s="121" t="s">
        <v>747</v>
      </c>
      <c r="J258" s="121"/>
      <c r="K258" s="121"/>
      <c r="L258" s="121"/>
      <c r="M258" s="121"/>
      <c r="N258" s="122" t="s">
        <v>748</v>
      </c>
      <c r="O258" s="122" t="s">
        <v>749</v>
      </c>
      <c r="P258" s="122" t="s">
        <v>308</v>
      </c>
      <c r="Q258" s="121"/>
      <c r="R258" s="121" t="s">
        <v>582</v>
      </c>
      <c r="S258" s="121" t="s">
        <v>731</v>
      </c>
      <c r="T258" s="121"/>
      <c r="U258" s="121"/>
      <c r="V258" s="121"/>
      <c r="W258" s="121"/>
      <c r="X258" s="121"/>
      <c r="Y258" s="121"/>
      <c r="Z258" s="121" t="s">
        <v>363</v>
      </c>
      <c r="AA258" s="121" t="s">
        <v>750</v>
      </c>
      <c r="AB258" s="121" t="s">
        <v>402</v>
      </c>
      <c r="AC258" s="121"/>
      <c r="AD258" s="113" t="s">
        <v>521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749</v>
      </c>
      <c r="AG258" s="168" t="s">
        <v>308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428</v>
      </c>
      <c r="E259" s="107" t="s">
        <v>429</v>
      </c>
      <c r="F259" s="126" t="s">
        <v>751</v>
      </c>
      <c r="G259" s="121" t="s">
        <v>413</v>
      </c>
      <c r="H259" s="121">
        <v>61</v>
      </c>
      <c r="I259" s="121" t="s">
        <v>752</v>
      </c>
      <c r="J259" s="121"/>
      <c r="K259" s="121"/>
      <c r="L259" s="121"/>
      <c r="M259" s="121"/>
      <c r="N259" s="122" t="s">
        <v>753</v>
      </c>
      <c r="O259" s="122" t="s">
        <v>385</v>
      </c>
      <c r="P259" s="122" t="s">
        <v>385</v>
      </c>
      <c r="Q259" s="121"/>
      <c r="R259" s="121" t="s">
        <v>644</v>
      </c>
      <c r="S259" s="121" t="s">
        <v>478</v>
      </c>
      <c r="T259" s="121"/>
      <c r="U259" s="121"/>
      <c r="V259" s="121"/>
      <c r="W259" s="121"/>
      <c r="X259" s="121"/>
      <c r="Y259" s="121"/>
      <c r="Z259" s="121" t="s">
        <v>363</v>
      </c>
      <c r="AA259" s="121" t="s">
        <v>754</v>
      </c>
      <c r="AB259" s="121" t="s">
        <v>402</v>
      </c>
      <c r="AC259" s="121"/>
      <c r="AD259" s="113" t="s">
        <v>521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385</v>
      </c>
      <c r="AG259" s="168" t="s">
        <v>385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428</v>
      </c>
      <c r="E260" s="107" t="s">
        <v>429</v>
      </c>
      <c r="F260" s="126" t="s">
        <v>755</v>
      </c>
      <c r="G260" s="121" t="s">
        <v>355</v>
      </c>
      <c r="H260" s="121">
        <v>36</v>
      </c>
      <c r="I260" s="121" t="s">
        <v>756</v>
      </c>
      <c r="J260" s="121"/>
      <c r="K260" s="121"/>
      <c r="L260" s="121"/>
      <c r="M260" s="121"/>
      <c r="N260" s="122" t="s">
        <v>757</v>
      </c>
      <c r="O260" s="122" t="s">
        <v>649</v>
      </c>
      <c r="P260" s="122" t="s">
        <v>385</v>
      </c>
      <c r="Q260" s="121"/>
      <c r="R260" s="121" t="s">
        <v>531</v>
      </c>
      <c r="S260" s="121" t="s">
        <v>507</v>
      </c>
      <c r="T260" s="121"/>
      <c r="U260" s="121"/>
      <c r="V260" s="121"/>
      <c r="W260" s="121"/>
      <c r="X260" s="121"/>
      <c r="Y260" s="121"/>
      <c r="Z260" s="121" t="s">
        <v>363</v>
      </c>
      <c r="AA260" s="121" t="s">
        <v>758</v>
      </c>
      <c r="AB260" s="121" t="s">
        <v>402</v>
      </c>
      <c r="AC260" s="121"/>
      <c r="AD260" s="113" t="s">
        <v>521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649</v>
      </c>
      <c r="AG260" s="168" t="s">
        <v>385</v>
      </c>
    </row>
    <row r="261" spans="1:34" ht="30" x14ac:dyDescent="0.35">
      <c r="A261" s="106">
        <v>258</v>
      </c>
      <c r="B261" s="121"/>
      <c r="C261" s="108">
        <v>44007</v>
      </c>
      <c r="D261" s="107" t="s">
        <v>428</v>
      </c>
      <c r="E261" s="107" t="s">
        <v>429</v>
      </c>
      <c r="F261" s="126" t="s">
        <v>1088</v>
      </c>
      <c r="G261" s="121" t="s">
        <v>355</v>
      </c>
      <c r="H261" s="121">
        <v>60</v>
      </c>
      <c r="I261" s="121"/>
      <c r="J261" s="121"/>
      <c r="K261" s="121"/>
      <c r="L261" s="121"/>
      <c r="M261" s="121"/>
      <c r="N261" s="122" t="s">
        <v>1089</v>
      </c>
      <c r="O261" s="122" t="s">
        <v>304</v>
      </c>
      <c r="P261" s="122" t="s">
        <v>304</v>
      </c>
      <c r="Q261" s="121"/>
      <c r="R261" s="121" t="s">
        <v>890</v>
      </c>
      <c r="S261" s="121"/>
      <c r="T261" s="121" t="s">
        <v>885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890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304</v>
      </c>
      <c r="AG261" s="168" t="s">
        <v>304</v>
      </c>
    </row>
    <row r="262" spans="1:34" ht="30" x14ac:dyDescent="0.35">
      <c r="A262" s="106">
        <v>259</v>
      </c>
      <c r="B262" s="121"/>
      <c r="C262" s="108">
        <v>44007</v>
      </c>
      <c r="D262" s="107" t="s">
        <v>428</v>
      </c>
      <c r="E262" s="107" t="s">
        <v>429</v>
      </c>
      <c r="F262" s="126" t="s">
        <v>1090</v>
      </c>
      <c r="G262" s="121" t="s">
        <v>413</v>
      </c>
      <c r="H262" s="121">
        <v>34</v>
      </c>
      <c r="I262" s="121"/>
      <c r="J262" s="121"/>
      <c r="K262" s="121"/>
      <c r="L262" s="121"/>
      <c r="M262" s="121"/>
      <c r="N262" s="122" t="s">
        <v>432</v>
      </c>
      <c r="O262" s="122" t="s">
        <v>433</v>
      </c>
      <c r="P262" s="122" t="s">
        <v>309</v>
      </c>
      <c r="Q262" s="121"/>
      <c r="R262" s="121" t="s">
        <v>890</v>
      </c>
      <c r="S262" s="121"/>
      <c r="T262" s="121" t="s">
        <v>885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890</v>
      </c>
      <c r="AE262" s="114" t="str">
        <f t="shared" si="8"/>
        <v xml:space="preserve">*FENDI WIBOWO*( MLATEN, MIJEN/ Rumah ), </v>
      </c>
      <c r="AF262" s="122" t="s">
        <v>433</v>
      </c>
      <c r="AG262" s="168" t="s">
        <v>309</v>
      </c>
    </row>
    <row r="263" spans="1:34" ht="30" x14ac:dyDescent="0.35">
      <c r="A263" s="106">
        <v>260</v>
      </c>
      <c r="B263" s="121"/>
      <c r="C263" s="108">
        <v>44007</v>
      </c>
      <c r="D263" s="107" t="s">
        <v>428</v>
      </c>
      <c r="E263" s="107" t="s">
        <v>429</v>
      </c>
      <c r="F263" s="126" t="s">
        <v>1091</v>
      </c>
      <c r="G263" s="121" t="s">
        <v>413</v>
      </c>
      <c r="H263" s="121">
        <v>32</v>
      </c>
      <c r="I263" s="121"/>
      <c r="J263" s="121"/>
      <c r="K263" s="121"/>
      <c r="L263" s="121"/>
      <c r="M263" s="121"/>
      <c r="N263" s="122" t="s">
        <v>1092</v>
      </c>
      <c r="O263" s="122" t="s">
        <v>433</v>
      </c>
      <c r="P263" s="122" t="s">
        <v>1093</v>
      </c>
      <c r="Q263" s="121"/>
      <c r="R263" s="121" t="s">
        <v>890</v>
      </c>
      <c r="S263" s="121"/>
      <c r="T263" s="121" t="s">
        <v>885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890</v>
      </c>
      <c r="AE263" s="114" t="str">
        <f t="shared" si="8"/>
        <v xml:space="preserve">*RUKANTO*( MLATEN, MIJJEN/ Rumah ), </v>
      </c>
      <c r="AF263" s="122" t="s">
        <v>433</v>
      </c>
      <c r="AG263" s="168" t="s">
        <v>309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428</v>
      </c>
      <c r="E264" s="107" t="s">
        <v>429</v>
      </c>
      <c r="F264" s="126" t="s">
        <v>1094</v>
      </c>
      <c r="G264" s="121" t="s">
        <v>413</v>
      </c>
      <c r="H264" s="121">
        <v>71</v>
      </c>
      <c r="I264" s="121"/>
      <c r="J264" s="121"/>
      <c r="K264" s="121"/>
      <c r="L264" s="121"/>
      <c r="M264" s="121"/>
      <c r="N264" s="122" t="s">
        <v>1095</v>
      </c>
      <c r="O264" s="122" t="s">
        <v>694</v>
      </c>
      <c r="P264" s="122" t="s">
        <v>312</v>
      </c>
      <c r="Q264" s="121"/>
      <c r="R264" s="121" t="s">
        <v>890</v>
      </c>
      <c r="S264" s="121"/>
      <c r="T264" s="121" t="s">
        <v>885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890</v>
      </c>
      <c r="AE264" s="114" t="str">
        <f t="shared" si="8"/>
        <v xml:space="preserve">*KHOLIL*( KEDUNGMUTIH, WEDUNG/ Rumah ), </v>
      </c>
      <c r="AF264" s="122" t="s">
        <v>694</v>
      </c>
      <c r="AG264" s="168" t="s">
        <v>312</v>
      </c>
    </row>
    <row r="265" spans="1:34" ht="30" x14ac:dyDescent="0.35">
      <c r="A265" s="106">
        <v>262</v>
      </c>
      <c r="B265" s="121"/>
      <c r="C265" s="108">
        <v>44007</v>
      </c>
      <c r="D265" s="107" t="s">
        <v>428</v>
      </c>
      <c r="E265" s="107" t="s">
        <v>429</v>
      </c>
      <c r="F265" s="126" t="s">
        <v>1096</v>
      </c>
      <c r="G265" s="121" t="s">
        <v>413</v>
      </c>
      <c r="H265" s="121">
        <v>43</v>
      </c>
      <c r="I265" s="121"/>
      <c r="J265" s="121"/>
      <c r="K265" s="121"/>
      <c r="L265" s="121"/>
      <c r="M265" s="121"/>
      <c r="N265" s="122" t="s">
        <v>1097</v>
      </c>
      <c r="O265" s="122" t="s">
        <v>694</v>
      </c>
      <c r="P265" s="122" t="s">
        <v>312</v>
      </c>
      <c r="Q265" s="121"/>
      <c r="R265" s="121" t="s">
        <v>890</v>
      </c>
      <c r="S265" s="121"/>
      <c r="T265" s="121" t="s">
        <v>885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890</v>
      </c>
      <c r="AE265" s="114" t="str">
        <f t="shared" si="8"/>
        <v xml:space="preserve">*NUR AKHWAN*( KEDUNGMUTIH, WEDUNG/ Rumah ), </v>
      </c>
      <c r="AF265" s="122" t="s">
        <v>694</v>
      </c>
      <c r="AG265" s="168" t="s">
        <v>312</v>
      </c>
    </row>
    <row r="266" spans="1:34" ht="30" x14ac:dyDescent="0.35">
      <c r="A266" s="106">
        <v>263</v>
      </c>
      <c r="B266" s="121"/>
      <c r="C266" s="108">
        <v>44007</v>
      </c>
      <c r="D266" s="107" t="s">
        <v>428</v>
      </c>
      <c r="E266" s="107" t="s">
        <v>429</v>
      </c>
      <c r="F266" s="126" t="s">
        <v>1098</v>
      </c>
      <c r="G266" s="121" t="s">
        <v>413</v>
      </c>
      <c r="H266" s="121">
        <v>23</v>
      </c>
      <c r="I266" s="121"/>
      <c r="J266" s="121"/>
      <c r="K266" s="121"/>
      <c r="L266" s="121"/>
      <c r="M266" s="121"/>
      <c r="N266" s="122" t="s">
        <v>1099</v>
      </c>
      <c r="O266" s="122" t="s">
        <v>1100</v>
      </c>
      <c r="P266" s="122" t="s">
        <v>303</v>
      </c>
      <c r="Q266" s="121"/>
      <c r="R266" s="121" t="s">
        <v>890</v>
      </c>
      <c r="S266" s="121"/>
      <c r="T266" s="121" t="s">
        <v>885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890</v>
      </c>
      <c r="AE266" s="114" t="str">
        <f t="shared" si="8"/>
        <v xml:space="preserve">*MUHAMMAD KAMALUDIN ASSAIPI*( SUKOREJO, GUNTUR/ Rumah ), </v>
      </c>
      <c r="AF266" s="122" t="s">
        <v>1100</v>
      </c>
      <c r="AG266" s="168" t="s">
        <v>303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428</v>
      </c>
      <c r="E267" s="107" t="s">
        <v>429</v>
      </c>
      <c r="F267" s="126" t="s">
        <v>1101</v>
      </c>
      <c r="G267" s="121" t="s">
        <v>355</v>
      </c>
      <c r="H267" s="121">
        <v>20</v>
      </c>
      <c r="I267" s="121"/>
      <c r="J267" s="121"/>
      <c r="K267" s="121"/>
      <c r="L267" s="121"/>
      <c r="M267" s="121"/>
      <c r="N267" s="122" t="s">
        <v>1099</v>
      </c>
      <c r="O267" s="122" t="s">
        <v>1100</v>
      </c>
      <c r="P267" s="122" t="s">
        <v>303</v>
      </c>
      <c r="Q267" s="121"/>
      <c r="R267" s="121" t="s">
        <v>890</v>
      </c>
      <c r="S267" s="121"/>
      <c r="T267" s="121" t="s">
        <v>885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890</v>
      </c>
      <c r="AE267" s="114" t="str">
        <f t="shared" si="8"/>
        <v xml:space="preserve">*INDRI SETIAWATI*( SUKOREJO, GUNTUR/ Rumah ), </v>
      </c>
      <c r="AF267" s="122" t="s">
        <v>1100</v>
      </c>
      <c r="AG267" s="168" t="s">
        <v>303</v>
      </c>
    </row>
    <row r="268" spans="1:34" ht="30" x14ac:dyDescent="0.35">
      <c r="A268" s="106">
        <v>265</v>
      </c>
      <c r="B268" s="121"/>
      <c r="C268" s="108">
        <v>44007</v>
      </c>
      <c r="D268" s="107" t="s">
        <v>428</v>
      </c>
      <c r="E268" s="107" t="s">
        <v>429</v>
      </c>
      <c r="F268" s="126" t="s">
        <v>1102</v>
      </c>
      <c r="G268" s="121" t="s">
        <v>413</v>
      </c>
      <c r="H268" s="121">
        <v>50</v>
      </c>
      <c r="I268" s="121"/>
      <c r="J268" s="121"/>
      <c r="K268" s="121"/>
      <c r="L268" s="121"/>
      <c r="M268" s="121"/>
      <c r="N268" s="122" t="s">
        <v>1103</v>
      </c>
      <c r="O268" s="122" t="s">
        <v>694</v>
      </c>
      <c r="P268" s="122" t="s">
        <v>312</v>
      </c>
      <c r="Q268" s="121"/>
      <c r="R268" s="121" t="s">
        <v>890</v>
      </c>
      <c r="S268" s="121"/>
      <c r="T268" s="121" t="s">
        <v>885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890</v>
      </c>
      <c r="AE268" s="114" t="str">
        <f t="shared" si="8"/>
        <v xml:space="preserve">*TARWIYAH*( KEDUNGMUTIH, WEDUNG/ Rumah ), </v>
      </c>
      <c r="AF268" s="122" t="s">
        <v>694</v>
      </c>
      <c r="AG268" s="168" t="s">
        <v>312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428</v>
      </c>
      <c r="E269" s="107" t="s">
        <v>429</v>
      </c>
      <c r="F269" s="126" t="s">
        <v>1104</v>
      </c>
      <c r="G269" s="121" t="s">
        <v>355</v>
      </c>
      <c r="H269" s="121">
        <v>24</v>
      </c>
      <c r="I269" s="121"/>
      <c r="J269" s="121"/>
      <c r="K269" s="121"/>
      <c r="L269" s="121"/>
      <c r="M269" s="121"/>
      <c r="N269" s="122" t="s">
        <v>1103</v>
      </c>
      <c r="O269" s="122" t="s">
        <v>694</v>
      </c>
      <c r="P269" s="122" t="s">
        <v>312</v>
      </c>
      <c r="Q269" s="121"/>
      <c r="R269" s="121" t="s">
        <v>890</v>
      </c>
      <c r="S269" s="121"/>
      <c r="T269" s="121" t="s">
        <v>885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890</v>
      </c>
      <c r="AE269" s="114" t="str">
        <f t="shared" si="8"/>
        <v xml:space="preserve">*YASMIN ALAWIYAH*( KEDUNGMUTIH, WEDUNG/ Rumah ), </v>
      </c>
      <c r="AF269" s="122" t="s">
        <v>694</v>
      </c>
      <c r="AG269" s="168" t="s">
        <v>312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428</v>
      </c>
      <c r="E270" s="107" t="s">
        <v>429</v>
      </c>
      <c r="F270" s="126" t="s">
        <v>1105</v>
      </c>
      <c r="G270" s="121" t="s">
        <v>355</v>
      </c>
      <c r="H270" s="121">
        <v>49</v>
      </c>
      <c r="I270" s="121"/>
      <c r="J270" s="121"/>
      <c r="K270" s="121"/>
      <c r="L270" s="121"/>
      <c r="M270" s="121"/>
      <c r="N270" s="122" t="s">
        <v>1106</v>
      </c>
      <c r="O270" s="122" t="s">
        <v>694</v>
      </c>
      <c r="P270" s="122" t="s">
        <v>312</v>
      </c>
      <c r="Q270" s="121"/>
      <c r="R270" s="121" t="s">
        <v>890</v>
      </c>
      <c r="S270" s="121"/>
      <c r="T270" s="121" t="s">
        <v>885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890</v>
      </c>
      <c r="AE270" s="114" t="str">
        <f t="shared" si="8"/>
        <v xml:space="preserve">*SITI MUTMAINAH*( KEDUNGMUTIH, WEDUNG/ Rumah ), </v>
      </c>
      <c r="AF270" s="122" t="s">
        <v>694</v>
      </c>
      <c r="AG270" s="168" t="s">
        <v>312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428</v>
      </c>
      <c r="E271" s="107" t="s">
        <v>429</v>
      </c>
      <c r="F271" s="126" t="s">
        <v>1107</v>
      </c>
      <c r="G271" s="121" t="s">
        <v>355</v>
      </c>
      <c r="H271" s="121">
        <v>27</v>
      </c>
      <c r="I271" s="121"/>
      <c r="J271" s="121"/>
      <c r="K271" s="121"/>
      <c r="L271" s="121"/>
      <c r="M271" s="121"/>
      <c r="N271" s="122" t="s">
        <v>1108</v>
      </c>
      <c r="O271" s="122" t="s">
        <v>694</v>
      </c>
      <c r="P271" s="122" t="s">
        <v>312</v>
      </c>
      <c r="Q271" s="121"/>
      <c r="R271" s="121" t="s">
        <v>890</v>
      </c>
      <c r="S271" s="121"/>
      <c r="T271" s="121" t="s">
        <v>885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890</v>
      </c>
      <c r="AE271" s="114" t="str">
        <f t="shared" si="8"/>
        <v xml:space="preserve">*RUKOYAH*( KEDUNGMUTIH, WEDUNG/ Rumah ), </v>
      </c>
      <c r="AF271" s="122" t="s">
        <v>694</v>
      </c>
      <c r="AG271" s="168" t="s">
        <v>312</v>
      </c>
    </row>
    <row r="272" spans="1:34" ht="30" x14ac:dyDescent="0.35">
      <c r="A272" s="106">
        <v>269</v>
      </c>
      <c r="B272" s="121"/>
      <c r="C272" s="108">
        <v>44007</v>
      </c>
      <c r="D272" s="107" t="s">
        <v>428</v>
      </c>
      <c r="E272" s="107" t="s">
        <v>429</v>
      </c>
      <c r="F272" s="126" t="s">
        <v>1109</v>
      </c>
      <c r="G272" s="121" t="s">
        <v>355</v>
      </c>
      <c r="H272" s="121">
        <v>49</v>
      </c>
      <c r="I272" s="121"/>
      <c r="J272" s="121"/>
      <c r="K272" s="121"/>
      <c r="L272" s="121"/>
      <c r="M272" s="121"/>
      <c r="N272" s="122" t="s">
        <v>1110</v>
      </c>
      <c r="O272" s="122" t="s">
        <v>1111</v>
      </c>
      <c r="P272" s="122" t="s">
        <v>312</v>
      </c>
      <c r="Q272" s="121"/>
      <c r="R272" s="121" t="s">
        <v>890</v>
      </c>
      <c r="S272" s="121"/>
      <c r="T272" s="121" t="s">
        <v>885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890</v>
      </c>
      <c r="AE272" s="114" t="str">
        <f t="shared" si="8"/>
        <v xml:space="preserve">*FAIZATUL AKMALA*( MUTIH WETAN, WEDUNG/ Rumah ), </v>
      </c>
      <c r="AF272" s="122" t="s">
        <v>1111</v>
      </c>
      <c r="AG272" s="168" t="s">
        <v>312</v>
      </c>
    </row>
    <row r="273" spans="1:34" ht="30" x14ac:dyDescent="0.35">
      <c r="A273" s="106">
        <v>270</v>
      </c>
      <c r="B273" s="121"/>
      <c r="C273" s="108">
        <v>44007</v>
      </c>
      <c r="D273" s="107" t="s">
        <v>428</v>
      </c>
      <c r="E273" s="107" t="s">
        <v>429</v>
      </c>
      <c r="F273" s="126" t="s">
        <v>1112</v>
      </c>
      <c r="G273" s="121" t="s">
        <v>355</v>
      </c>
      <c r="H273" s="121">
        <v>45</v>
      </c>
      <c r="I273" s="121"/>
      <c r="J273" s="121"/>
      <c r="K273" s="121"/>
      <c r="L273" s="121"/>
      <c r="M273" s="121"/>
      <c r="N273" s="122" t="s">
        <v>1113</v>
      </c>
      <c r="O273" s="122" t="s">
        <v>776</v>
      </c>
      <c r="P273" s="122" t="s">
        <v>312</v>
      </c>
      <c r="Q273" s="121"/>
      <c r="R273" s="121" t="s">
        <v>890</v>
      </c>
      <c r="S273" s="121"/>
      <c r="T273" s="121" t="s">
        <v>885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890</v>
      </c>
      <c r="AE273" s="114" t="str">
        <f t="shared" si="8"/>
        <v xml:space="preserve">*KHAIZUR ULA*( KEDUNGKARANG, WEDUNG/ Rumah ), </v>
      </c>
      <c r="AF273" s="122" t="s">
        <v>776</v>
      </c>
      <c r="AG273" s="168" t="s">
        <v>312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428</v>
      </c>
      <c r="E274" s="107" t="s">
        <v>429</v>
      </c>
      <c r="F274" s="126" t="s">
        <v>1114</v>
      </c>
      <c r="G274" s="121" t="s">
        <v>355</v>
      </c>
      <c r="H274" s="121">
        <v>49</v>
      </c>
      <c r="I274" s="121"/>
      <c r="J274" s="121"/>
      <c r="K274" s="121"/>
      <c r="L274" s="121"/>
      <c r="M274" s="121"/>
      <c r="N274" s="122" t="s">
        <v>1115</v>
      </c>
      <c r="O274" s="122" t="s">
        <v>776</v>
      </c>
      <c r="P274" s="122" t="s">
        <v>312</v>
      </c>
      <c r="Q274" s="121"/>
      <c r="R274" s="121" t="s">
        <v>890</v>
      </c>
      <c r="S274" s="121"/>
      <c r="T274" s="121" t="s">
        <v>885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890</v>
      </c>
      <c r="AE274" s="114" t="str">
        <f t="shared" si="8"/>
        <v xml:space="preserve">*MILATUS ZAIROH*( KEDUNGKARANG, WEDUNG/ Rumah ), </v>
      </c>
      <c r="AF274" s="122" t="s">
        <v>776</v>
      </c>
      <c r="AG274" s="168" t="s">
        <v>312</v>
      </c>
    </row>
    <row r="275" spans="1:34" ht="30" x14ac:dyDescent="0.35">
      <c r="A275" s="106">
        <v>272</v>
      </c>
      <c r="B275" s="121"/>
      <c r="C275" s="108">
        <v>44007</v>
      </c>
      <c r="D275" s="107" t="s">
        <v>428</v>
      </c>
      <c r="E275" s="107" t="s">
        <v>429</v>
      </c>
      <c r="F275" s="126" t="s">
        <v>1116</v>
      </c>
      <c r="G275" s="121" t="s">
        <v>355</v>
      </c>
      <c r="H275" s="121">
        <v>27</v>
      </c>
      <c r="I275" s="121"/>
      <c r="J275" s="121"/>
      <c r="K275" s="121"/>
      <c r="L275" s="121"/>
      <c r="M275" s="121"/>
      <c r="N275" s="122" t="s">
        <v>1113</v>
      </c>
      <c r="O275" s="122" t="s">
        <v>776</v>
      </c>
      <c r="P275" s="122" t="s">
        <v>312</v>
      </c>
      <c r="Q275" s="121"/>
      <c r="R275" s="121" t="s">
        <v>890</v>
      </c>
      <c r="S275" s="121"/>
      <c r="T275" s="121" t="s">
        <v>885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890</v>
      </c>
      <c r="AE275" s="114" t="str">
        <f t="shared" si="8"/>
        <v xml:space="preserve">*NAILA HULALA*( KEDUNGKARANG, WEDUNG/ Rumah ), </v>
      </c>
      <c r="AF275" s="122" t="s">
        <v>776</v>
      </c>
      <c r="AG275" s="168" t="s">
        <v>312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428</v>
      </c>
      <c r="E276" s="107" t="s">
        <v>429</v>
      </c>
      <c r="F276" s="126" t="s">
        <v>1117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1115</v>
      </c>
      <c r="O276" s="122" t="s">
        <v>776</v>
      </c>
      <c r="P276" s="122" t="s">
        <v>312</v>
      </c>
      <c r="Q276" s="121"/>
      <c r="R276" s="121" t="s">
        <v>890</v>
      </c>
      <c r="S276" s="121"/>
      <c r="T276" s="121" t="s">
        <v>885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890</v>
      </c>
      <c r="AE276" s="114" t="str">
        <f t="shared" si="8"/>
        <v xml:space="preserve">*M IZZUL MUTHO*( KEDUNGKARANG, WEDUNG/ Rumah ), </v>
      </c>
      <c r="AF276" s="122" t="s">
        <v>776</v>
      </c>
      <c r="AG276" s="168" t="s">
        <v>312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428</v>
      </c>
      <c r="E277" s="107" t="s">
        <v>429</v>
      </c>
      <c r="F277" s="122" t="s">
        <v>1118</v>
      </c>
      <c r="G277" s="121" t="s">
        <v>413</v>
      </c>
      <c r="H277" s="121">
        <v>25</v>
      </c>
      <c r="I277" s="121"/>
      <c r="J277" s="121"/>
      <c r="K277" s="121"/>
      <c r="L277" s="121"/>
      <c r="M277" s="121"/>
      <c r="N277" s="122" t="s">
        <v>633</v>
      </c>
      <c r="O277" s="122" t="s">
        <v>633</v>
      </c>
      <c r="P277" s="122" t="s">
        <v>312</v>
      </c>
      <c r="Q277" s="121"/>
      <c r="R277" s="121" t="s">
        <v>890</v>
      </c>
      <c r="S277" s="121"/>
      <c r="T277" s="121" t="s">
        <v>885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890</v>
      </c>
      <c r="AE277" s="114" t="str">
        <f t="shared" si="8"/>
        <v xml:space="preserve">*DZAKIYATUL FAHMI*( BABALAN, WEDUNG/ Rumah ), </v>
      </c>
      <c r="AF277" s="122" t="s">
        <v>633</v>
      </c>
      <c r="AG277" s="168" t="s">
        <v>312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428</v>
      </c>
      <c r="E278" s="107" t="s">
        <v>429</v>
      </c>
      <c r="F278" s="122" t="s">
        <v>1119</v>
      </c>
      <c r="G278" s="121" t="s">
        <v>413</v>
      </c>
      <c r="H278" s="121">
        <v>62</v>
      </c>
      <c r="I278" s="121"/>
      <c r="J278" s="121"/>
      <c r="K278" s="121"/>
      <c r="L278" s="121"/>
      <c r="M278" s="121"/>
      <c r="N278" s="122" t="s">
        <v>1120</v>
      </c>
      <c r="O278" s="122" t="s">
        <v>965</v>
      </c>
      <c r="P278" s="122" t="s">
        <v>304</v>
      </c>
      <c r="Q278" s="121"/>
      <c r="R278" s="121" t="s">
        <v>890</v>
      </c>
      <c r="S278" s="121"/>
      <c r="T278" s="121" t="s">
        <v>885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890</v>
      </c>
      <c r="AE278" s="114" t="str">
        <f t="shared" si="8"/>
        <v xml:space="preserve">*MUNAWAKIB*( PILANGSARI, SAYUNG/ Rumah ), </v>
      </c>
      <c r="AF278" s="122" t="s">
        <v>965</v>
      </c>
      <c r="AG278" s="168" t="s">
        <v>304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428</v>
      </c>
      <c r="E279" s="107" t="s">
        <v>429</v>
      </c>
      <c r="F279" s="122" t="s">
        <v>1121</v>
      </c>
      <c r="G279" s="121" t="s">
        <v>355</v>
      </c>
      <c r="H279" s="121">
        <v>36</v>
      </c>
      <c r="I279" s="121"/>
      <c r="J279" s="121"/>
      <c r="K279" s="121"/>
      <c r="L279" s="121"/>
      <c r="M279" s="121"/>
      <c r="N279" s="122" t="s">
        <v>1122</v>
      </c>
      <c r="O279" s="122" t="s">
        <v>965</v>
      </c>
      <c r="P279" s="122" t="s">
        <v>304</v>
      </c>
      <c r="Q279" s="121"/>
      <c r="R279" s="121" t="s">
        <v>890</v>
      </c>
      <c r="S279" s="121"/>
      <c r="T279" s="121" t="s">
        <v>885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890</v>
      </c>
      <c r="AE279" s="114" t="str">
        <f t="shared" si="8"/>
        <v xml:space="preserve">*MUSTOFIAH*( PILANGSARI, SAYUNG/ Rumah ), </v>
      </c>
      <c r="AF279" s="122" t="s">
        <v>965</v>
      </c>
      <c r="AG279" s="168" t="s">
        <v>304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428</v>
      </c>
      <c r="E280" s="107" t="s">
        <v>429</v>
      </c>
      <c r="F280" s="122" t="s">
        <v>1123</v>
      </c>
      <c r="G280" s="121" t="s">
        <v>355</v>
      </c>
      <c r="H280" s="121">
        <v>43</v>
      </c>
      <c r="I280" s="121"/>
      <c r="J280" s="121"/>
      <c r="K280" s="121"/>
      <c r="L280" s="121"/>
      <c r="M280" s="121"/>
      <c r="N280" s="122" t="s">
        <v>1124</v>
      </c>
      <c r="O280" s="122" t="s">
        <v>825</v>
      </c>
      <c r="P280" s="122" t="s">
        <v>304</v>
      </c>
      <c r="Q280" s="121"/>
      <c r="R280" s="121" t="s">
        <v>890</v>
      </c>
      <c r="S280" s="121"/>
      <c r="T280" s="121" t="s">
        <v>885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890</v>
      </c>
      <c r="AE280" s="114" t="str">
        <f t="shared" si="8"/>
        <v xml:space="preserve">*MUSTIANAH*( PURWOSARI, SAYUNG/ Rumah ), </v>
      </c>
      <c r="AF280" s="122" t="s">
        <v>825</v>
      </c>
      <c r="AG280" s="168" t="s">
        <v>304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428</v>
      </c>
      <c r="E281" s="107" t="s">
        <v>429</v>
      </c>
      <c r="F281" s="122" t="s">
        <v>1125</v>
      </c>
      <c r="G281" s="121" t="s">
        <v>413</v>
      </c>
      <c r="H281" s="121">
        <v>50</v>
      </c>
      <c r="I281" s="121"/>
      <c r="J281" s="121"/>
      <c r="K281" s="121"/>
      <c r="L281" s="121"/>
      <c r="M281" s="121"/>
      <c r="N281" s="122" t="s">
        <v>1124</v>
      </c>
      <c r="O281" s="122" t="s">
        <v>825</v>
      </c>
      <c r="P281" s="122" t="s">
        <v>304</v>
      </c>
      <c r="Q281" s="121"/>
      <c r="R281" s="121" t="s">
        <v>890</v>
      </c>
      <c r="S281" s="121"/>
      <c r="T281" s="121" t="s">
        <v>885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890</v>
      </c>
      <c r="AE281" s="114" t="str">
        <f t="shared" si="8"/>
        <v xml:space="preserve">*NASIRUN*( PURWOSARI, SAYUNG/ Rumah ), </v>
      </c>
      <c r="AF281" s="122" t="s">
        <v>825</v>
      </c>
      <c r="AG281" s="168" t="s">
        <v>304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428</v>
      </c>
      <c r="E282" s="107" t="s">
        <v>429</v>
      </c>
      <c r="F282" s="122" t="s">
        <v>1126</v>
      </c>
      <c r="G282" s="121" t="s">
        <v>355</v>
      </c>
      <c r="H282" s="121">
        <v>86</v>
      </c>
      <c r="I282" s="121"/>
      <c r="J282" s="121"/>
      <c r="K282" s="121"/>
      <c r="L282" s="121"/>
      <c r="M282" s="121"/>
      <c r="N282" s="122" t="s">
        <v>1127</v>
      </c>
      <c r="O282" s="122" t="s">
        <v>1128</v>
      </c>
      <c r="P282" s="122" t="s">
        <v>308</v>
      </c>
      <c r="Q282" s="121"/>
      <c r="R282" s="121" t="s">
        <v>890</v>
      </c>
      <c r="S282" s="121"/>
      <c r="T282" s="121" t="s">
        <v>885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890</v>
      </c>
      <c r="AE282" s="114" t="str">
        <f t="shared" si="8"/>
        <v xml:space="preserve">*AMINAH*( GEDANGALAS, GAJAH/ Rumah ), </v>
      </c>
      <c r="AF282" s="122" t="s">
        <v>1128</v>
      </c>
      <c r="AG282" s="168" t="s">
        <v>308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428</v>
      </c>
      <c r="E283" s="107" t="s">
        <v>429</v>
      </c>
      <c r="F283" s="122" t="s">
        <v>1129</v>
      </c>
      <c r="G283" s="121" t="s">
        <v>355</v>
      </c>
      <c r="H283" s="121">
        <v>36</v>
      </c>
      <c r="I283" s="121"/>
      <c r="J283" s="121"/>
      <c r="K283" s="121"/>
      <c r="L283" s="121"/>
      <c r="M283" s="121"/>
      <c r="N283" s="122" t="s">
        <v>1130</v>
      </c>
      <c r="O283" s="122" t="s">
        <v>1131</v>
      </c>
      <c r="P283" s="122" t="s">
        <v>0</v>
      </c>
      <c r="Q283" s="121"/>
      <c r="R283" s="121" t="s">
        <v>890</v>
      </c>
      <c r="S283" s="121"/>
      <c r="T283" s="121" t="s">
        <v>885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890</v>
      </c>
      <c r="AE283" s="114" t="str">
        <f t="shared" si="8"/>
        <v xml:space="preserve">*AGUSTINA SURYANI*( TAMBAKBULUSAN, KARANGTENGAH/ Rumah ), </v>
      </c>
      <c r="AF283" s="122" t="s">
        <v>1131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428</v>
      </c>
      <c r="E284" s="107" t="s">
        <v>429</v>
      </c>
      <c r="F284" s="122" t="s">
        <v>1132</v>
      </c>
      <c r="G284" s="121" t="s">
        <v>355</v>
      </c>
      <c r="H284" s="121">
        <v>50</v>
      </c>
      <c r="I284" s="121"/>
      <c r="J284" s="121"/>
      <c r="K284" s="121"/>
      <c r="L284" s="121"/>
      <c r="M284" s="121"/>
      <c r="N284" s="122" t="s">
        <v>1133</v>
      </c>
      <c r="O284" s="122" t="s">
        <v>1134</v>
      </c>
      <c r="P284" s="122" t="s">
        <v>303</v>
      </c>
      <c r="Q284" s="121"/>
      <c r="R284" s="121" t="s">
        <v>890</v>
      </c>
      <c r="S284" s="121"/>
      <c r="T284" s="121" t="s">
        <v>885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890</v>
      </c>
      <c r="AE284" s="114" t="str">
        <f t="shared" si="8"/>
        <v xml:space="preserve">*FAIZAH*( BAKALREJO, GUNTUR/ Rumah ), </v>
      </c>
      <c r="AF284" s="122" t="s">
        <v>1134</v>
      </c>
      <c r="AG284" s="168" t="s">
        <v>303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428</v>
      </c>
      <c r="E285" s="107" t="s">
        <v>429</v>
      </c>
      <c r="F285" s="122" t="s">
        <v>499</v>
      </c>
      <c r="G285" s="121" t="s">
        <v>355</v>
      </c>
      <c r="H285" s="121">
        <v>30</v>
      </c>
      <c r="I285" s="121"/>
      <c r="J285" s="121"/>
      <c r="K285" s="121"/>
      <c r="L285" s="121"/>
      <c r="M285" s="121"/>
      <c r="N285" s="122" t="s">
        <v>500</v>
      </c>
      <c r="O285" s="122" t="s">
        <v>501</v>
      </c>
      <c r="P285" s="122" t="s">
        <v>303</v>
      </c>
      <c r="Q285" s="121"/>
      <c r="R285" s="121" t="s">
        <v>369</v>
      </c>
      <c r="S285" s="121"/>
      <c r="T285" s="121" t="s">
        <v>378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365</v>
      </c>
      <c r="AE285" s="114" t="str">
        <f>"*"&amp;F285&amp;"*"&amp;"( "&amp;O285&amp;", "&amp;P285&amp;" )"&amp;", "</f>
        <v xml:space="preserve">*MUZDALIFAH*( SIDOHARJO, GUNTUR ), </v>
      </c>
      <c r="AF285" s="122" t="s">
        <v>501</v>
      </c>
      <c r="AG285" s="168" t="s">
        <v>303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428</v>
      </c>
      <c r="E286" s="107" t="s">
        <v>429</v>
      </c>
      <c r="F286" s="122" t="s">
        <v>1135</v>
      </c>
      <c r="G286" s="121" t="s">
        <v>413</v>
      </c>
      <c r="H286" s="121">
        <v>55</v>
      </c>
      <c r="I286" s="121"/>
      <c r="J286" s="121"/>
      <c r="K286" s="121"/>
      <c r="L286" s="121"/>
      <c r="M286" s="121"/>
      <c r="N286" s="122" t="s">
        <v>1136</v>
      </c>
      <c r="O286" s="122" t="s">
        <v>1137</v>
      </c>
      <c r="P286" s="122" t="s">
        <v>309</v>
      </c>
      <c r="Q286" s="121"/>
      <c r="R286" s="121" t="s">
        <v>369</v>
      </c>
      <c r="S286" s="121"/>
      <c r="T286" s="121" t="s">
        <v>885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890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1137</v>
      </c>
      <c r="AG286" s="168" t="s">
        <v>309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428</v>
      </c>
      <c r="E287" s="107" t="s">
        <v>429</v>
      </c>
      <c r="F287" s="122" t="s">
        <v>1471</v>
      </c>
      <c r="G287" s="121" t="s">
        <v>355</v>
      </c>
      <c r="H287" s="121">
        <v>85</v>
      </c>
      <c r="I287" s="121"/>
      <c r="J287" s="121"/>
      <c r="K287" s="121"/>
      <c r="L287" s="121"/>
      <c r="M287" s="121"/>
      <c r="N287" s="122" t="s">
        <v>1472</v>
      </c>
      <c r="O287" s="122" t="s">
        <v>103</v>
      </c>
      <c r="P287" s="122" t="s">
        <v>309</v>
      </c>
      <c r="Q287" s="121"/>
      <c r="R287" s="121" t="s">
        <v>369</v>
      </c>
      <c r="S287" s="121"/>
      <c r="T287" s="121" t="s">
        <v>1449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316</v>
      </c>
      <c r="AE287" s="114" t="str">
        <f>"*"&amp;F287&amp;"*"&amp;"( "&amp;O287&amp;", "&amp;P287&amp;" )"&amp;", "</f>
        <v xml:space="preserve">*SINAH*( Pecuk, MIJEN ), </v>
      </c>
      <c r="AF287" s="122" t="s">
        <v>103</v>
      </c>
      <c r="AG287" s="168" t="s">
        <v>309</v>
      </c>
    </row>
    <row r="288" spans="1:34" x14ac:dyDescent="0.35">
      <c r="A288" s="106">
        <v>285</v>
      </c>
      <c r="B288" s="121"/>
      <c r="C288" s="108">
        <v>44007</v>
      </c>
      <c r="D288" s="107" t="s">
        <v>428</v>
      </c>
      <c r="E288" s="107" t="s">
        <v>429</v>
      </c>
      <c r="F288" s="122" t="s">
        <v>1473</v>
      </c>
      <c r="G288" s="121" t="s">
        <v>413</v>
      </c>
      <c r="H288" s="121">
        <v>65</v>
      </c>
      <c r="I288" s="121"/>
      <c r="J288" s="121"/>
      <c r="K288" s="121"/>
      <c r="L288" s="121"/>
      <c r="M288" s="121"/>
      <c r="N288" s="122" t="s">
        <v>1474</v>
      </c>
      <c r="O288" s="122" t="s">
        <v>1083</v>
      </c>
      <c r="P288" s="122" t="s">
        <v>311</v>
      </c>
      <c r="Q288" s="121"/>
      <c r="R288" s="121" t="s">
        <v>369</v>
      </c>
      <c r="S288" s="121"/>
      <c r="T288" s="121" t="s">
        <v>1449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316</v>
      </c>
      <c r="AE288" s="114" t="str">
        <f>"*"&amp;F288&amp;"*"&amp;"( "&amp;O288&amp;", "&amp;P288&amp;" )"&amp;", "</f>
        <v xml:space="preserve">*HASRUDIN*( PURWOREJO, BONANG ), </v>
      </c>
      <c r="AF288" s="122" t="s">
        <v>1083</v>
      </c>
      <c r="AG288" s="115" t="s">
        <v>311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428</v>
      </c>
      <c r="E289" s="107" t="s">
        <v>429</v>
      </c>
      <c r="F289" s="122" t="s">
        <v>1138</v>
      </c>
      <c r="G289" s="121" t="s">
        <v>413</v>
      </c>
      <c r="H289" s="121">
        <v>7</v>
      </c>
      <c r="I289" s="121"/>
      <c r="J289" s="121"/>
      <c r="K289" s="121"/>
      <c r="L289" s="121"/>
      <c r="M289" s="121"/>
      <c r="N289" s="122" t="s">
        <v>1006</v>
      </c>
      <c r="O289" s="122" t="s">
        <v>1139</v>
      </c>
      <c r="P289" s="122" t="s">
        <v>309</v>
      </c>
      <c r="Q289" s="121"/>
      <c r="R289" s="121" t="s">
        <v>905</v>
      </c>
      <c r="S289" s="121"/>
      <c r="T289" s="121" t="s">
        <v>885</v>
      </c>
      <c r="U289" s="121"/>
      <c r="V289" s="121"/>
      <c r="W289" s="121"/>
      <c r="X289" s="121"/>
      <c r="Y289" s="121" t="s">
        <v>1140</v>
      </c>
      <c r="Z289" s="121"/>
      <c r="AB289" s="121"/>
      <c r="AC289" s="121" t="s">
        <v>1141</v>
      </c>
      <c r="AD289" s="113" t="s">
        <v>890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1139</v>
      </c>
      <c r="AG289" s="115" t="s">
        <v>309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428</v>
      </c>
      <c r="E290" s="107" t="s">
        <v>429</v>
      </c>
      <c r="F290" s="122" t="s">
        <v>1142</v>
      </c>
      <c r="G290" s="121" t="s">
        <v>355</v>
      </c>
      <c r="H290" s="121">
        <v>58</v>
      </c>
      <c r="I290" s="121"/>
      <c r="J290" s="121"/>
      <c r="K290" s="121"/>
      <c r="L290" s="121"/>
      <c r="M290" s="121"/>
      <c r="N290" s="122" t="s">
        <v>1006</v>
      </c>
      <c r="O290" s="122" t="s">
        <v>1139</v>
      </c>
      <c r="P290" s="122" t="s">
        <v>309</v>
      </c>
      <c r="Q290" s="121"/>
      <c r="R290" s="121" t="s">
        <v>905</v>
      </c>
      <c r="S290" s="121"/>
      <c r="T290" s="121" t="s">
        <v>885</v>
      </c>
      <c r="U290" s="121"/>
      <c r="V290" s="121"/>
      <c r="W290" s="121"/>
      <c r="X290" s="121"/>
      <c r="Y290" s="121" t="s">
        <v>1140</v>
      </c>
      <c r="Z290" s="121"/>
      <c r="AB290" s="121"/>
      <c r="AC290" s="121" t="s">
        <v>1141</v>
      </c>
      <c r="AD290" s="113" t="s">
        <v>890</v>
      </c>
      <c r="AE290" s="114" t="str">
        <f t="shared" si="9"/>
        <v xml:space="preserve">*ISWATI*( GENENG, MIJEN/ Rumah ), </v>
      </c>
      <c r="AF290" s="122" t="s">
        <v>1139</v>
      </c>
      <c r="AG290" s="115" t="s">
        <v>309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428</v>
      </c>
      <c r="E291" s="107" t="s">
        <v>429</v>
      </c>
      <c r="F291" s="122" t="s">
        <v>1143</v>
      </c>
      <c r="G291" s="121" t="s">
        <v>355</v>
      </c>
      <c r="H291" s="121">
        <v>35</v>
      </c>
      <c r="I291" s="121"/>
      <c r="J291" s="121"/>
      <c r="K291" s="121"/>
      <c r="L291" s="121"/>
      <c r="M291" s="121"/>
      <c r="N291" s="122" t="s">
        <v>1144</v>
      </c>
      <c r="O291" s="122" t="s">
        <v>965</v>
      </c>
      <c r="P291" s="122" t="s">
        <v>304</v>
      </c>
      <c r="Q291" s="121"/>
      <c r="R291" s="121" t="s">
        <v>905</v>
      </c>
      <c r="S291" s="121"/>
      <c r="T291" s="121" t="s">
        <v>885</v>
      </c>
      <c r="U291" s="121"/>
      <c r="V291" s="121"/>
      <c r="W291" s="121"/>
      <c r="X291" s="121"/>
      <c r="Y291" s="121" t="s">
        <v>1140</v>
      </c>
      <c r="Z291" s="121"/>
      <c r="AB291" s="121"/>
      <c r="AC291" s="121" t="s">
        <v>1141</v>
      </c>
      <c r="AD291" s="113" t="s">
        <v>890</v>
      </c>
      <c r="AE291" s="114" t="str">
        <f t="shared" si="9"/>
        <v xml:space="preserve">*MUASYAROH*( PILANGSARI, SAYUNG/ Rumah ), </v>
      </c>
      <c r="AF291" s="122" t="s">
        <v>965</v>
      </c>
      <c r="AG291" s="115" t="s">
        <v>304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428</v>
      </c>
      <c r="E292" s="107" t="s">
        <v>429</v>
      </c>
      <c r="F292" s="122" t="s">
        <v>1145</v>
      </c>
      <c r="G292" s="121" t="s">
        <v>355</v>
      </c>
      <c r="H292" s="121">
        <v>40</v>
      </c>
      <c r="I292" s="121"/>
      <c r="J292" s="121"/>
      <c r="K292" s="121"/>
      <c r="L292" s="121"/>
      <c r="M292" s="121"/>
      <c r="N292" s="122" t="s">
        <v>1146</v>
      </c>
      <c r="O292" s="122" t="s">
        <v>1147</v>
      </c>
      <c r="P292" s="122" t="s">
        <v>311</v>
      </c>
      <c r="Q292" s="121"/>
      <c r="R292" s="121" t="s">
        <v>905</v>
      </c>
      <c r="S292" s="121"/>
      <c r="T292" s="121" t="s">
        <v>885</v>
      </c>
      <c r="U292" s="121"/>
      <c r="V292" s="121"/>
      <c r="W292" s="121"/>
      <c r="X292" s="121"/>
      <c r="Y292" s="121" t="s">
        <v>1140</v>
      </c>
      <c r="Z292" s="121"/>
      <c r="AB292" s="121"/>
      <c r="AC292" s="121" t="s">
        <v>1141</v>
      </c>
      <c r="AD292" s="113" t="s">
        <v>890</v>
      </c>
      <c r="AE292" s="114" t="str">
        <f t="shared" si="9"/>
        <v xml:space="preserve">*SRI NINGSIH*( TRIDONOREJO, BONANG/ Rumah ), </v>
      </c>
      <c r="AF292" s="122" t="s">
        <v>1147</v>
      </c>
      <c r="AG292" s="115" t="s">
        <v>311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428</v>
      </c>
      <c r="E293" s="107" t="s">
        <v>429</v>
      </c>
      <c r="F293" s="122" t="s">
        <v>1148</v>
      </c>
      <c r="G293" s="121" t="s">
        <v>355</v>
      </c>
      <c r="H293" s="121">
        <v>55</v>
      </c>
      <c r="I293" s="121"/>
      <c r="J293" s="121"/>
      <c r="K293" s="121"/>
      <c r="L293" s="121"/>
      <c r="M293" s="121"/>
      <c r="N293" s="122" t="s">
        <v>1149</v>
      </c>
      <c r="O293" s="122" t="s">
        <v>825</v>
      </c>
      <c r="P293" s="122" t="s">
        <v>304</v>
      </c>
      <c r="Q293" s="121"/>
      <c r="R293" s="121" t="s">
        <v>905</v>
      </c>
      <c r="S293" s="121"/>
      <c r="T293" s="121" t="s">
        <v>885</v>
      </c>
      <c r="U293" s="121"/>
      <c r="V293" s="121"/>
      <c r="W293" s="121"/>
      <c r="X293" s="121"/>
      <c r="Y293" s="121" t="s">
        <v>1140</v>
      </c>
      <c r="Z293" s="121"/>
      <c r="AB293" s="121"/>
      <c r="AC293" s="121" t="s">
        <v>1141</v>
      </c>
      <c r="AD293" s="113" t="s">
        <v>890</v>
      </c>
      <c r="AE293" s="114" t="str">
        <f t="shared" si="9"/>
        <v xml:space="preserve">*ZUMROCHATI*( PURWOSARI, SAYUNG/ Rumah ), </v>
      </c>
      <c r="AF293" s="122" t="s">
        <v>825</v>
      </c>
      <c r="AG293" s="115" t="s">
        <v>304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428</v>
      </c>
      <c r="E294" s="107" t="s">
        <v>429</v>
      </c>
      <c r="F294" s="122" t="s">
        <v>1150</v>
      </c>
      <c r="G294" s="121" t="s">
        <v>413</v>
      </c>
      <c r="H294" s="121">
        <v>37</v>
      </c>
      <c r="I294" s="121"/>
      <c r="J294" s="121"/>
      <c r="K294" s="121"/>
      <c r="L294" s="121"/>
      <c r="M294" s="121"/>
      <c r="N294" s="122" t="s">
        <v>1151</v>
      </c>
      <c r="O294" s="122" t="s">
        <v>1152</v>
      </c>
      <c r="P294" s="122" t="s">
        <v>0</v>
      </c>
      <c r="Q294" s="121"/>
      <c r="R294" s="121" t="s">
        <v>905</v>
      </c>
      <c r="S294" s="121"/>
      <c r="T294" s="121" t="s">
        <v>885</v>
      </c>
      <c r="U294" s="121"/>
      <c r="V294" s="121"/>
      <c r="W294" s="121"/>
      <c r="X294" s="121"/>
      <c r="Y294" s="121" t="s">
        <v>1140</v>
      </c>
      <c r="Z294" s="121"/>
      <c r="AB294" s="121"/>
      <c r="AC294" s="121" t="s">
        <v>1141</v>
      </c>
      <c r="AD294" s="113" t="s">
        <v>890</v>
      </c>
      <c r="AE294" s="114" t="str">
        <f t="shared" si="9"/>
        <v xml:space="preserve">*Abdul Rochim*( karangsari, KARANGTENGAH/ Rumah ), </v>
      </c>
      <c r="AF294" s="122" t="s">
        <v>1152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428</v>
      </c>
      <c r="E295" s="107" t="s">
        <v>429</v>
      </c>
      <c r="F295" s="122" t="s">
        <v>1153</v>
      </c>
      <c r="G295" s="121" t="s">
        <v>413</v>
      </c>
      <c r="H295" s="121">
        <v>60</v>
      </c>
      <c r="I295" s="160" t="s">
        <v>1154</v>
      </c>
      <c r="J295" s="121"/>
      <c r="K295" s="121"/>
      <c r="L295" s="121"/>
      <c r="M295" s="121"/>
      <c r="N295" s="122" t="s">
        <v>1155</v>
      </c>
      <c r="O295" s="122" t="s">
        <v>1067</v>
      </c>
      <c r="P295" s="122" t="s">
        <v>311</v>
      </c>
      <c r="Q295" s="121"/>
      <c r="R295" s="121" t="s">
        <v>905</v>
      </c>
      <c r="S295" s="121"/>
      <c r="T295" s="121" t="s">
        <v>885</v>
      </c>
      <c r="U295" s="121"/>
      <c r="V295" s="121"/>
      <c r="W295" s="121"/>
      <c r="X295" s="121"/>
      <c r="Y295" s="121" t="s">
        <v>1140</v>
      </c>
      <c r="Z295" s="121"/>
      <c r="AB295" s="121"/>
      <c r="AC295" s="121" t="s">
        <v>1141</v>
      </c>
      <c r="AD295" s="113" t="s">
        <v>890</v>
      </c>
      <c r="AE295" s="114" t="str">
        <f t="shared" si="9"/>
        <v xml:space="preserve">*Abdul Rohman*( MORODEMAK, BONANG/ Rumah ), </v>
      </c>
      <c r="AF295" s="122" t="s">
        <v>1067</v>
      </c>
      <c r="AG295" s="97" t="s">
        <v>311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428</v>
      </c>
      <c r="E296" s="107" t="s">
        <v>429</v>
      </c>
      <c r="F296" s="122" t="s">
        <v>1156</v>
      </c>
      <c r="G296" s="121" t="s">
        <v>355</v>
      </c>
      <c r="H296" s="121">
        <v>33</v>
      </c>
      <c r="I296" s="121" t="s">
        <v>1157</v>
      </c>
      <c r="J296" s="121"/>
      <c r="K296" s="121"/>
      <c r="L296" s="121"/>
      <c r="M296" s="121"/>
      <c r="N296" s="122" t="s">
        <v>1158</v>
      </c>
      <c r="O296" s="122" t="s">
        <v>1159</v>
      </c>
      <c r="P296" s="122" t="s">
        <v>385</v>
      </c>
      <c r="Q296" s="121"/>
      <c r="R296" s="121" t="s">
        <v>905</v>
      </c>
      <c r="S296" s="121"/>
      <c r="T296" s="121" t="s">
        <v>885</v>
      </c>
      <c r="U296" s="121"/>
      <c r="V296" s="121"/>
      <c r="W296" s="121"/>
      <c r="X296" s="121"/>
      <c r="Y296" s="121" t="s">
        <v>1140</v>
      </c>
      <c r="Z296" s="121"/>
      <c r="AB296" s="121"/>
      <c r="AC296" s="121" t="s">
        <v>1141</v>
      </c>
      <c r="AD296" s="113" t="s">
        <v>890</v>
      </c>
      <c r="AE296" s="114" t="str">
        <f t="shared" si="9"/>
        <v xml:space="preserve">*Anis Megawati*( JAMUS, MRANGGEN/ Rumah ), </v>
      </c>
      <c r="AF296" s="122" t="s">
        <v>1159</v>
      </c>
      <c r="AG296" s="97" t="s">
        <v>385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428</v>
      </c>
      <c r="E297" s="107" t="s">
        <v>429</v>
      </c>
      <c r="F297" s="122" t="s">
        <v>1160</v>
      </c>
      <c r="G297" s="121" t="s">
        <v>355</v>
      </c>
      <c r="H297" s="121">
        <v>40</v>
      </c>
      <c r="I297" s="121" t="s">
        <v>1161</v>
      </c>
      <c r="J297" s="121"/>
      <c r="K297" s="121"/>
      <c r="L297" s="121"/>
      <c r="M297" s="121"/>
      <c r="N297" s="122" t="s">
        <v>1162</v>
      </c>
      <c r="O297" s="122" t="s">
        <v>1163</v>
      </c>
      <c r="P297" s="122" t="s">
        <v>312</v>
      </c>
      <c r="Q297" s="121"/>
      <c r="R297" s="121" t="s">
        <v>905</v>
      </c>
      <c r="S297" s="121"/>
      <c r="T297" s="121" t="s">
        <v>885</v>
      </c>
      <c r="U297" s="121"/>
      <c r="V297" s="121"/>
      <c r="W297" s="121"/>
      <c r="X297" s="121"/>
      <c r="Y297" s="121" t="s">
        <v>1140</v>
      </c>
      <c r="Z297" s="121"/>
      <c r="AB297" s="121"/>
      <c r="AC297" s="121" t="s">
        <v>1141</v>
      </c>
      <c r="AD297" s="113" t="s">
        <v>890</v>
      </c>
      <c r="AE297" s="114" t="str">
        <f t="shared" si="9"/>
        <v xml:space="preserve">*Hartatik*( jetak, WEDUNG/ Rumah ), </v>
      </c>
      <c r="AF297" s="122" t="s">
        <v>1163</v>
      </c>
      <c r="AG297" s="97" t="s">
        <v>312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428</v>
      </c>
      <c r="E298" s="107" t="s">
        <v>429</v>
      </c>
      <c r="F298" s="122" t="s">
        <v>1164</v>
      </c>
      <c r="G298" s="121"/>
      <c r="H298" s="121">
        <v>33</v>
      </c>
      <c r="I298" s="121" t="s">
        <v>1165</v>
      </c>
      <c r="J298" s="121"/>
      <c r="K298" s="121"/>
      <c r="L298" s="121"/>
      <c r="M298" s="121"/>
      <c r="N298" s="122" t="s">
        <v>1166</v>
      </c>
      <c r="O298" s="122" t="s">
        <v>1167</v>
      </c>
      <c r="P298" s="122" t="s">
        <v>312</v>
      </c>
      <c r="Q298" s="121"/>
      <c r="R298" s="121" t="s">
        <v>905</v>
      </c>
      <c r="S298" s="121"/>
      <c r="T298" s="121" t="s">
        <v>885</v>
      </c>
      <c r="U298" s="121"/>
      <c r="V298" s="121"/>
      <c r="W298" s="121"/>
      <c r="X298" s="121"/>
      <c r="Y298" s="121" t="s">
        <v>1140</v>
      </c>
      <c r="Z298" s="121"/>
      <c r="AB298" s="121"/>
      <c r="AC298" s="121" t="s">
        <v>1141</v>
      </c>
      <c r="AD298" s="113" t="s">
        <v>890</v>
      </c>
      <c r="AE298" s="114" t="str">
        <f t="shared" si="9"/>
        <v xml:space="preserve">*Khairon*( jungpasir, WEDUNG/ Rumah ), </v>
      </c>
      <c r="AF298" s="122" t="s">
        <v>1167</v>
      </c>
      <c r="AG298" s="97" t="s">
        <v>312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428</v>
      </c>
      <c r="E299" s="107" t="s">
        <v>429</v>
      </c>
      <c r="F299" s="122" t="s">
        <v>1168</v>
      </c>
      <c r="G299" s="121" t="s">
        <v>355</v>
      </c>
      <c r="H299" s="121">
        <v>62</v>
      </c>
      <c r="I299" s="121"/>
      <c r="J299" s="121"/>
      <c r="K299" s="121"/>
      <c r="L299" s="121"/>
      <c r="M299" s="121"/>
      <c r="N299" s="122" t="s">
        <v>1169</v>
      </c>
      <c r="O299" s="122" t="s">
        <v>694</v>
      </c>
      <c r="P299" s="122" t="s">
        <v>312</v>
      </c>
      <c r="Q299" s="121"/>
      <c r="R299" s="121" t="s">
        <v>905</v>
      </c>
      <c r="S299" s="121"/>
      <c r="T299" s="121" t="s">
        <v>885</v>
      </c>
      <c r="U299" s="121"/>
      <c r="V299" s="121"/>
      <c r="W299" s="121"/>
      <c r="X299" s="121"/>
      <c r="Y299" s="121" t="s">
        <v>1140</v>
      </c>
      <c r="Z299" s="121"/>
      <c r="AB299" s="121"/>
      <c r="AC299" s="121" t="s">
        <v>1141</v>
      </c>
      <c r="AD299" s="113" t="s">
        <v>890</v>
      </c>
      <c r="AE299" s="114" t="str">
        <f t="shared" si="9"/>
        <v xml:space="preserve">*Mardinah*( KEDUNGMUTIH, WEDUNG/ Rumah ), </v>
      </c>
      <c r="AF299" s="122" t="s">
        <v>694</v>
      </c>
      <c r="AG299" s="97" t="s">
        <v>312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428</v>
      </c>
      <c r="E300" s="107" t="s">
        <v>429</v>
      </c>
      <c r="F300" s="122" t="s">
        <v>1170</v>
      </c>
      <c r="G300" s="121" t="s">
        <v>355</v>
      </c>
      <c r="H300" s="121">
        <v>21</v>
      </c>
      <c r="I300" s="121"/>
      <c r="J300" s="121"/>
      <c r="K300" s="121"/>
      <c r="L300" s="121"/>
      <c r="M300" s="121"/>
      <c r="N300" s="122" t="s">
        <v>1171</v>
      </c>
      <c r="O300" s="122" t="s">
        <v>1128</v>
      </c>
      <c r="P300" s="122" t="s">
        <v>308</v>
      </c>
      <c r="Q300" s="121"/>
      <c r="R300" s="121" t="s">
        <v>905</v>
      </c>
      <c r="S300" s="121"/>
      <c r="T300" s="121" t="s">
        <v>885</v>
      </c>
      <c r="U300" s="121"/>
      <c r="V300" s="121"/>
      <c r="W300" s="121"/>
      <c r="X300" s="121"/>
      <c r="Y300" s="121" t="s">
        <v>1140</v>
      </c>
      <c r="Z300" s="121"/>
      <c r="AB300" s="121"/>
      <c r="AC300" s="121" t="s">
        <v>1141</v>
      </c>
      <c r="AD300" s="179" t="s">
        <v>890</v>
      </c>
      <c r="AE300" s="114" t="str">
        <f t="shared" si="9"/>
        <v xml:space="preserve">*Mediana Nur*( GEDANGALAS, GAJAH/ Rumah ), </v>
      </c>
      <c r="AF300" s="122" t="s">
        <v>1128</v>
      </c>
      <c r="AG300" s="115" t="s">
        <v>308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428</v>
      </c>
      <c r="E301" s="107" t="s">
        <v>429</v>
      </c>
      <c r="F301" s="122" t="s">
        <v>1172</v>
      </c>
      <c r="G301" s="121" t="s">
        <v>413</v>
      </c>
      <c r="H301" s="121">
        <v>63</v>
      </c>
      <c r="I301" s="121"/>
      <c r="J301" s="121"/>
      <c r="K301" s="121"/>
      <c r="L301" s="121"/>
      <c r="M301" s="121"/>
      <c r="N301" s="122" t="s">
        <v>1171</v>
      </c>
      <c r="O301" s="122" t="s">
        <v>1128</v>
      </c>
      <c r="P301" s="122" t="s">
        <v>308</v>
      </c>
      <c r="Q301" s="121"/>
      <c r="R301" s="121" t="s">
        <v>905</v>
      </c>
      <c r="S301" s="121"/>
      <c r="T301" s="121" t="s">
        <v>885</v>
      </c>
      <c r="U301" s="121"/>
      <c r="V301" s="121"/>
      <c r="W301" s="121"/>
      <c r="X301" s="121"/>
      <c r="Y301" s="121" t="s">
        <v>1140</v>
      </c>
      <c r="Z301" s="121"/>
      <c r="AB301" s="121"/>
      <c r="AC301" s="121" t="s">
        <v>1141</v>
      </c>
      <c r="AD301" s="179" t="s">
        <v>890</v>
      </c>
      <c r="AE301" s="114" t="str">
        <f t="shared" si="9"/>
        <v xml:space="preserve">*Muh Nursidik*( GEDANGALAS, GAJAH/ Rumah ), </v>
      </c>
      <c r="AF301" s="122" t="s">
        <v>1128</v>
      </c>
      <c r="AG301" s="115" t="s">
        <v>308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428</v>
      </c>
      <c r="E302" s="107" t="s">
        <v>429</v>
      </c>
      <c r="F302" s="122" t="s">
        <v>1173</v>
      </c>
      <c r="G302" s="121" t="s">
        <v>355</v>
      </c>
      <c r="H302" s="121">
        <v>55</v>
      </c>
      <c r="I302" s="121"/>
      <c r="J302" s="121"/>
      <c r="K302" s="121"/>
      <c r="L302" s="121"/>
      <c r="M302" s="121"/>
      <c r="N302" s="122" t="s">
        <v>1174</v>
      </c>
      <c r="O302" s="122" t="s">
        <v>243</v>
      </c>
      <c r="P302" s="122" t="s">
        <v>312</v>
      </c>
      <c r="Q302" s="121"/>
      <c r="R302" s="121" t="s">
        <v>905</v>
      </c>
      <c r="S302" s="121"/>
      <c r="T302" s="121" t="s">
        <v>885</v>
      </c>
      <c r="U302" s="121"/>
      <c r="V302" s="121"/>
      <c r="W302" s="121"/>
      <c r="X302" s="121"/>
      <c r="Y302" s="121" t="s">
        <v>1140</v>
      </c>
      <c r="Z302" s="121"/>
      <c r="AB302" s="121"/>
      <c r="AC302" s="121" t="s">
        <v>1141</v>
      </c>
      <c r="AD302" s="179" t="s">
        <v>890</v>
      </c>
      <c r="AE302" s="114" t="str">
        <f t="shared" si="9"/>
        <v xml:space="preserve">*Musidah*( Kendalasem, WEDUNG/ Rumah ), </v>
      </c>
      <c r="AF302" s="122" t="s">
        <v>243</v>
      </c>
      <c r="AG302" s="97" t="s">
        <v>312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428</v>
      </c>
      <c r="E303" s="107" t="s">
        <v>429</v>
      </c>
      <c r="F303" s="122" t="s">
        <v>1175</v>
      </c>
      <c r="G303" s="121" t="s">
        <v>413</v>
      </c>
      <c r="H303" s="121">
        <v>56</v>
      </c>
      <c r="I303" s="160" t="s">
        <v>1176</v>
      </c>
      <c r="J303" s="121"/>
      <c r="K303" s="121"/>
      <c r="L303" s="121"/>
      <c r="M303" s="121"/>
      <c r="N303" s="122" t="s">
        <v>1177</v>
      </c>
      <c r="O303" s="122" t="s">
        <v>88</v>
      </c>
      <c r="P303" s="122" t="s">
        <v>310</v>
      </c>
      <c r="Q303" s="121"/>
      <c r="R303" s="121" t="s">
        <v>905</v>
      </c>
      <c r="S303" s="121"/>
      <c r="T303" s="121" t="s">
        <v>885</v>
      </c>
      <c r="U303" s="121"/>
      <c r="V303" s="121"/>
      <c r="W303" s="121"/>
      <c r="X303" s="121"/>
      <c r="Y303" s="121" t="s">
        <v>1140</v>
      </c>
      <c r="Z303" s="121"/>
      <c r="AB303" s="121"/>
      <c r="AC303" s="121" t="s">
        <v>1141</v>
      </c>
      <c r="AD303" s="179" t="s">
        <v>890</v>
      </c>
      <c r="AE303" s="114" t="str">
        <f t="shared" si="9"/>
        <v xml:space="preserve">*Ngadimin*( Wonoketingal, KARANGANYAR/ Rumah ), </v>
      </c>
      <c r="AF303" s="122" t="s">
        <v>88</v>
      </c>
      <c r="AG303" s="115" t="s">
        <v>310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428</v>
      </c>
      <c r="E304" s="107" t="s">
        <v>429</v>
      </c>
      <c r="F304" s="122" t="s">
        <v>1178</v>
      </c>
      <c r="G304" s="121" t="s">
        <v>355</v>
      </c>
      <c r="H304" s="121">
        <v>51</v>
      </c>
      <c r="I304" s="121"/>
      <c r="J304" s="121"/>
      <c r="K304" s="121"/>
      <c r="L304" s="121"/>
      <c r="M304" s="121"/>
      <c r="N304" s="122" t="s">
        <v>1179</v>
      </c>
      <c r="O304" s="122" t="s">
        <v>497</v>
      </c>
      <c r="P304" s="122" t="s">
        <v>301</v>
      </c>
      <c r="Q304" s="121"/>
      <c r="R304" s="121" t="s">
        <v>905</v>
      </c>
      <c r="S304" s="121"/>
      <c r="T304" s="121" t="s">
        <v>885</v>
      </c>
      <c r="U304" s="121"/>
      <c r="V304" s="121"/>
      <c r="W304" s="121"/>
      <c r="X304" s="121"/>
      <c r="Y304" s="121" t="s">
        <v>1140</v>
      </c>
      <c r="Z304" s="121"/>
      <c r="AB304" s="121"/>
      <c r="AC304" s="121" t="s">
        <v>1141</v>
      </c>
      <c r="AD304" s="179" t="s">
        <v>890</v>
      </c>
      <c r="AE304" s="114" t="str">
        <f t="shared" si="9"/>
        <v xml:space="preserve">*Pariyem*( BRAMBANG, KARANGAWEN/ Rumah ), </v>
      </c>
      <c r="AF304" s="122" t="s">
        <v>497</v>
      </c>
      <c r="AG304" s="97" t="s">
        <v>301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428</v>
      </c>
      <c r="E305" s="107" t="s">
        <v>429</v>
      </c>
      <c r="F305" s="122" t="s">
        <v>1180</v>
      </c>
      <c r="G305" s="121" t="s">
        <v>355</v>
      </c>
      <c r="H305" s="121">
        <v>27</v>
      </c>
      <c r="I305" s="160" t="s">
        <v>1181</v>
      </c>
      <c r="J305" s="121"/>
      <c r="K305" s="121"/>
      <c r="L305" s="121"/>
      <c r="M305" s="121"/>
      <c r="N305" s="122" t="s">
        <v>1182</v>
      </c>
      <c r="O305" s="122" t="s">
        <v>1183</v>
      </c>
      <c r="P305" s="122" t="s">
        <v>311</v>
      </c>
      <c r="Q305" s="121"/>
      <c r="R305" s="121" t="s">
        <v>905</v>
      </c>
      <c r="S305" s="121"/>
      <c r="T305" s="121" t="s">
        <v>885</v>
      </c>
      <c r="U305" s="121"/>
      <c r="V305" s="121"/>
      <c r="W305" s="121"/>
      <c r="X305" s="121"/>
      <c r="Y305" s="121" t="s">
        <v>1140</v>
      </c>
      <c r="Z305" s="121"/>
      <c r="AB305" s="121"/>
      <c r="AC305" s="121" t="s">
        <v>1141</v>
      </c>
      <c r="AD305" s="179" t="s">
        <v>890</v>
      </c>
      <c r="AE305" s="114" t="str">
        <f t="shared" si="9"/>
        <v xml:space="preserve">*Riska Fatiyaturrohmah*( gebangarum, BONANG/ Rumah ), </v>
      </c>
      <c r="AF305" s="122" t="s">
        <v>1183</v>
      </c>
      <c r="AG305" s="97" t="s">
        <v>311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428</v>
      </c>
      <c r="E306" s="107" t="s">
        <v>429</v>
      </c>
      <c r="F306" s="122" t="s">
        <v>1184</v>
      </c>
      <c r="G306" s="121" t="s">
        <v>355</v>
      </c>
      <c r="H306" s="121">
        <v>41</v>
      </c>
      <c r="I306" s="121"/>
      <c r="J306" s="121"/>
      <c r="K306" s="121"/>
      <c r="L306" s="121"/>
      <c r="M306" s="121"/>
      <c r="N306" s="122" t="s">
        <v>1185</v>
      </c>
      <c r="O306" s="122" t="s">
        <v>659</v>
      </c>
      <c r="P306" s="122" t="s">
        <v>301</v>
      </c>
      <c r="Q306" s="121"/>
      <c r="R306" s="121" t="s">
        <v>905</v>
      </c>
      <c r="S306" s="121"/>
      <c r="T306" s="121" t="s">
        <v>885</v>
      </c>
      <c r="U306" s="121"/>
      <c r="V306" s="121"/>
      <c r="W306" s="121"/>
      <c r="X306" s="121"/>
      <c r="Y306" s="121" t="s">
        <v>1140</v>
      </c>
      <c r="Z306" s="121"/>
      <c r="AB306" s="121"/>
      <c r="AC306" s="121" t="s">
        <v>1141</v>
      </c>
      <c r="AD306" s="179" t="s">
        <v>890</v>
      </c>
      <c r="AE306" s="114" t="str">
        <f t="shared" si="9"/>
        <v xml:space="preserve">*Siti Mukaromah*( JRAGUNG, KARANGAWEN/ Rumah ), </v>
      </c>
      <c r="AF306" s="122" t="s">
        <v>659</v>
      </c>
      <c r="AG306" s="115" t="s">
        <v>301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428</v>
      </c>
      <c r="E307" s="107" t="s">
        <v>429</v>
      </c>
      <c r="F307" s="122" t="s">
        <v>1186</v>
      </c>
      <c r="G307" s="121" t="s">
        <v>355</v>
      </c>
      <c r="H307" s="121">
        <v>65</v>
      </c>
      <c r="I307" s="160" t="s">
        <v>1187</v>
      </c>
      <c r="J307" s="121"/>
      <c r="K307" s="121"/>
      <c r="L307" s="121"/>
      <c r="M307" s="121"/>
      <c r="N307" s="122" t="s">
        <v>1188</v>
      </c>
      <c r="O307" s="122" t="s">
        <v>1189</v>
      </c>
      <c r="P307" s="122" t="s">
        <v>312</v>
      </c>
      <c r="Q307" s="121"/>
      <c r="R307" s="121" t="s">
        <v>905</v>
      </c>
      <c r="S307" s="121"/>
      <c r="T307" s="121" t="s">
        <v>885</v>
      </c>
      <c r="U307" s="121"/>
      <c r="V307" s="121"/>
      <c r="W307" s="121"/>
      <c r="X307" s="121"/>
      <c r="Y307" s="121" t="s">
        <v>1140</v>
      </c>
      <c r="Z307" s="121"/>
      <c r="AB307" s="121"/>
      <c r="AC307" s="121" t="s">
        <v>1141</v>
      </c>
      <c r="AD307" s="179" t="s">
        <v>890</v>
      </c>
      <c r="AE307" s="114" t="str">
        <f t="shared" si="9"/>
        <v xml:space="preserve">*Suatmi*( TEDUNAN, WEDUNG/ Rumah ), </v>
      </c>
      <c r="AF307" s="122" t="s">
        <v>1189</v>
      </c>
      <c r="AG307" s="115" t="s">
        <v>312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428</v>
      </c>
      <c r="E308" s="107" t="s">
        <v>429</v>
      </c>
      <c r="F308" s="122" t="s">
        <v>1190</v>
      </c>
      <c r="G308" s="121" t="s">
        <v>355</v>
      </c>
      <c r="H308" s="121">
        <v>42</v>
      </c>
      <c r="I308" s="161" t="s">
        <v>1191</v>
      </c>
      <c r="J308" s="121"/>
      <c r="K308" s="121"/>
      <c r="L308" s="121"/>
      <c r="M308" s="121"/>
      <c r="N308" s="122" t="s">
        <v>1192</v>
      </c>
      <c r="O308" s="122" t="s">
        <v>193</v>
      </c>
      <c r="P308" s="122" t="s">
        <v>307</v>
      </c>
      <c r="Q308" s="121"/>
      <c r="R308" s="121" t="s">
        <v>905</v>
      </c>
      <c r="S308" s="121"/>
      <c r="T308" s="121" t="s">
        <v>885</v>
      </c>
      <c r="U308" s="121"/>
      <c r="V308" s="121"/>
      <c r="W308" s="121"/>
      <c r="X308" s="121"/>
      <c r="Y308" s="121" t="s">
        <v>1140</v>
      </c>
      <c r="Z308" s="121"/>
      <c r="AB308" s="121"/>
      <c r="AC308" s="121" t="s">
        <v>1141</v>
      </c>
      <c r="AD308" s="179" t="s">
        <v>890</v>
      </c>
      <c r="AE308" s="114" t="str">
        <f t="shared" si="9"/>
        <v xml:space="preserve">*Sumini*( Kramat, DEMPET/ Rumah ), </v>
      </c>
      <c r="AF308" s="122" t="s">
        <v>193</v>
      </c>
      <c r="AG308" s="115" t="s">
        <v>307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428</v>
      </c>
      <c r="E309" s="107" t="s">
        <v>429</v>
      </c>
      <c r="F309" s="122" t="s">
        <v>1193</v>
      </c>
      <c r="G309" s="121" t="s">
        <v>355</v>
      </c>
      <c r="H309" s="121">
        <v>33</v>
      </c>
      <c r="I309" s="121"/>
      <c r="J309" s="121"/>
      <c r="K309" s="121"/>
      <c r="L309" s="121"/>
      <c r="M309" s="121"/>
      <c r="N309" s="122" t="s">
        <v>1171</v>
      </c>
      <c r="O309" s="122" t="s">
        <v>1128</v>
      </c>
      <c r="P309" s="122" t="s">
        <v>308</v>
      </c>
      <c r="Q309" s="121"/>
      <c r="R309" s="121" t="s">
        <v>905</v>
      </c>
      <c r="S309" s="121"/>
      <c r="T309" s="121" t="s">
        <v>885</v>
      </c>
      <c r="U309" s="121"/>
      <c r="V309" s="121"/>
      <c r="W309" s="121"/>
      <c r="X309" s="121"/>
      <c r="Y309" s="121" t="s">
        <v>1140</v>
      </c>
      <c r="Z309" s="121"/>
      <c r="AB309" s="121"/>
      <c r="AC309" s="121" t="s">
        <v>1141</v>
      </c>
      <c r="AD309" s="179" t="s">
        <v>890</v>
      </c>
      <c r="AE309" s="114" t="str">
        <f t="shared" si="9"/>
        <v xml:space="preserve">*Umi Marya Ulfa*( GEDANGALAS, GAJAH/ Rumah ), </v>
      </c>
      <c r="AF309" s="122" t="s">
        <v>1128</v>
      </c>
      <c r="AG309" s="115" t="s">
        <v>308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428</v>
      </c>
      <c r="E310" s="107" t="s">
        <v>429</v>
      </c>
      <c r="F310" s="122" t="s">
        <v>1194</v>
      </c>
      <c r="G310" s="121" t="s">
        <v>355</v>
      </c>
      <c r="H310" s="162">
        <v>19</v>
      </c>
      <c r="I310" s="161" t="s">
        <v>1195</v>
      </c>
      <c r="J310" s="121"/>
      <c r="K310" s="121"/>
      <c r="L310" s="121"/>
      <c r="M310" s="121"/>
      <c r="N310" s="121" t="s">
        <v>1196</v>
      </c>
      <c r="O310" s="122" t="s">
        <v>740</v>
      </c>
      <c r="P310" s="122" t="s">
        <v>307</v>
      </c>
      <c r="Q310" s="121"/>
      <c r="R310" s="121" t="s">
        <v>905</v>
      </c>
      <c r="S310" s="121"/>
      <c r="T310" s="121" t="s">
        <v>885</v>
      </c>
      <c r="U310" s="121"/>
      <c r="V310" s="121"/>
      <c r="W310" s="121"/>
      <c r="X310" s="121"/>
      <c r="Y310" s="121" t="s">
        <v>1197</v>
      </c>
      <c r="Z310" s="121"/>
      <c r="AB310" s="121"/>
      <c r="AC310" s="121" t="s">
        <v>1198</v>
      </c>
      <c r="AD310" s="113" t="s">
        <v>890</v>
      </c>
      <c r="AE310" s="114" t="str">
        <f t="shared" si="9"/>
        <v xml:space="preserve">*Maya Aryana Sari*( SIDOMULYO, DEMPET/ Rumah ), </v>
      </c>
      <c r="AF310" s="122" t="s">
        <v>740</v>
      </c>
      <c r="AG310" s="168" t="s">
        <v>307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428</v>
      </c>
      <c r="E311" s="107" t="s">
        <v>429</v>
      </c>
      <c r="F311" s="122" t="s">
        <v>1298</v>
      </c>
      <c r="G311" s="121" t="s">
        <v>413</v>
      </c>
      <c r="H311" s="121">
        <v>48</v>
      </c>
      <c r="I311" s="121" t="s">
        <v>1299</v>
      </c>
      <c r="J311" s="121"/>
      <c r="K311" s="121"/>
      <c r="L311" s="121"/>
      <c r="M311" s="121"/>
      <c r="N311" s="122" t="s">
        <v>1300</v>
      </c>
      <c r="O311" s="122" t="s">
        <v>462</v>
      </c>
      <c r="P311" s="122" t="s">
        <v>309</v>
      </c>
      <c r="Q311" s="121"/>
      <c r="R311" s="121" t="s">
        <v>634</v>
      </c>
      <c r="S311" s="121" t="s">
        <v>478</v>
      </c>
      <c r="T311" s="121" t="s">
        <v>885</v>
      </c>
      <c r="U311" s="121"/>
      <c r="V311" s="121"/>
      <c r="W311" s="121"/>
      <c r="X311" s="121"/>
      <c r="Y311" s="121"/>
      <c r="Z311" s="121" t="s">
        <v>767</v>
      </c>
      <c r="AA311" s="121" t="s">
        <v>1301</v>
      </c>
      <c r="AB311" s="121" t="s">
        <v>634</v>
      </c>
      <c r="AC311" s="121"/>
      <c r="AD311" s="121" t="s">
        <v>1271</v>
      </c>
      <c r="AE311" s="114" t="str">
        <f t="shared" si="9"/>
        <v xml:space="preserve">*ABDULLAH MAHFUD*( REJOSARI, MIJEN/ Rumah ), </v>
      </c>
      <c r="AF311" s="122" t="s">
        <v>462</v>
      </c>
      <c r="AG311" s="122" t="s">
        <v>309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428</v>
      </c>
      <c r="E312" s="107" t="s">
        <v>429</v>
      </c>
      <c r="F312" s="122" t="s">
        <v>1440</v>
      </c>
      <c r="G312" s="121" t="s">
        <v>413</v>
      </c>
      <c r="H312" s="121">
        <v>58</v>
      </c>
      <c r="I312" s="121" t="s">
        <v>1567</v>
      </c>
      <c r="J312" s="121"/>
      <c r="K312" s="121"/>
      <c r="L312" s="121"/>
      <c r="M312" s="121"/>
      <c r="N312" s="122" t="s">
        <v>1568</v>
      </c>
      <c r="O312" s="122" t="s">
        <v>1569</v>
      </c>
      <c r="P312" s="122" t="s">
        <v>0</v>
      </c>
      <c r="Q312" s="121"/>
      <c r="R312" s="121" t="s">
        <v>473</v>
      </c>
      <c r="S312" s="121" t="s">
        <v>1570</v>
      </c>
      <c r="T312" s="121"/>
      <c r="U312" s="121"/>
      <c r="V312" s="121"/>
      <c r="W312" s="121"/>
      <c r="X312" s="121"/>
      <c r="Y312" s="121"/>
      <c r="Z312" s="121" t="s">
        <v>783</v>
      </c>
      <c r="AA312" s="121" t="s">
        <v>577</v>
      </c>
      <c r="AB312" s="121" t="s">
        <v>473</v>
      </c>
      <c r="AC312" s="121"/>
      <c r="AD312" s="121" t="s">
        <v>1481</v>
      </c>
      <c r="AE312" s="114" t="str">
        <f>"*"&amp;F312&amp;"*"&amp;"( "&amp;O312&amp;", "&amp;P312&amp;" )"&amp;", "</f>
        <v xml:space="preserve">*SUKARDI*( WONOAGUNG, KARANGTENGAH ), </v>
      </c>
      <c r="AF312" s="122" t="s">
        <v>1569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428</v>
      </c>
      <c r="E313" s="107" t="s">
        <v>429</v>
      </c>
      <c r="F313" s="122" t="s">
        <v>391</v>
      </c>
      <c r="G313" s="121" t="s">
        <v>355</v>
      </c>
      <c r="H313" s="121">
        <v>48</v>
      </c>
      <c r="I313" s="121" t="s">
        <v>759</v>
      </c>
      <c r="J313" s="121"/>
      <c r="K313" s="121"/>
      <c r="L313" s="121"/>
      <c r="M313" s="121"/>
      <c r="N313" s="122" t="s">
        <v>760</v>
      </c>
      <c r="O313" s="122" t="s">
        <v>761</v>
      </c>
      <c r="P313" s="122" t="s">
        <v>303</v>
      </c>
      <c r="Q313" s="121"/>
      <c r="R313" s="121" t="s">
        <v>531</v>
      </c>
      <c r="S313" s="121" t="s">
        <v>507</v>
      </c>
      <c r="T313" s="121"/>
      <c r="U313" s="121"/>
      <c r="V313" s="121"/>
      <c r="W313" s="121"/>
      <c r="X313" s="121"/>
      <c r="Y313" s="121"/>
      <c r="Z313" s="121" t="s">
        <v>363</v>
      </c>
      <c r="AA313" s="121" t="s">
        <v>589</v>
      </c>
      <c r="AB313" s="121" t="s">
        <v>531</v>
      </c>
      <c r="AC313" s="121"/>
      <c r="AD313" s="121" t="s">
        <v>521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761</v>
      </c>
      <c r="AG313" s="122" t="s">
        <v>303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428</v>
      </c>
      <c r="E314" s="107" t="s">
        <v>429</v>
      </c>
      <c r="F314" s="122" t="s">
        <v>762</v>
      </c>
      <c r="G314" s="121" t="s">
        <v>355</v>
      </c>
      <c r="H314" s="121">
        <v>47</v>
      </c>
      <c r="I314" s="121" t="s">
        <v>763</v>
      </c>
      <c r="J314" s="121"/>
      <c r="K314" s="121"/>
      <c r="L314" s="121"/>
      <c r="M314" s="121"/>
      <c r="N314" s="122" t="s">
        <v>764</v>
      </c>
      <c r="O314" s="122" t="s">
        <v>765</v>
      </c>
      <c r="P314" s="122" t="s">
        <v>301</v>
      </c>
      <c r="Q314" s="121"/>
      <c r="R314" s="121" t="s">
        <v>531</v>
      </c>
      <c r="S314" s="121" t="s">
        <v>766</v>
      </c>
      <c r="T314" s="121"/>
      <c r="U314" s="121"/>
      <c r="V314" s="121"/>
      <c r="W314" s="121"/>
      <c r="X314" s="121"/>
      <c r="Y314" s="121"/>
      <c r="Z314" s="121" t="s">
        <v>767</v>
      </c>
      <c r="AA314" s="121" t="s">
        <v>768</v>
      </c>
      <c r="AB314" s="121" t="s">
        <v>531</v>
      </c>
      <c r="AC314" s="121"/>
      <c r="AD314" s="121" t="s">
        <v>521</v>
      </c>
      <c r="AE314" s="114" t="str">
        <f t="shared" si="10"/>
        <v xml:space="preserve">*SULASTRI*( TELUK, KARANGAWEN/ RSUD K.R.M.T Wongsonegoro Semarang ), </v>
      </c>
      <c r="AF314" s="122" t="s">
        <v>765</v>
      </c>
      <c r="AG314" s="122" t="s">
        <v>301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428</v>
      </c>
      <c r="E315" s="107" t="s">
        <v>429</v>
      </c>
      <c r="F315" s="122" t="s">
        <v>769</v>
      </c>
      <c r="G315" s="121" t="s">
        <v>413</v>
      </c>
      <c r="H315" s="121">
        <v>26</v>
      </c>
      <c r="I315" s="121" t="s">
        <v>770</v>
      </c>
      <c r="J315" s="121"/>
      <c r="K315" s="121"/>
      <c r="L315" s="121"/>
      <c r="M315" s="121"/>
      <c r="N315" s="122" t="s">
        <v>771</v>
      </c>
      <c r="O315" s="122" t="s">
        <v>772</v>
      </c>
      <c r="P315" s="122" t="s">
        <v>385</v>
      </c>
      <c r="Q315" s="121"/>
      <c r="R315" s="121" t="s">
        <v>531</v>
      </c>
      <c r="S315" s="121" t="s">
        <v>731</v>
      </c>
      <c r="T315" s="121"/>
      <c r="U315" s="121"/>
      <c r="V315" s="121"/>
      <c r="W315" s="121"/>
      <c r="X315" s="121"/>
      <c r="Y315" s="121"/>
      <c r="Z315" s="121" t="s">
        <v>363</v>
      </c>
      <c r="AA315" s="121" t="s">
        <v>589</v>
      </c>
      <c r="AB315" s="121" t="s">
        <v>531</v>
      </c>
      <c r="AC315" s="121"/>
      <c r="AD315" s="121" t="s">
        <v>521</v>
      </c>
      <c r="AE315" s="114" t="str">
        <f t="shared" si="10"/>
        <v xml:space="preserve">*SURANTO*( PUCANGGADING, MRANGGEN/ RSUD K.R.M.T Wongsonegoro Semarang ), </v>
      </c>
      <c r="AF315" s="122" t="s">
        <v>772</v>
      </c>
      <c r="AG315" s="122" t="s">
        <v>385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428</v>
      </c>
      <c r="E316" s="107" t="s">
        <v>429</v>
      </c>
      <c r="F316" s="122" t="s">
        <v>773</v>
      </c>
      <c r="G316" s="121" t="s">
        <v>355</v>
      </c>
      <c r="H316" s="121">
        <v>46</v>
      </c>
      <c r="I316" s="121" t="s">
        <v>774</v>
      </c>
      <c r="J316" s="121"/>
      <c r="K316" s="121"/>
      <c r="L316" s="121"/>
      <c r="M316" s="121"/>
      <c r="N316" s="122" t="s">
        <v>775</v>
      </c>
      <c r="O316" s="122" t="s">
        <v>776</v>
      </c>
      <c r="P316" s="122" t="s">
        <v>312</v>
      </c>
      <c r="Q316" s="121"/>
      <c r="R316" s="121" t="s">
        <v>634</v>
      </c>
      <c r="S316" s="121" t="s">
        <v>766</v>
      </c>
      <c r="T316" s="121"/>
      <c r="U316" s="121"/>
      <c r="V316" s="121"/>
      <c r="W316" s="121"/>
      <c r="X316" s="121"/>
      <c r="Y316" s="121"/>
      <c r="Z316" s="121" t="s">
        <v>767</v>
      </c>
      <c r="AA316" s="121" t="s">
        <v>777</v>
      </c>
      <c r="AB316" s="121" t="s">
        <v>634</v>
      </c>
      <c r="AC316" s="121"/>
      <c r="AD316" s="121" t="s">
        <v>521</v>
      </c>
      <c r="AE316" s="114" t="str">
        <f t="shared" si="10"/>
        <v xml:space="preserve">*SUTRIYAH*( KEDUNGKARANG, WEDUNG/ RS PKU Muhammadiyah Mayong ), </v>
      </c>
      <c r="AF316" s="122" t="s">
        <v>776</v>
      </c>
      <c r="AG316" s="122" t="s">
        <v>312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428</v>
      </c>
      <c r="E317" s="107" t="s">
        <v>429</v>
      </c>
      <c r="F317" s="122" t="s">
        <v>778</v>
      </c>
      <c r="G317" s="121" t="s">
        <v>413</v>
      </c>
      <c r="H317" s="121">
        <v>68</v>
      </c>
      <c r="I317" s="121" t="s">
        <v>779</v>
      </c>
      <c r="J317" s="121"/>
      <c r="K317" s="121"/>
      <c r="L317" s="121"/>
      <c r="M317" s="121"/>
      <c r="N317" s="122" t="s">
        <v>780</v>
      </c>
      <c r="O317" s="122" t="s">
        <v>633</v>
      </c>
      <c r="P317" s="122" t="s">
        <v>312</v>
      </c>
      <c r="Q317" s="121"/>
      <c r="R317" s="121" t="s">
        <v>781</v>
      </c>
      <c r="S317" s="121" t="s">
        <v>782</v>
      </c>
      <c r="T317" s="121"/>
      <c r="U317" s="121"/>
      <c r="V317" s="121"/>
      <c r="W317" s="121"/>
      <c r="X317" s="121"/>
      <c r="Y317" s="121"/>
      <c r="Z317" s="121" t="s">
        <v>783</v>
      </c>
      <c r="AA317" s="121" t="s">
        <v>547</v>
      </c>
      <c r="AB317" s="121" t="s">
        <v>781</v>
      </c>
      <c r="AC317" s="121"/>
      <c r="AD317" s="121" t="s">
        <v>521</v>
      </c>
      <c r="AE317" s="114" t="str">
        <f t="shared" si="10"/>
        <v xml:space="preserve">*KHUMAIDI*( BABALAN, WEDUNG/ RSUD RA Kartini Jepara ), </v>
      </c>
      <c r="AF317" s="122" t="s">
        <v>633</v>
      </c>
      <c r="AG317" s="122" t="s">
        <v>312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428</v>
      </c>
      <c r="E318" s="107" t="s">
        <v>429</v>
      </c>
      <c r="F318" s="122" t="s">
        <v>784</v>
      </c>
      <c r="G318" s="121" t="s">
        <v>413</v>
      </c>
      <c r="H318" s="121">
        <v>62</v>
      </c>
      <c r="I318" s="121" t="s">
        <v>785</v>
      </c>
      <c r="J318" s="121"/>
      <c r="K318" s="121"/>
      <c r="L318" s="121"/>
      <c r="M318" s="121"/>
      <c r="N318" s="122" t="s">
        <v>786</v>
      </c>
      <c r="O318" s="122" t="s">
        <v>787</v>
      </c>
      <c r="P318" s="122" t="s">
        <v>304</v>
      </c>
      <c r="Q318" s="121"/>
      <c r="R318" s="121" t="s">
        <v>517</v>
      </c>
      <c r="S318" s="121" t="s">
        <v>788</v>
      </c>
      <c r="T318" s="121"/>
      <c r="U318" s="121"/>
      <c r="V318" s="121"/>
      <c r="W318" s="121"/>
      <c r="X318" s="121"/>
      <c r="Y318" s="121"/>
      <c r="Z318" s="121" t="s">
        <v>363</v>
      </c>
      <c r="AA318" s="121" t="s">
        <v>577</v>
      </c>
      <c r="AB318" s="121" t="s">
        <v>517</v>
      </c>
      <c r="AC318" s="121"/>
      <c r="AD318" s="121" t="s">
        <v>521</v>
      </c>
      <c r="AE318" s="114" t="str">
        <f t="shared" si="10"/>
        <v xml:space="preserve">*JAMARI*( TUGU, SAYUNG/ RSU Sultan Agung Semarang ), </v>
      </c>
      <c r="AF318" s="122" t="s">
        <v>787</v>
      </c>
      <c r="AG318" s="122" t="s">
        <v>304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428</v>
      </c>
      <c r="E319" s="107" t="s">
        <v>429</v>
      </c>
      <c r="F319" s="122" t="s">
        <v>502</v>
      </c>
      <c r="G319" s="121" t="s">
        <v>355</v>
      </c>
      <c r="H319" s="121">
        <v>41</v>
      </c>
      <c r="I319" s="121" t="s">
        <v>503</v>
      </c>
      <c r="J319" s="121"/>
      <c r="K319" s="121"/>
      <c r="L319" s="121"/>
      <c r="M319" s="121"/>
      <c r="N319" s="122" t="s">
        <v>504</v>
      </c>
      <c r="O319" s="122" t="s">
        <v>505</v>
      </c>
      <c r="P319" s="122" t="s">
        <v>0</v>
      </c>
      <c r="Q319" s="121"/>
      <c r="R319" s="121" t="s">
        <v>506</v>
      </c>
      <c r="S319" s="121" t="s">
        <v>507</v>
      </c>
      <c r="T319" s="121" t="s">
        <v>363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506</v>
      </c>
      <c r="AC319" s="121"/>
      <c r="AD319" s="121" t="s">
        <v>365</v>
      </c>
      <c r="AE319" s="114" t="str">
        <f>"*"&amp;F319&amp;"*"&amp;"( "&amp;O319&amp;", "&amp;P319&amp;" )"&amp;", "</f>
        <v xml:space="preserve">*FAOZAH*( BATU, KARANGTENGAH ), </v>
      </c>
      <c r="AF319" s="122" t="s">
        <v>505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428</v>
      </c>
      <c r="E320" s="121" t="s">
        <v>429</v>
      </c>
      <c r="F320" s="122" t="s">
        <v>512</v>
      </c>
      <c r="G320" s="121" t="s">
        <v>413</v>
      </c>
      <c r="H320" s="121">
        <v>35</v>
      </c>
      <c r="I320" s="121" t="s">
        <v>789</v>
      </c>
      <c r="J320" s="121"/>
      <c r="K320" s="121"/>
      <c r="L320" s="121"/>
      <c r="M320" s="121"/>
      <c r="N320" s="122" t="s">
        <v>790</v>
      </c>
      <c r="O320" s="122" t="s">
        <v>649</v>
      </c>
      <c r="P320" s="122" t="s">
        <v>385</v>
      </c>
      <c r="Q320" s="121"/>
      <c r="R320" s="121" t="s">
        <v>531</v>
      </c>
      <c r="S320" s="121" t="s">
        <v>484</v>
      </c>
      <c r="T320" s="121"/>
      <c r="U320" s="121"/>
      <c r="V320" s="121"/>
      <c r="W320" s="121"/>
      <c r="X320" s="121"/>
      <c r="Y320" s="121"/>
      <c r="Z320" s="121" t="s">
        <v>363</v>
      </c>
      <c r="AA320" s="121" t="s">
        <v>791</v>
      </c>
      <c r="AB320" s="121" t="s">
        <v>402</v>
      </c>
      <c r="AC320" s="121"/>
      <c r="AD320" s="121" t="s">
        <v>521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649</v>
      </c>
      <c r="AG320" s="122" t="s">
        <v>385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428</v>
      </c>
      <c r="E321" s="121" t="s">
        <v>429</v>
      </c>
      <c r="F321" s="122" t="s">
        <v>792</v>
      </c>
      <c r="G321" s="121" t="s">
        <v>355</v>
      </c>
      <c r="H321" s="121">
        <v>53</v>
      </c>
      <c r="I321" s="121" t="s">
        <v>793</v>
      </c>
      <c r="J321" s="121"/>
      <c r="K321" s="121"/>
      <c r="L321" s="121"/>
      <c r="M321" s="121"/>
      <c r="N321" s="122" t="s">
        <v>794</v>
      </c>
      <c r="O321" s="122" t="s">
        <v>795</v>
      </c>
      <c r="P321" s="122" t="s">
        <v>385</v>
      </c>
      <c r="Q321" s="121"/>
      <c r="R321" s="121" t="s">
        <v>531</v>
      </c>
      <c r="S321" s="121" t="s">
        <v>484</v>
      </c>
      <c r="T321" s="121"/>
      <c r="U321" s="121"/>
      <c r="V321" s="121"/>
      <c r="W321" s="121"/>
      <c r="X321" s="121"/>
      <c r="Y321" s="121"/>
      <c r="Z321" s="121" t="s">
        <v>363</v>
      </c>
      <c r="AA321" s="121" t="s">
        <v>796</v>
      </c>
      <c r="AB321" s="121" t="s">
        <v>402</v>
      </c>
      <c r="AC321" s="121"/>
      <c r="AD321" s="121" t="s">
        <v>521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795</v>
      </c>
      <c r="AG321" s="122" t="s">
        <v>385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428</v>
      </c>
      <c r="E322" s="121" t="s">
        <v>429</v>
      </c>
      <c r="F322" s="122" t="s">
        <v>797</v>
      </c>
      <c r="G322" s="121" t="s">
        <v>413</v>
      </c>
      <c r="H322" s="121">
        <v>59</v>
      </c>
      <c r="I322" s="121" t="s">
        <v>798</v>
      </c>
      <c r="J322" s="121"/>
      <c r="K322" s="121"/>
      <c r="L322" s="121"/>
      <c r="M322" s="121"/>
      <c r="N322" s="122" t="s">
        <v>799</v>
      </c>
      <c r="O322" s="122" t="s">
        <v>744</v>
      </c>
      <c r="P322" s="122" t="s">
        <v>385</v>
      </c>
      <c r="Q322" s="121"/>
      <c r="R322" s="121" t="s">
        <v>531</v>
      </c>
      <c r="S322" s="121" t="s">
        <v>745</v>
      </c>
      <c r="T322" s="121"/>
      <c r="U322" s="121"/>
      <c r="V322" s="121"/>
      <c r="W322" s="121"/>
      <c r="X322" s="121"/>
      <c r="Y322" s="121"/>
      <c r="Z322" s="121" t="s">
        <v>363</v>
      </c>
      <c r="AA322" s="121" t="s">
        <v>589</v>
      </c>
      <c r="AB322" s="121" t="s">
        <v>402</v>
      </c>
      <c r="AC322" s="121"/>
      <c r="AD322" s="121" t="s">
        <v>521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744</v>
      </c>
      <c r="AG322" s="122" t="s">
        <v>385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428</v>
      </c>
      <c r="E323" s="121" t="s">
        <v>429</v>
      </c>
      <c r="F323" s="122" t="s">
        <v>508</v>
      </c>
      <c r="G323" s="121" t="s">
        <v>413</v>
      </c>
      <c r="H323" s="121">
        <v>69</v>
      </c>
      <c r="I323" s="121" t="s">
        <v>509</v>
      </c>
      <c r="J323" s="121"/>
      <c r="K323" s="121"/>
      <c r="L323" s="121"/>
      <c r="M323" s="121"/>
      <c r="N323" s="122" t="s">
        <v>510</v>
      </c>
      <c r="O323" s="122" t="s">
        <v>511</v>
      </c>
      <c r="P323" s="122" t="s">
        <v>307</v>
      </c>
      <c r="Q323" s="121"/>
      <c r="R323" s="121" t="s">
        <v>506</v>
      </c>
      <c r="S323" s="121" t="s">
        <v>484</v>
      </c>
      <c r="T323" s="121" t="s">
        <v>363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402</v>
      </c>
      <c r="AC323" s="121"/>
      <c r="AD323" s="121" t="s">
        <v>365</v>
      </c>
      <c r="AE323" s="114" t="str">
        <f>"*"&amp;F323&amp;"*"&amp;"( "&amp;O323&amp;", "&amp;P323&amp;" )"&amp;", "</f>
        <v xml:space="preserve">*NASIRI*( KRAMAT, DEMPET ), </v>
      </c>
      <c r="AF323" s="122" t="s">
        <v>511</v>
      </c>
      <c r="AG323" s="122" t="s">
        <v>307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428</v>
      </c>
      <c r="E324" s="121" t="s">
        <v>429</v>
      </c>
      <c r="F324" s="122" t="s">
        <v>800</v>
      </c>
      <c r="G324" s="121" t="s">
        <v>413</v>
      </c>
      <c r="H324" s="121">
        <v>53</v>
      </c>
      <c r="I324" s="121" t="s">
        <v>801</v>
      </c>
      <c r="J324" s="121"/>
      <c r="K324" s="121"/>
      <c r="L324" s="121"/>
      <c r="M324" s="121"/>
      <c r="N324" s="122" t="s">
        <v>802</v>
      </c>
      <c r="O324" s="122" t="s">
        <v>385</v>
      </c>
      <c r="P324" s="122" t="s">
        <v>385</v>
      </c>
      <c r="Q324" s="121"/>
      <c r="R324" s="121" t="s">
        <v>803</v>
      </c>
      <c r="S324" s="121" t="s">
        <v>745</v>
      </c>
      <c r="T324" s="121"/>
      <c r="U324" s="121"/>
      <c r="V324" s="121"/>
      <c r="W324" s="121"/>
      <c r="X324" s="121"/>
      <c r="Y324" s="121"/>
      <c r="Z324" s="121" t="s">
        <v>363</v>
      </c>
      <c r="AA324" s="121">
        <v>0</v>
      </c>
      <c r="AB324" s="121" t="s">
        <v>402</v>
      </c>
      <c r="AC324" s="121"/>
      <c r="AD324" s="121" t="s">
        <v>521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385</v>
      </c>
      <c r="AG324" s="122" t="s">
        <v>385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428</v>
      </c>
      <c r="E325" s="121" t="s">
        <v>429</v>
      </c>
      <c r="F325" s="122" t="s">
        <v>804</v>
      </c>
      <c r="G325" s="121" t="s">
        <v>355</v>
      </c>
      <c r="H325" s="121">
        <v>53</v>
      </c>
      <c r="I325" s="121" t="s">
        <v>805</v>
      </c>
      <c r="J325" s="121"/>
      <c r="K325" s="121"/>
      <c r="L325" s="121"/>
      <c r="M325" s="121"/>
      <c r="N325" s="122" t="s">
        <v>806</v>
      </c>
      <c r="O325" s="122" t="s">
        <v>807</v>
      </c>
      <c r="P325" s="122" t="s">
        <v>308</v>
      </c>
      <c r="Q325" s="121"/>
      <c r="R325" s="121" t="s">
        <v>582</v>
      </c>
      <c r="S325" s="121" t="s">
        <v>745</v>
      </c>
      <c r="T325" s="121"/>
      <c r="U325" s="121"/>
      <c r="V325" s="121"/>
      <c r="W325" s="121"/>
      <c r="X325" s="121"/>
      <c r="Y325" s="121"/>
      <c r="Z325" s="121" t="s">
        <v>363</v>
      </c>
      <c r="AA325" s="121" t="s">
        <v>808</v>
      </c>
      <c r="AB325" s="121" t="s">
        <v>402</v>
      </c>
      <c r="AC325" s="121"/>
      <c r="AD325" s="121" t="s">
        <v>521</v>
      </c>
      <c r="AE325" s="114" t="str">
        <f t="shared" si="11"/>
        <v xml:space="preserve">*RAMELAH*( JATISONO, GAJAH/ RSU Mardi Rahayu Kudus ), </v>
      </c>
      <c r="AF325" s="122" t="s">
        <v>807</v>
      </c>
      <c r="AG325" s="122" t="s">
        <v>308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428</v>
      </c>
      <c r="E326" s="121" t="s">
        <v>429</v>
      </c>
      <c r="F326" s="122" t="s">
        <v>809</v>
      </c>
      <c r="G326" s="121" t="s">
        <v>413</v>
      </c>
      <c r="H326" s="121">
        <v>56</v>
      </c>
      <c r="I326" s="121" t="s">
        <v>810</v>
      </c>
      <c r="J326" s="121"/>
      <c r="K326" s="121"/>
      <c r="L326" s="121"/>
      <c r="M326" s="121"/>
      <c r="N326" s="122" t="s">
        <v>811</v>
      </c>
      <c r="O326" s="122" t="s">
        <v>812</v>
      </c>
      <c r="P326" s="122" t="s">
        <v>304</v>
      </c>
      <c r="Q326" s="121"/>
      <c r="R326" s="121" t="s">
        <v>517</v>
      </c>
      <c r="S326" s="121" t="s">
        <v>494</v>
      </c>
      <c r="T326" s="121"/>
      <c r="U326" s="121"/>
      <c r="V326" s="121"/>
      <c r="W326" s="121"/>
      <c r="X326" s="121"/>
      <c r="Y326" s="121"/>
      <c r="Z326" s="121" t="s">
        <v>363</v>
      </c>
      <c r="AA326" s="121" t="s">
        <v>577</v>
      </c>
      <c r="AB326" s="121" t="s">
        <v>402</v>
      </c>
      <c r="AC326" s="121"/>
      <c r="AD326" s="121" t="s">
        <v>521</v>
      </c>
      <c r="AE326" s="114" t="str">
        <f t="shared" si="11"/>
        <v xml:space="preserve">*MOHAMAD AS'LOR*( TAMBAKROTO, SAYUNG/ RSU Sultan Agung Semarang ), </v>
      </c>
      <c r="AF326" s="122" t="s">
        <v>812</v>
      </c>
      <c r="AG326" s="122" t="s">
        <v>304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428</v>
      </c>
      <c r="E327" s="121" t="s">
        <v>429</v>
      </c>
      <c r="F327" s="122" t="s">
        <v>813</v>
      </c>
      <c r="G327" s="121" t="s">
        <v>355</v>
      </c>
      <c r="H327" s="121">
        <v>76</v>
      </c>
      <c r="I327" s="121" t="s">
        <v>814</v>
      </c>
      <c r="J327" s="121"/>
      <c r="K327" s="121"/>
      <c r="L327" s="121"/>
      <c r="M327" s="121"/>
      <c r="N327" s="122" t="s">
        <v>815</v>
      </c>
      <c r="O327" s="122" t="s">
        <v>816</v>
      </c>
      <c r="P327" s="122" t="s">
        <v>301</v>
      </c>
      <c r="Q327" s="121"/>
      <c r="R327" s="121" t="s">
        <v>531</v>
      </c>
      <c r="S327" s="121" t="s">
        <v>745</v>
      </c>
      <c r="T327" s="121"/>
      <c r="U327" s="121"/>
      <c r="V327" s="121"/>
      <c r="W327" s="121"/>
      <c r="X327" s="121"/>
      <c r="Y327" s="121"/>
      <c r="Z327" s="121" t="s">
        <v>363</v>
      </c>
      <c r="AA327" s="121" t="s">
        <v>542</v>
      </c>
      <c r="AB327" s="121" t="s">
        <v>402</v>
      </c>
      <c r="AC327" s="121"/>
      <c r="AD327" s="121" t="s">
        <v>521</v>
      </c>
      <c r="AE327" s="114" t="str">
        <f t="shared" si="11"/>
        <v xml:space="preserve">*MIR`AH*( SIDOREJO, KARANGAWEN/ RSUD K.R.M.T Wongsonegoro Semarang ), </v>
      </c>
      <c r="AF327" s="122" t="s">
        <v>816</v>
      </c>
      <c r="AG327" s="122" t="s">
        <v>301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428</v>
      </c>
      <c r="E328" s="121" t="s">
        <v>429</v>
      </c>
      <c r="F328" s="122" t="s">
        <v>817</v>
      </c>
      <c r="G328" s="121" t="s">
        <v>413</v>
      </c>
      <c r="H328" s="121">
        <v>62</v>
      </c>
      <c r="I328" s="121" t="s">
        <v>818</v>
      </c>
      <c r="J328" s="121"/>
      <c r="K328" s="121"/>
      <c r="L328" s="121"/>
      <c r="M328" s="121"/>
      <c r="N328" s="122" t="s">
        <v>819</v>
      </c>
      <c r="O328" s="122" t="s">
        <v>820</v>
      </c>
      <c r="P328" s="122" t="s">
        <v>385</v>
      </c>
      <c r="Q328" s="121"/>
      <c r="R328" s="121" t="s">
        <v>531</v>
      </c>
      <c r="S328" s="121" t="s">
        <v>745</v>
      </c>
      <c r="T328" s="121"/>
      <c r="U328" s="121"/>
      <c r="V328" s="121"/>
      <c r="W328" s="121"/>
      <c r="X328" s="121"/>
      <c r="Y328" s="121"/>
      <c r="Z328" s="121" t="s">
        <v>363</v>
      </c>
      <c r="AA328" s="121" t="s">
        <v>821</v>
      </c>
      <c r="AB328" s="121" t="s">
        <v>402</v>
      </c>
      <c r="AC328" s="121"/>
      <c r="AD328" s="121" t="s">
        <v>521</v>
      </c>
      <c r="AE328" s="114" t="str">
        <f t="shared" si="11"/>
        <v xml:space="preserve">*J BEJO*( KEBONBATUR, MRANGGEN/ RSUD K.R.M.T Wongsonegoro Semarang ), </v>
      </c>
      <c r="AF328" s="122" t="s">
        <v>820</v>
      </c>
      <c r="AG328" s="122" t="s">
        <v>385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428</v>
      </c>
      <c r="E329" s="121" t="s">
        <v>429</v>
      </c>
      <c r="F329" s="122" t="s">
        <v>822</v>
      </c>
      <c r="G329" s="121" t="s">
        <v>413</v>
      </c>
      <c r="H329" s="121">
        <v>63</v>
      </c>
      <c r="I329" s="121" t="s">
        <v>823</v>
      </c>
      <c r="J329" s="121"/>
      <c r="K329" s="121"/>
      <c r="L329" s="121"/>
      <c r="M329" s="121"/>
      <c r="N329" s="122" t="s">
        <v>824</v>
      </c>
      <c r="O329" s="122" t="s">
        <v>825</v>
      </c>
      <c r="P329" s="122" t="s">
        <v>304</v>
      </c>
      <c r="Q329" s="121"/>
      <c r="R329" s="121" t="s">
        <v>826</v>
      </c>
      <c r="S329" s="121" t="s">
        <v>827</v>
      </c>
      <c r="T329" s="121"/>
      <c r="U329" s="121"/>
      <c r="V329" s="121"/>
      <c r="W329" s="121"/>
      <c r="X329" s="121"/>
      <c r="Y329" s="121"/>
      <c r="Z329" s="121" t="s">
        <v>828</v>
      </c>
      <c r="AA329" s="121" t="s">
        <v>577</v>
      </c>
      <c r="AB329" s="121" t="s">
        <v>629</v>
      </c>
      <c r="AC329" s="121"/>
      <c r="AD329" s="121" t="s">
        <v>521</v>
      </c>
      <c r="AE329" s="114" t="str">
        <f t="shared" si="11"/>
        <v xml:space="preserve">*TN M.CHAYIN YUSUF*( PURWOSARI, SAYUNG/ RS Hermina Pandanaran Kota Semarang ), </v>
      </c>
      <c r="AF329" s="122" t="s">
        <v>825</v>
      </c>
      <c r="AG329" s="122" t="s">
        <v>304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428</v>
      </c>
      <c r="E330" s="121" t="s">
        <v>429</v>
      </c>
      <c r="F330" s="122" t="s">
        <v>1302</v>
      </c>
      <c r="G330" s="121" t="s">
        <v>355</v>
      </c>
      <c r="H330" s="121">
        <v>70</v>
      </c>
      <c r="I330" s="121" t="s">
        <v>1303</v>
      </c>
      <c r="J330" s="121"/>
      <c r="K330" s="121"/>
      <c r="L330" s="121"/>
      <c r="M330" s="121"/>
      <c r="N330" s="122" t="s">
        <v>1304</v>
      </c>
      <c r="O330" s="122" t="s">
        <v>1252</v>
      </c>
      <c r="P330" s="122" t="s">
        <v>312</v>
      </c>
      <c r="Q330" s="121"/>
      <c r="R330" s="121" t="s">
        <v>634</v>
      </c>
      <c r="S330" s="121" t="s">
        <v>478</v>
      </c>
      <c r="T330" s="121" t="s">
        <v>885</v>
      </c>
      <c r="U330" s="121"/>
      <c r="V330" s="121"/>
      <c r="W330" s="121"/>
      <c r="X330" s="121"/>
      <c r="Y330" s="121"/>
      <c r="Z330" s="121" t="s">
        <v>767</v>
      </c>
      <c r="AA330" s="121" t="s">
        <v>589</v>
      </c>
      <c r="AB330" s="121" t="s">
        <v>402</v>
      </c>
      <c r="AC330" s="121"/>
      <c r="AD330" s="121" t="s">
        <v>1271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1252</v>
      </c>
      <c r="AG330" s="122" t="s">
        <v>312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428</v>
      </c>
      <c r="E331" s="121" t="s">
        <v>429</v>
      </c>
      <c r="F331" s="122" t="s">
        <v>1305</v>
      </c>
      <c r="G331" s="121" t="s">
        <v>413</v>
      </c>
      <c r="H331" s="121">
        <v>1</v>
      </c>
      <c r="I331" s="121" t="s">
        <v>1306</v>
      </c>
      <c r="J331" s="121"/>
      <c r="K331" s="121"/>
      <c r="L331" s="121"/>
      <c r="M331" s="121"/>
      <c r="N331" s="122" t="s">
        <v>1307</v>
      </c>
      <c r="O331" s="122" t="s">
        <v>776</v>
      </c>
      <c r="P331" s="122" t="s">
        <v>312</v>
      </c>
      <c r="Q331" s="121"/>
      <c r="R331" s="121" t="s">
        <v>634</v>
      </c>
      <c r="S331" s="121" t="s">
        <v>731</v>
      </c>
      <c r="T331" s="121" t="s">
        <v>885</v>
      </c>
      <c r="U331" s="121"/>
      <c r="V331" s="121"/>
      <c r="W331" s="121"/>
      <c r="X331" s="121"/>
      <c r="Y331" s="121"/>
      <c r="Z331" s="121" t="s">
        <v>767</v>
      </c>
      <c r="AA331" s="121" t="s">
        <v>577</v>
      </c>
      <c r="AB331" s="121" t="s">
        <v>402</v>
      </c>
      <c r="AC331" s="121"/>
      <c r="AD331" s="121" t="s">
        <v>1271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776</v>
      </c>
      <c r="AG331" s="122" t="s">
        <v>312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428</v>
      </c>
      <c r="E332" s="121" t="s">
        <v>429</v>
      </c>
      <c r="F332" s="122" t="s">
        <v>1308</v>
      </c>
      <c r="G332" s="121" t="s">
        <v>413</v>
      </c>
      <c r="H332" s="121">
        <v>67</v>
      </c>
      <c r="I332" s="121" t="s">
        <v>1309</v>
      </c>
      <c r="J332" s="121"/>
      <c r="K332" s="121"/>
      <c r="L332" s="121"/>
      <c r="M332" s="121"/>
      <c r="N332" s="122" t="s">
        <v>1304</v>
      </c>
      <c r="O332" s="122" t="s">
        <v>1252</v>
      </c>
      <c r="P332" s="122" t="s">
        <v>312</v>
      </c>
      <c r="Q332" s="121"/>
      <c r="R332" s="121" t="s">
        <v>634</v>
      </c>
      <c r="S332" s="121" t="s">
        <v>1310</v>
      </c>
      <c r="T332" s="121" t="s">
        <v>885</v>
      </c>
      <c r="U332" s="121"/>
      <c r="V332" s="121"/>
      <c r="W332" s="121"/>
      <c r="X332" s="121"/>
      <c r="Y332" s="121"/>
      <c r="Z332" s="121" t="s">
        <v>767</v>
      </c>
      <c r="AA332" s="121" t="s">
        <v>552</v>
      </c>
      <c r="AB332" s="121" t="s">
        <v>402</v>
      </c>
      <c r="AC332" s="121"/>
      <c r="AD332" s="121" t="s">
        <v>1271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1252</v>
      </c>
      <c r="AG332" s="122" t="s">
        <v>312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428</v>
      </c>
      <c r="E333" s="121" t="s">
        <v>429</v>
      </c>
      <c r="F333" s="122" t="s">
        <v>1311</v>
      </c>
      <c r="G333" s="121" t="s">
        <v>413</v>
      </c>
      <c r="H333" s="121">
        <v>4</v>
      </c>
      <c r="I333" s="121" t="s">
        <v>569</v>
      </c>
      <c r="J333" s="121"/>
      <c r="K333" s="121"/>
      <c r="L333" s="121"/>
      <c r="M333" s="121"/>
      <c r="N333" s="122" t="s">
        <v>1312</v>
      </c>
      <c r="O333" s="122" t="s">
        <v>694</v>
      </c>
      <c r="P333" s="122" t="s">
        <v>312</v>
      </c>
      <c r="Q333" s="121"/>
      <c r="R333" s="121" t="s">
        <v>634</v>
      </c>
      <c r="S333" s="121" t="s">
        <v>478</v>
      </c>
      <c r="T333" s="121" t="s">
        <v>885</v>
      </c>
      <c r="U333" s="121"/>
      <c r="V333" s="121"/>
      <c r="W333" s="121"/>
      <c r="X333" s="121"/>
      <c r="Y333" s="121"/>
      <c r="Z333" s="121" t="s">
        <v>767</v>
      </c>
      <c r="AA333" s="121" t="s">
        <v>1313</v>
      </c>
      <c r="AB333" s="121" t="s">
        <v>402</v>
      </c>
      <c r="AC333" s="121"/>
      <c r="AD333" s="121" t="s">
        <v>1271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694</v>
      </c>
      <c r="AG333" s="122" t="s">
        <v>312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428</v>
      </c>
      <c r="E334" s="121" t="s">
        <v>429</v>
      </c>
      <c r="F334" s="122" t="s">
        <v>1571</v>
      </c>
      <c r="G334" s="121" t="s">
        <v>413</v>
      </c>
      <c r="H334" s="121">
        <v>67</v>
      </c>
      <c r="I334" s="121" t="s">
        <v>1572</v>
      </c>
      <c r="J334" s="121"/>
      <c r="K334" s="121"/>
      <c r="L334" s="121"/>
      <c r="M334" s="121"/>
      <c r="N334" s="122" t="s">
        <v>1573</v>
      </c>
      <c r="O334" s="122" t="s">
        <v>665</v>
      </c>
      <c r="P334" s="122" t="s">
        <v>304</v>
      </c>
      <c r="Q334" s="121"/>
      <c r="R334" s="121" t="s">
        <v>517</v>
      </c>
      <c r="S334" s="121" t="s">
        <v>494</v>
      </c>
      <c r="T334" s="121"/>
      <c r="U334" s="121"/>
      <c r="V334" s="121"/>
      <c r="W334" s="121"/>
      <c r="X334" s="121"/>
      <c r="Y334" s="121"/>
      <c r="Z334" s="121" t="s">
        <v>783</v>
      </c>
      <c r="AA334" s="121" t="s">
        <v>577</v>
      </c>
      <c r="AB334" s="121" t="s">
        <v>402</v>
      </c>
      <c r="AC334" s="121"/>
      <c r="AD334" s="121" t="s">
        <v>1481</v>
      </c>
      <c r="AE334" s="114" t="str">
        <f>"*"&amp;F334&amp;"*"&amp;"( "&amp;O334&amp;", "&amp;P334&amp;" )"&amp;", "</f>
        <v xml:space="preserve">*SAMSUL*( JETAKSARI, SAYUNG ), </v>
      </c>
      <c r="AF334" s="122" t="s">
        <v>665</v>
      </c>
      <c r="AG334" s="122" t="s">
        <v>304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428</v>
      </c>
      <c r="E335" s="121" t="s">
        <v>429</v>
      </c>
      <c r="F335" s="122" t="s">
        <v>1199</v>
      </c>
      <c r="G335" s="121" t="s">
        <v>413</v>
      </c>
      <c r="H335" s="121">
        <v>24</v>
      </c>
      <c r="I335" s="121" t="s">
        <v>1200</v>
      </c>
      <c r="J335" s="121"/>
      <c r="K335" s="121"/>
      <c r="L335" s="121"/>
      <c r="M335" s="121"/>
      <c r="N335" s="122" t="s">
        <v>1201</v>
      </c>
      <c r="O335" s="122" t="s">
        <v>620</v>
      </c>
      <c r="P335" s="122" t="s">
        <v>311</v>
      </c>
      <c r="Q335" s="121"/>
      <c r="R335" s="121" t="s">
        <v>905</v>
      </c>
      <c r="S335" s="121"/>
      <c r="T335" s="121" t="s">
        <v>885</v>
      </c>
      <c r="U335" s="121"/>
      <c r="V335" s="121"/>
      <c r="W335" s="121"/>
      <c r="X335" s="121"/>
      <c r="Y335" s="121"/>
      <c r="Z335" s="121" t="s">
        <v>767</v>
      </c>
      <c r="AB335" s="121"/>
      <c r="AC335" s="121"/>
      <c r="AD335" s="121" t="s">
        <v>890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620</v>
      </c>
      <c r="AG335" s="122" t="s">
        <v>311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428</v>
      </c>
      <c r="E336" s="121" t="s">
        <v>429</v>
      </c>
      <c r="F336" s="122" t="s">
        <v>1202</v>
      </c>
      <c r="G336" s="121" t="s">
        <v>413</v>
      </c>
      <c r="H336" s="121">
        <v>40</v>
      </c>
      <c r="I336" s="121" t="s">
        <v>1203</v>
      </c>
      <c r="J336" s="121"/>
      <c r="K336" s="121"/>
      <c r="L336" s="121"/>
      <c r="M336" s="121"/>
      <c r="N336" s="122" t="s">
        <v>1204</v>
      </c>
      <c r="O336" s="122" t="s">
        <v>620</v>
      </c>
      <c r="P336" s="122" t="s">
        <v>311</v>
      </c>
      <c r="Q336" s="121"/>
      <c r="R336" s="121" t="s">
        <v>905</v>
      </c>
      <c r="S336" s="121"/>
      <c r="T336" s="121" t="s">
        <v>885</v>
      </c>
      <c r="U336" s="121"/>
      <c r="V336" s="121"/>
      <c r="W336" s="121"/>
      <c r="X336" s="121"/>
      <c r="Y336" s="121"/>
      <c r="Z336" s="121" t="s">
        <v>767</v>
      </c>
      <c r="AB336" s="121"/>
      <c r="AC336" s="121"/>
      <c r="AD336" s="121" t="s">
        <v>890</v>
      </c>
      <c r="AE336" s="114" t="str">
        <f t="shared" si="12"/>
        <v xml:space="preserve">*Ali Sodikin*( BETAHWALANG, BONANG/ Rumah ), </v>
      </c>
      <c r="AF336" s="122" t="s">
        <v>620</v>
      </c>
      <c r="AG336" s="122" t="s">
        <v>311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428</v>
      </c>
      <c r="E337" s="121" t="s">
        <v>429</v>
      </c>
      <c r="F337" s="122" t="s">
        <v>1205</v>
      </c>
      <c r="G337" s="121" t="s">
        <v>355</v>
      </c>
      <c r="H337" s="121">
        <v>26</v>
      </c>
      <c r="I337" s="121" t="s">
        <v>1206</v>
      </c>
      <c r="J337" s="121"/>
      <c r="K337" s="121"/>
      <c r="L337" s="121"/>
      <c r="M337" s="121"/>
      <c r="N337" s="122" t="s">
        <v>1207</v>
      </c>
      <c r="O337" s="122" t="s">
        <v>438</v>
      </c>
      <c r="P337" s="122" t="s">
        <v>302</v>
      </c>
      <c r="Q337" s="121"/>
      <c r="R337" s="121" t="s">
        <v>905</v>
      </c>
      <c r="S337" s="121"/>
      <c r="T337" s="121" t="s">
        <v>885</v>
      </c>
      <c r="U337" s="121"/>
      <c r="V337" s="121"/>
      <c r="W337" s="121"/>
      <c r="X337" s="121"/>
      <c r="Y337" s="121"/>
      <c r="Z337" s="121" t="s">
        <v>767</v>
      </c>
      <c r="AB337" s="121"/>
      <c r="AC337" s="121"/>
      <c r="AD337" s="121" t="s">
        <v>890</v>
      </c>
      <c r="AE337" s="114" t="str">
        <f t="shared" si="12"/>
        <v xml:space="preserve">*Zuhriyah*( BINTORO, DEMAK/ Rumah ), </v>
      </c>
      <c r="AF337" s="122" t="s">
        <v>438</v>
      </c>
      <c r="AG337" s="168" t="s">
        <v>302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428</v>
      </c>
      <c r="E338" s="121" t="s">
        <v>429</v>
      </c>
      <c r="F338" s="122" t="s">
        <v>1208</v>
      </c>
      <c r="G338" s="121" t="s">
        <v>413</v>
      </c>
      <c r="H338" s="121">
        <v>29</v>
      </c>
      <c r="I338" s="121" t="s">
        <v>1209</v>
      </c>
      <c r="J338" s="121"/>
      <c r="K338" s="121"/>
      <c r="L338" s="121"/>
      <c r="M338" s="121"/>
      <c r="N338" s="122" t="s">
        <v>1210</v>
      </c>
      <c r="O338" s="122" t="s">
        <v>308</v>
      </c>
      <c r="P338" s="122" t="s">
        <v>308</v>
      </c>
      <c r="Q338" s="121"/>
      <c r="R338" s="121" t="s">
        <v>905</v>
      </c>
      <c r="S338" s="121"/>
      <c r="T338" s="121" t="s">
        <v>885</v>
      </c>
      <c r="U338" s="121"/>
      <c r="V338" s="121"/>
      <c r="W338" s="121"/>
      <c r="X338" s="121"/>
      <c r="Y338" s="121"/>
      <c r="Z338" s="121" t="s">
        <v>767</v>
      </c>
      <c r="AB338" s="121"/>
      <c r="AC338" s="121"/>
      <c r="AD338" s="121" t="s">
        <v>890</v>
      </c>
      <c r="AE338" s="114" t="str">
        <f t="shared" si="12"/>
        <v xml:space="preserve">*Selamet Wahyudi*( GAJAH, GAJAH/ Rumah ), </v>
      </c>
      <c r="AF338" s="122" t="s">
        <v>308</v>
      </c>
      <c r="AG338" s="122" t="s">
        <v>308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428</v>
      </c>
      <c r="E339" s="121" t="s">
        <v>429</v>
      </c>
      <c r="F339" s="122" t="s">
        <v>1211</v>
      </c>
      <c r="G339" s="121" t="s">
        <v>355</v>
      </c>
      <c r="H339" s="121">
        <v>59</v>
      </c>
      <c r="I339" s="121" t="s">
        <v>1209</v>
      </c>
      <c r="J339" s="121"/>
      <c r="K339" s="121"/>
      <c r="L339" s="121"/>
      <c r="M339" s="121"/>
      <c r="N339" s="122" t="s">
        <v>1210</v>
      </c>
      <c r="O339" s="122" t="s">
        <v>308</v>
      </c>
      <c r="P339" s="122" t="s">
        <v>308</v>
      </c>
      <c r="Q339" s="121"/>
      <c r="R339" s="121" t="s">
        <v>905</v>
      </c>
      <c r="S339" s="121"/>
      <c r="T339" s="121" t="s">
        <v>885</v>
      </c>
      <c r="U339" s="121"/>
      <c r="V339" s="121"/>
      <c r="W339" s="121"/>
      <c r="X339" s="121"/>
      <c r="Y339" s="121"/>
      <c r="Z339" s="121" t="s">
        <v>767</v>
      </c>
      <c r="AB339" s="121"/>
      <c r="AC339" s="121"/>
      <c r="AD339" s="121" t="s">
        <v>890</v>
      </c>
      <c r="AE339" s="114" t="str">
        <f t="shared" si="12"/>
        <v xml:space="preserve">*Sri Budi Susilowati*( GAJAH, GAJAH/ Rumah ), </v>
      </c>
      <c r="AF339" s="122" t="s">
        <v>308</v>
      </c>
      <c r="AG339" s="122" t="s">
        <v>308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428</v>
      </c>
      <c r="E340" s="121" t="s">
        <v>429</v>
      </c>
      <c r="F340" s="122" t="s">
        <v>1212</v>
      </c>
      <c r="G340" s="121" t="s">
        <v>355</v>
      </c>
      <c r="H340" s="121">
        <v>20</v>
      </c>
      <c r="I340" s="121" t="s">
        <v>1213</v>
      </c>
      <c r="J340" s="121"/>
      <c r="K340" s="121"/>
      <c r="L340" s="121"/>
      <c r="M340" s="121"/>
      <c r="N340" s="122" t="s">
        <v>1214</v>
      </c>
      <c r="O340" s="122" t="s">
        <v>688</v>
      </c>
      <c r="P340" s="122" t="s">
        <v>308</v>
      </c>
      <c r="Q340" s="121"/>
      <c r="R340" s="121" t="s">
        <v>905</v>
      </c>
      <c r="S340" s="121"/>
      <c r="T340" s="121" t="s">
        <v>885</v>
      </c>
      <c r="U340" s="121"/>
      <c r="V340" s="121"/>
      <c r="W340" s="121"/>
      <c r="X340" s="121"/>
      <c r="Y340" s="121"/>
      <c r="Z340" s="121" t="s">
        <v>767</v>
      </c>
      <c r="AB340" s="121"/>
      <c r="AC340" s="121"/>
      <c r="AD340" s="121" t="s">
        <v>890</v>
      </c>
      <c r="AE340" s="114" t="str">
        <f t="shared" si="12"/>
        <v xml:space="preserve">*Siti Chumaedah*( MEDINI, GAJAH/ Rumah ), </v>
      </c>
      <c r="AF340" s="122" t="s">
        <v>688</v>
      </c>
      <c r="AG340" s="122" t="s">
        <v>308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428</v>
      </c>
      <c r="E341" s="121" t="s">
        <v>429</v>
      </c>
      <c r="F341" s="122" t="s">
        <v>1215</v>
      </c>
      <c r="G341" s="121" t="s">
        <v>355</v>
      </c>
      <c r="H341" s="121">
        <v>38</v>
      </c>
      <c r="I341" s="121" t="s">
        <v>1216</v>
      </c>
      <c r="J341" s="121"/>
      <c r="K341" s="121"/>
      <c r="L341" s="121"/>
      <c r="M341" s="121"/>
      <c r="N341" s="122" t="s">
        <v>1217</v>
      </c>
      <c r="O341" s="122" t="s">
        <v>1218</v>
      </c>
      <c r="P341" s="122" t="s">
        <v>303</v>
      </c>
      <c r="Q341" s="121"/>
      <c r="R341" s="121" t="s">
        <v>905</v>
      </c>
      <c r="S341" s="121"/>
      <c r="T341" s="121" t="s">
        <v>885</v>
      </c>
      <c r="U341" s="121"/>
      <c r="V341" s="121"/>
      <c r="W341" s="121"/>
      <c r="X341" s="121"/>
      <c r="Y341" s="121"/>
      <c r="Z341" s="121" t="s">
        <v>767</v>
      </c>
      <c r="AB341" s="121"/>
      <c r="AC341" s="121"/>
      <c r="AD341" s="121" t="s">
        <v>890</v>
      </c>
      <c r="AE341" s="114" t="str">
        <f t="shared" si="12"/>
        <v xml:space="preserve">*Istianah*( BLERONG, GUNTUR/ Rumah ), </v>
      </c>
      <c r="AF341" s="122" t="s">
        <v>1218</v>
      </c>
      <c r="AG341" s="168" t="s">
        <v>303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428</v>
      </c>
      <c r="E342" s="121" t="s">
        <v>429</v>
      </c>
      <c r="F342" s="122" t="s">
        <v>1219</v>
      </c>
      <c r="G342" s="121" t="s">
        <v>355</v>
      </c>
      <c r="H342" s="121">
        <v>39</v>
      </c>
      <c r="I342" s="121" t="s">
        <v>1220</v>
      </c>
      <c r="J342" s="121"/>
      <c r="K342" s="121"/>
      <c r="L342" s="121"/>
      <c r="M342" s="121"/>
      <c r="N342" s="122" t="s">
        <v>1221</v>
      </c>
      <c r="O342" s="122" t="s">
        <v>1222</v>
      </c>
      <c r="P342" s="122" t="s">
        <v>303</v>
      </c>
      <c r="Q342" s="121"/>
      <c r="R342" s="121" t="s">
        <v>905</v>
      </c>
      <c r="S342" s="121"/>
      <c r="T342" s="121" t="s">
        <v>885</v>
      </c>
      <c r="U342" s="121"/>
      <c r="V342" s="121"/>
      <c r="W342" s="121"/>
      <c r="X342" s="121"/>
      <c r="Y342" s="121"/>
      <c r="Z342" s="121" t="s">
        <v>767</v>
      </c>
      <c r="AB342" s="121"/>
      <c r="AC342" s="121"/>
      <c r="AD342" s="121" t="s">
        <v>890</v>
      </c>
      <c r="AE342" s="114" t="str">
        <f t="shared" si="12"/>
        <v xml:space="preserve">*Endang Sri Rahayu*( GAJI, GUNTUR/ Rumah ), </v>
      </c>
      <c r="AF342" s="122" t="s">
        <v>1222</v>
      </c>
      <c r="AG342" s="168" t="s">
        <v>303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428</v>
      </c>
      <c r="E343" s="121" t="s">
        <v>429</v>
      </c>
      <c r="F343" s="122" t="s">
        <v>1223</v>
      </c>
      <c r="G343" s="121" t="s">
        <v>413</v>
      </c>
      <c r="H343" s="121">
        <v>45</v>
      </c>
      <c r="I343" s="121" t="s">
        <v>1220</v>
      </c>
      <c r="J343" s="121"/>
      <c r="K343" s="121"/>
      <c r="L343" s="121"/>
      <c r="M343" s="121"/>
      <c r="N343" s="122" t="s">
        <v>1221</v>
      </c>
      <c r="O343" s="122" t="s">
        <v>1222</v>
      </c>
      <c r="P343" s="122" t="s">
        <v>303</v>
      </c>
      <c r="Q343" s="121"/>
      <c r="R343" s="121" t="s">
        <v>905</v>
      </c>
      <c r="S343" s="121"/>
      <c r="T343" s="121" t="s">
        <v>885</v>
      </c>
      <c r="U343" s="121"/>
      <c r="V343" s="121"/>
      <c r="W343" s="121"/>
      <c r="X343" s="121"/>
      <c r="Y343" s="121"/>
      <c r="Z343" s="121" t="s">
        <v>767</v>
      </c>
      <c r="AB343" s="121"/>
      <c r="AC343" s="121"/>
      <c r="AD343" s="121" t="s">
        <v>890</v>
      </c>
      <c r="AE343" s="114" t="str">
        <f t="shared" si="12"/>
        <v xml:space="preserve">*Nur Yasin*( GAJI, GUNTUR/ Rumah ), </v>
      </c>
      <c r="AF343" s="122" t="s">
        <v>1222</v>
      </c>
      <c r="AG343" s="168" t="s">
        <v>303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428</v>
      </c>
      <c r="E344" s="121" t="s">
        <v>429</v>
      </c>
      <c r="F344" s="122" t="s">
        <v>1224</v>
      </c>
      <c r="G344" s="121" t="s">
        <v>355</v>
      </c>
      <c r="H344" s="121">
        <v>55</v>
      </c>
      <c r="I344" s="121" t="s">
        <v>1225</v>
      </c>
      <c r="J344" s="121"/>
      <c r="K344" s="121"/>
      <c r="L344" s="121"/>
      <c r="M344" s="121"/>
      <c r="N344" s="122" t="s">
        <v>1226</v>
      </c>
      <c r="O344" s="122" t="s">
        <v>462</v>
      </c>
      <c r="P344" s="122" t="s">
        <v>301</v>
      </c>
      <c r="Q344" s="121"/>
      <c r="R344" s="121" t="s">
        <v>905</v>
      </c>
      <c r="S344" s="121"/>
      <c r="T344" s="121" t="s">
        <v>885</v>
      </c>
      <c r="U344" s="121"/>
      <c r="V344" s="121"/>
      <c r="W344" s="121"/>
      <c r="X344" s="121"/>
      <c r="Y344" s="121"/>
      <c r="Z344" s="121" t="s">
        <v>767</v>
      </c>
      <c r="AB344" s="121"/>
      <c r="AC344" s="121"/>
      <c r="AD344" s="121" t="s">
        <v>890</v>
      </c>
      <c r="AE344" s="114" t="str">
        <f t="shared" si="12"/>
        <v xml:space="preserve">*Zaenab*( REJOSARI, KARANGAWEN/ Rumah ), </v>
      </c>
      <c r="AF344" s="122" t="s">
        <v>462</v>
      </c>
      <c r="AG344" s="168" t="s">
        <v>301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428</v>
      </c>
      <c r="E345" s="121" t="s">
        <v>429</v>
      </c>
      <c r="F345" s="122" t="s">
        <v>1227</v>
      </c>
      <c r="G345" s="121" t="s">
        <v>413</v>
      </c>
      <c r="H345" s="121">
        <v>49</v>
      </c>
      <c r="I345" s="121"/>
      <c r="J345" s="121"/>
      <c r="K345" s="121"/>
      <c r="L345" s="121"/>
      <c r="M345" s="121"/>
      <c r="N345" s="122" t="s">
        <v>1228</v>
      </c>
      <c r="O345" s="122" t="s">
        <v>816</v>
      </c>
      <c r="P345" s="122" t="s">
        <v>301</v>
      </c>
      <c r="Q345" s="121"/>
      <c r="R345" s="121" t="s">
        <v>905</v>
      </c>
      <c r="S345" s="121"/>
      <c r="T345" s="121" t="s">
        <v>885</v>
      </c>
      <c r="U345" s="121"/>
      <c r="V345" s="121"/>
      <c r="W345" s="121"/>
      <c r="X345" s="121"/>
      <c r="Y345" s="121"/>
      <c r="Z345" s="121" t="s">
        <v>767</v>
      </c>
      <c r="AB345" s="121"/>
      <c r="AC345" s="121"/>
      <c r="AD345" s="121" t="s">
        <v>890</v>
      </c>
      <c r="AE345" s="114" t="str">
        <f t="shared" si="12"/>
        <v xml:space="preserve">*Joko yoso*( SIDOREJO, KARANGAWEN/ Rumah ), </v>
      </c>
      <c r="AF345" s="122" t="s">
        <v>816</v>
      </c>
      <c r="AG345" s="168" t="s">
        <v>301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428</v>
      </c>
      <c r="E346" s="121" t="s">
        <v>429</v>
      </c>
      <c r="F346" s="122" t="s">
        <v>1229</v>
      </c>
      <c r="G346" s="121" t="s">
        <v>355</v>
      </c>
      <c r="H346" s="121">
        <v>45</v>
      </c>
      <c r="I346" s="121" t="s">
        <v>1230</v>
      </c>
      <c r="J346" s="121"/>
      <c r="K346" s="121"/>
      <c r="L346" s="121"/>
      <c r="M346" s="121"/>
      <c r="N346" s="122" t="s">
        <v>1231</v>
      </c>
      <c r="O346" s="122" t="s">
        <v>1232</v>
      </c>
      <c r="P346" s="122" t="s">
        <v>309</v>
      </c>
      <c r="Q346" s="121"/>
      <c r="R346" s="121" t="s">
        <v>905</v>
      </c>
      <c r="S346" s="121"/>
      <c r="T346" s="121" t="s">
        <v>885</v>
      </c>
      <c r="U346" s="121"/>
      <c r="V346" s="121"/>
      <c r="W346" s="121"/>
      <c r="X346" s="121"/>
      <c r="Y346" s="121"/>
      <c r="Z346" s="121" t="s">
        <v>767</v>
      </c>
      <c r="AB346" s="121"/>
      <c r="AC346" s="121"/>
      <c r="AD346" s="121" t="s">
        <v>890</v>
      </c>
      <c r="AE346" s="114" t="str">
        <f t="shared" si="12"/>
        <v xml:space="preserve">*Aliyah*( PECUK, MIJEN/ Rumah ), </v>
      </c>
      <c r="AF346" s="122" t="s">
        <v>1232</v>
      </c>
      <c r="AG346" s="122" t="s">
        <v>309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428</v>
      </c>
      <c r="E347" s="121" t="s">
        <v>429</v>
      </c>
      <c r="F347" s="122" t="s">
        <v>1233</v>
      </c>
      <c r="G347" s="121" t="s">
        <v>413</v>
      </c>
      <c r="H347" s="121">
        <v>45</v>
      </c>
      <c r="I347" s="121" t="s">
        <v>1230</v>
      </c>
      <c r="J347" s="121"/>
      <c r="K347" s="121"/>
      <c r="L347" s="121"/>
      <c r="M347" s="121"/>
      <c r="N347" s="122" t="s">
        <v>1234</v>
      </c>
      <c r="O347" s="122" t="s">
        <v>1232</v>
      </c>
      <c r="P347" s="122" t="s">
        <v>309</v>
      </c>
      <c r="Q347" s="121"/>
      <c r="R347" s="121" t="s">
        <v>905</v>
      </c>
      <c r="S347" s="121"/>
      <c r="T347" s="121" t="s">
        <v>885</v>
      </c>
      <c r="U347" s="121"/>
      <c r="V347" s="121"/>
      <c r="W347" s="121"/>
      <c r="X347" s="121"/>
      <c r="Y347" s="121"/>
      <c r="Z347" s="121" t="s">
        <v>767</v>
      </c>
      <c r="AB347" s="121"/>
      <c r="AC347" s="121"/>
      <c r="AD347" s="121" t="s">
        <v>890</v>
      </c>
      <c r="AE347" s="114" t="str">
        <f t="shared" si="12"/>
        <v xml:space="preserve">*Budi*( PECUK, MIJEN/ Rumah ), </v>
      </c>
      <c r="AF347" s="122" t="s">
        <v>1232</v>
      </c>
      <c r="AG347" s="122" t="s">
        <v>309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428</v>
      </c>
      <c r="E348" s="121" t="s">
        <v>429</v>
      </c>
      <c r="F348" s="122" t="s">
        <v>1235</v>
      </c>
      <c r="G348" s="121" t="s">
        <v>355</v>
      </c>
      <c r="H348" s="121">
        <v>39</v>
      </c>
      <c r="I348" s="121"/>
      <c r="J348" s="121"/>
      <c r="K348" s="121"/>
      <c r="L348" s="121"/>
      <c r="M348" s="121"/>
      <c r="N348" s="122" t="s">
        <v>1234</v>
      </c>
      <c r="O348" s="122" t="s">
        <v>1232</v>
      </c>
      <c r="P348" s="122" t="s">
        <v>309</v>
      </c>
      <c r="Q348" s="121"/>
      <c r="R348" s="121" t="s">
        <v>905</v>
      </c>
      <c r="S348" s="121"/>
      <c r="T348" s="121" t="s">
        <v>885</v>
      </c>
      <c r="U348" s="121"/>
      <c r="V348" s="121"/>
      <c r="W348" s="121"/>
      <c r="X348" s="121"/>
      <c r="Y348" s="121"/>
      <c r="Z348" s="121" t="s">
        <v>767</v>
      </c>
      <c r="AB348" s="121"/>
      <c r="AC348" s="121"/>
      <c r="AD348" s="121" t="s">
        <v>890</v>
      </c>
      <c r="AE348" s="114" t="str">
        <f t="shared" si="12"/>
        <v xml:space="preserve">*Eni Mustofiah*( PECUK, MIJEN/ Rumah ), </v>
      </c>
      <c r="AF348" s="122" t="s">
        <v>1232</v>
      </c>
      <c r="AG348" s="122" t="s">
        <v>309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428</v>
      </c>
      <c r="E349" s="121" t="s">
        <v>429</v>
      </c>
      <c r="F349" s="122" t="s">
        <v>1236</v>
      </c>
      <c r="G349" s="121" t="s">
        <v>413</v>
      </c>
      <c r="H349" s="121">
        <v>39</v>
      </c>
      <c r="I349" s="121"/>
      <c r="J349" s="121"/>
      <c r="K349" s="121"/>
      <c r="L349" s="121"/>
      <c r="M349" s="121"/>
      <c r="N349" s="122" t="s">
        <v>1234</v>
      </c>
      <c r="O349" s="122" t="s">
        <v>1232</v>
      </c>
      <c r="P349" s="122" t="s">
        <v>309</v>
      </c>
      <c r="Q349" s="121"/>
      <c r="R349" s="121" t="s">
        <v>905</v>
      </c>
      <c r="S349" s="121"/>
      <c r="T349" s="121" t="s">
        <v>885</v>
      </c>
      <c r="U349" s="121"/>
      <c r="V349" s="121"/>
      <c r="W349" s="121"/>
      <c r="X349" s="121"/>
      <c r="Y349" s="121"/>
      <c r="Z349" s="121" t="s">
        <v>767</v>
      </c>
      <c r="AB349" s="121"/>
      <c r="AC349" s="121"/>
      <c r="AD349" s="121" t="s">
        <v>890</v>
      </c>
      <c r="AE349" s="114" t="str">
        <f t="shared" si="12"/>
        <v xml:space="preserve">*Hendi Korompis*( PECUK, MIJEN/ Rumah ), </v>
      </c>
      <c r="AF349" s="122" t="s">
        <v>1232</v>
      </c>
      <c r="AG349" s="122" t="s">
        <v>309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428</v>
      </c>
      <c r="E350" s="121" t="s">
        <v>429</v>
      </c>
      <c r="F350" s="122" t="s">
        <v>1237</v>
      </c>
      <c r="G350" s="121" t="s">
        <v>355</v>
      </c>
      <c r="H350" s="121">
        <v>60</v>
      </c>
      <c r="I350" s="121"/>
      <c r="J350" s="121"/>
      <c r="K350" s="121"/>
      <c r="L350" s="121"/>
      <c r="M350" s="121"/>
      <c r="N350" s="122" t="s">
        <v>1234</v>
      </c>
      <c r="O350" s="122" t="s">
        <v>1232</v>
      </c>
      <c r="P350" s="122" t="s">
        <v>309</v>
      </c>
      <c r="Q350" s="121"/>
      <c r="R350" s="121" t="s">
        <v>905</v>
      </c>
      <c r="S350" s="121"/>
      <c r="T350" s="121" t="s">
        <v>885</v>
      </c>
      <c r="U350" s="121"/>
      <c r="V350" s="121"/>
      <c r="W350" s="121"/>
      <c r="X350" s="121"/>
      <c r="Y350" s="121"/>
      <c r="Z350" s="121" t="s">
        <v>767</v>
      </c>
      <c r="AB350" s="121"/>
      <c r="AC350" s="121"/>
      <c r="AD350" s="121" t="s">
        <v>890</v>
      </c>
      <c r="AE350" s="114" t="str">
        <f t="shared" si="12"/>
        <v xml:space="preserve">*Sundari*( PECUK, MIJEN/ Rumah ), </v>
      </c>
      <c r="AF350" s="122" t="s">
        <v>1232</v>
      </c>
      <c r="AG350" s="115" t="s">
        <v>309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428</v>
      </c>
      <c r="E351" s="121" t="s">
        <v>429</v>
      </c>
      <c r="F351" s="122" t="s">
        <v>1238</v>
      </c>
      <c r="G351" s="121" t="s">
        <v>413</v>
      </c>
      <c r="H351" s="121">
        <v>53</v>
      </c>
      <c r="I351" s="121"/>
      <c r="J351" s="121"/>
      <c r="K351" s="121"/>
      <c r="L351" s="121"/>
      <c r="M351" s="121"/>
      <c r="N351" s="122" t="s">
        <v>1239</v>
      </c>
      <c r="O351" s="122" t="s">
        <v>825</v>
      </c>
      <c r="P351" s="122" t="s">
        <v>304</v>
      </c>
      <c r="Q351" s="121"/>
      <c r="R351" s="121" t="s">
        <v>905</v>
      </c>
      <c r="S351" s="121"/>
      <c r="T351" s="121" t="s">
        <v>885</v>
      </c>
      <c r="U351" s="121"/>
      <c r="V351" s="121"/>
      <c r="W351" s="121"/>
      <c r="X351" s="121"/>
      <c r="Y351" s="121"/>
      <c r="Z351" s="121" t="s">
        <v>767</v>
      </c>
      <c r="AB351" s="121"/>
      <c r="AC351" s="121"/>
      <c r="AD351" s="121" t="s">
        <v>890</v>
      </c>
      <c r="AE351" s="114" t="str">
        <f t="shared" si="12"/>
        <v xml:space="preserve">*Abdullah Taufiq*( PURWOSARI, SAYUNG/ Rumah ), </v>
      </c>
      <c r="AF351" s="122" t="s">
        <v>825</v>
      </c>
      <c r="AG351" s="133" t="s">
        <v>304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428</v>
      </c>
      <c r="E352" s="121" t="s">
        <v>429</v>
      </c>
      <c r="F352" s="122" t="s">
        <v>1240</v>
      </c>
      <c r="G352" s="121" t="s">
        <v>355</v>
      </c>
      <c r="H352" s="121">
        <v>18</v>
      </c>
      <c r="I352" s="121"/>
      <c r="J352" s="121"/>
      <c r="K352" s="121"/>
      <c r="L352" s="121"/>
      <c r="M352" s="121"/>
      <c r="N352" s="122" t="s">
        <v>1241</v>
      </c>
      <c r="O352" s="122" t="s">
        <v>787</v>
      </c>
      <c r="P352" s="122" t="s">
        <v>304</v>
      </c>
      <c r="Q352" s="121"/>
      <c r="R352" s="121" t="s">
        <v>905</v>
      </c>
      <c r="S352" s="121"/>
      <c r="T352" s="121" t="s">
        <v>885</v>
      </c>
      <c r="U352" s="121"/>
      <c r="V352" s="121"/>
      <c r="W352" s="121"/>
      <c r="X352" s="121"/>
      <c r="Y352" s="121"/>
      <c r="Z352" s="121" t="s">
        <v>767</v>
      </c>
      <c r="AB352" s="121"/>
      <c r="AC352" s="121"/>
      <c r="AD352" s="121" t="s">
        <v>890</v>
      </c>
      <c r="AE352" s="114" t="str">
        <f t="shared" si="12"/>
        <v xml:space="preserve">*Septiana Melati*( TUGU, SAYUNG/ Rumah ), </v>
      </c>
      <c r="AF352" s="122" t="s">
        <v>787</v>
      </c>
      <c r="AG352" s="133" t="s">
        <v>304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428</v>
      </c>
      <c r="E353" s="121" t="s">
        <v>429</v>
      </c>
      <c r="F353" s="122" t="s">
        <v>1242</v>
      </c>
      <c r="G353" s="121" t="s">
        <v>413</v>
      </c>
      <c r="H353" s="121">
        <v>20</v>
      </c>
      <c r="I353" s="121" t="s">
        <v>1243</v>
      </c>
      <c r="J353" s="121"/>
      <c r="K353" s="121"/>
      <c r="L353" s="121"/>
      <c r="M353" s="121"/>
      <c r="N353" s="122" t="s">
        <v>1244</v>
      </c>
      <c r="O353" s="122" t="s">
        <v>1245</v>
      </c>
      <c r="P353" s="122" t="s">
        <v>312</v>
      </c>
      <c r="Q353" s="121"/>
      <c r="R353" s="121" t="s">
        <v>905</v>
      </c>
      <c r="S353" s="121"/>
      <c r="T353" s="121" t="s">
        <v>885</v>
      </c>
      <c r="U353" s="121"/>
      <c r="V353" s="121"/>
      <c r="W353" s="121"/>
      <c r="X353" s="121"/>
      <c r="Y353" s="121"/>
      <c r="Z353" s="121" t="s">
        <v>767</v>
      </c>
      <c r="AB353" s="121"/>
      <c r="AC353" s="121"/>
      <c r="AD353" s="121" t="s">
        <v>890</v>
      </c>
      <c r="AE353" s="114" t="str">
        <f t="shared" si="12"/>
        <v xml:space="preserve">*Noorti Wahono*( BUNGO, WEDUNG/ Rumah ), </v>
      </c>
      <c r="AF353" s="122" t="s">
        <v>1245</v>
      </c>
      <c r="AG353" s="133" t="s">
        <v>312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428</v>
      </c>
      <c r="E354" s="121" t="s">
        <v>429</v>
      </c>
      <c r="F354" s="122" t="s">
        <v>1246</v>
      </c>
      <c r="G354" s="121" t="s">
        <v>413</v>
      </c>
      <c r="H354" s="121">
        <v>32</v>
      </c>
      <c r="I354" s="121" t="s">
        <v>1243</v>
      </c>
      <c r="J354" s="121"/>
      <c r="K354" s="121"/>
      <c r="L354" s="121"/>
      <c r="M354" s="121"/>
      <c r="N354" s="122" t="s">
        <v>1244</v>
      </c>
      <c r="O354" s="122" t="s">
        <v>1245</v>
      </c>
      <c r="P354" s="122" t="s">
        <v>312</v>
      </c>
      <c r="Q354" s="121"/>
      <c r="R354" s="121" t="s">
        <v>905</v>
      </c>
      <c r="S354" s="121"/>
      <c r="T354" s="121" t="s">
        <v>885</v>
      </c>
      <c r="U354" s="121"/>
      <c r="V354" s="121"/>
      <c r="W354" s="121"/>
      <c r="X354" s="121"/>
      <c r="Y354" s="121"/>
      <c r="Z354" s="121" t="s">
        <v>767</v>
      </c>
      <c r="AB354" s="121"/>
      <c r="AC354" s="121"/>
      <c r="AD354" s="121" t="s">
        <v>890</v>
      </c>
      <c r="AE354" s="114" t="str">
        <f t="shared" si="12"/>
        <v xml:space="preserve">*Siswanto*( BUNGO, WEDUNG/ Rumah ), </v>
      </c>
      <c r="AF354" s="122" t="s">
        <v>1245</v>
      </c>
      <c r="AG354" s="133" t="s">
        <v>312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428</v>
      </c>
      <c r="E355" s="121" t="s">
        <v>429</v>
      </c>
      <c r="F355" s="122" t="s">
        <v>1247</v>
      </c>
      <c r="G355" s="121" t="s">
        <v>413</v>
      </c>
      <c r="H355" s="121">
        <v>45</v>
      </c>
      <c r="I355" s="121" t="s">
        <v>1248</v>
      </c>
      <c r="J355" s="121"/>
      <c r="K355" s="121"/>
      <c r="L355" s="121"/>
      <c r="M355" s="121"/>
      <c r="N355" s="122" t="s">
        <v>1249</v>
      </c>
      <c r="O355" s="122" t="s">
        <v>1245</v>
      </c>
      <c r="P355" s="122" t="s">
        <v>312</v>
      </c>
      <c r="Q355" s="121"/>
      <c r="R355" s="121" t="s">
        <v>905</v>
      </c>
      <c r="S355" s="121"/>
      <c r="T355" s="121" t="s">
        <v>885</v>
      </c>
      <c r="U355" s="121"/>
      <c r="V355" s="121"/>
      <c r="W355" s="121"/>
      <c r="X355" s="121"/>
      <c r="Y355" s="121"/>
      <c r="Z355" s="121" t="s">
        <v>767</v>
      </c>
      <c r="AB355" s="121"/>
      <c r="AC355" s="121"/>
      <c r="AD355" s="121" t="s">
        <v>890</v>
      </c>
      <c r="AE355" s="114" t="str">
        <f t="shared" si="12"/>
        <v xml:space="preserve">*Makruf*( BUNGO, WEDUNG/ Rumah ), </v>
      </c>
      <c r="AF355" s="122" t="s">
        <v>1245</v>
      </c>
      <c r="AG355" s="133" t="s">
        <v>312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428</v>
      </c>
      <c r="E356" s="121" t="s">
        <v>429</v>
      </c>
      <c r="F356" s="122" t="s">
        <v>1250</v>
      </c>
      <c r="G356" s="121" t="s">
        <v>355</v>
      </c>
      <c r="H356" s="121">
        <v>33</v>
      </c>
      <c r="I356" s="121"/>
      <c r="J356" s="121"/>
      <c r="K356" s="121"/>
      <c r="L356" s="121"/>
      <c r="M356" s="121"/>
      <c r="N356" s="122" t="s">
        <v>1251</v>
      </c>
      <c r="O356" s="122" t="s">
        <v>1252</v>
      </c>
      <c r="P356" s="122" t="s">
        <v>312</v>
      </c>
      <c r="Q356" s="121"/>
      <c r="R356" s="121" t="s">
        <v>905</v>
      </c>
      <c r="S356" s="121"/>
      <c r="T356" s="121" t="s">
        <v>885</v>
      </c>
      <c r="U356" s="121"/>
      <c r="V356" s="121"/>
      <c r="W356" s="121"/>
      <c r="X356" s="121"/>
      <c r="Y356" s="121"/>
      <c r="Z356" s="121" t="s">
        <v>767</v>
      </c>
      <c r="AB356" s="121"/>
      <c r="AC356" s="121"/>
      <c r="AD356" s="121" t="s">
        <v>890</v>
      </c>
      <c r="AE356" s="114" t="str">
        <f t="shared" si="12"/>
        <v xml:space="preserve">*Siti sholehah*( JUNGPASIR, WEDUNG/ Rumah ), </v>
      </c>
      <c r="AF356" s="122" t="s">
        <v>1252</v>
      </c>
      <c r="AG356" s="133" t="s">
        <v>312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428</v>
      </c>
      <c r="E357" s="140" t="s">
        <v>429</v>
      </c>
      <c r="F357" s="122" t="s">
        <v>1314</v>
      </c>
      <c r="G357" s="121" t="s">
        <v>413</v>
      </c>
      <c r="H357" s="121">
        <v>29</v>
      </c>
      <c r="I357" s="121" t="s">
        <v>1315</v>
      </c>
      <c r="J357" s="121"/>
      <c r="K357" s="121"/>
      <c r="L357" s="121"/>
      <c r="M357" s="121"/>
      <c r="N357" s="122" t="s">
        <v>1316</v>
      </c>
      <c r="O357" s="122" t="s">
        <v>1266</v>
      </c>
      <c r="P357" s="122" t="s">
        <v>302</v>
      </c>
      <c r="Q357" s="121"/>
      <c r="R357" s="121" t="s">
        <v>555</v>
      </c>
      <c r="S357" s="121" t="s">
        <v>1317</v>
      </c>
      <c r="T357" s="121" t="s">
        <v>885</v>
      </c>
      <c r="U357" s="121"/>
      <c r="V357" s="121"/>
      <c r="W357" s="121"/>
      <c r="X357" s="121"/>
      <c r="Y357" s="121"/>
      <c r="Z357" s="121" t="s">
        <v>767</v>
      </c>
      <c r="AA357" s="121">
        <v>0</v>
      </c>
      <c r="AB357" s="121" t="s">
        <v>402</v>
      </c>
      <c r="AC357" s="121"/>
      <c r="AD357" s="121" t="s">
        <v>1271</v>
      </c>
      <c r="AE357" s="114" t="str">
        <f t="shared" si="12"/>
        <v xml:space="preserve">*SYAMSUL MAARIF*( BETOKAN, DEMAK/ Rumah ), </v>
      </c>
      <c r="AF357" s="122" t="s">
        <v>1266</v>
      </c>
      <c r="AG357" s="122" t="s">
        <v>302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428</v>
      </c>
      <c r="E358" s="146" t="s">
        <v>429</v>
      </c>
      <c r="F358" s="163" t="s">
        <v>1253</v>
      </c>
      <c r="G358" s="148"/>
      <c r="H358" s="148">
        <v>58</v>
      </c>
      <c r="I358" s="148" t="s">
        <v>1254</v>
      </c>
      <c r="J358" s="148"/>
      <c r="K358" s="148"/>
      <c r="L358" s="148"/>
      <c r="M358" s="148"/>
      <c r="N358" s="163" t="s">
        <v>1255</v>
      </c>
      <c r="O358" s="163" t="s">
        <v>514</v>
      </c>
      <c r="P358" s="163" t="s">
        <v>0</v>
      </c>
      <c r="Q358" s="148"/>
      <c r="R358" s="148" t="s">
        <v>905</v>
      </c>
      <c r="S358" s="148"/>
      <c r="T358" s="148"/>
      <c r="U358" s="148"/>
      <c r="V358" s="148"/>
      <c r="W358" s="148"/>
      <c r="X358" s="148"/>
      <c r="Y358" s="148"/>
      <c r="Z358" s="148" t="s">
        <v>767</v>
      </c>
      <c r="AA358" s="148"/>
      <c r="AB358" s="148"/>
      <c r="AC358" s="148"/>
      <c r="AD358" s="148" t="s">
        <v>890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514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428</v>
      </c>
      <c r="E359" s="146" t="s">
        <v>429</v>
      </c>
      <c r="F359" s="163" t="s">
        <v>1256</v>
      </c>
      <c r="G359" s="148" t="s">
        <v>355</v>
      </c>
      <c r="H359" s="148">
        <v>59</v>
      </c>
      <c r="I359" s="148" t="s">
        <v>1257</v>
      </c>
      <c r="J359" s="148"/>
      <c r="K359" s="148"/>
      <c r="L359" s="148"/>
      <c r="M359" s="148"/>
      <c r="N359" s="163" t="s">
        <v>1258</v>
      </c>
      <c r="O359" s="163" t="s">
        <v>825</v>
      </c>
      <c r="P359" s="163" t="s">
        <v>304</v>
      </c>
      <c r="Q359" s="148"/>
      <c r="R359" s="148" t="s">
        <v>905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767</v>
      </c>
      <c r="AA359" s="148"/>
      <c r="AB359" s="148"/>
      <c r="AC359" s="148"/>
      <c r="AD359" s="148" t="s">
        <v>890</v>
      </c>
      <c r="AE359" s="114" t="str">
        <f t="shared" si="13"/>
        <v xml:space="preserve">*Sofiah*( PURWOSARI, SAYUNG ), </v>
      </c>
      <c r="AF359" s="163" t="s">
        <v>825</v>
      </c>
      <c r="AG359" s="163" t="s">
        <v>304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353</v>
      </c>
      <c r="E360" s="151" t="s">
        <v>105</v>
      </c>
      <c r="F360" s="147" t="s">
        <v>1259</v>
      </c>
      <c r="G360" s="144" t="s">
        <v>413</v>
      </c>
      <c r="H360" s="144">
        <v>72</v>
      </c>
      <c r="I360" s="144" t="s">
        <v>1260</v>
      </c>
      <c r="J360" s="144"/>
      <c r="K360" s="144"/>
      <c r="L360" s="144"/>
      <c r="M360" s="144"/>
      <c r="N360" s="147" t="s">
        <v>1261</v>
      </c>
      <c r="O360" s="147" t="s">
        <v>1262</v>
      </c>
      <c r="P360" s="147" t="s">
        <v>312</v>
      </c>
      <c r="Q360" s="144"/>
      <c r="R360" s="144" t="s">
        <v>905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767</v>
      </c>
      <c r="AA360" s="144"/>
      <c r="AB360" s="144"/>
      <c r="AC360" s="144"/>
      <c r="AD360" s="144" t="s">
        <v>890</v>
      </c>
      <c r="AE360" s="114" t="str">
        <f t="shared" si="13"/>
        <v xml:space="preserve">*Abdul Aziz*( KENDALASEM, WEDUNG ), </v>
      </c>
      <c r="AF360" s="147" t="s">
        <v>1262</v>
      </c>
      <c r="AG360" s="147" t="s">
        <v>312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428</v>
      </c>
      <c r="E361" s="146" t="s">
        <v>429</v>
      </c>
      <c r="F361" s="147" t="s">
        <v>829</v>
      </c>
      <c r="G361" s="144" t="s">
        <v>355</v>
      </c>
      <c r="H361" s="144">
        <v>64</v>
      </c>
      <c r="I361" s="144" t="s">
        <v>830</v>
      </c>
      <c r="J361" s="144"/>
      <c r="K361" s="144"/>
      <c r="L361" s="144"/>
      <c r="M361" s="144"/>
      <c r="N361" s="147" t="s">
        <v>831</v>
      </c>
      <c r="O361" s="147" t="s">
        <v>385</v>
      </c>
      <c r="P361" s="147" t="s">
        <v>385</v>
      </c>
      <c r="Q361" s="144"/>
      <c r="R361" s="144" t="s">
        <v>832</v>
      </c>
      <c r="S361" s="144" t="s">
        <v>788</v>
      </c>
      <c r="T361" s="144"/>
      <c r="U361" s="144"/>
      <c r="V361" s="144"/>
      <c r="W361" s="144"/>
      <c r="X361" s="144"/>
      <c r="Y361" s="144"/>
      <c r="Z361" s="144" t="s">
        <v>363</v>
      </c>
      <c r="AA361" s="144" t="s">
        <v>833</v>
      </c>
      <c r="AB361" s="144" t="s">
        <v>402</v>
      </c>
      <c r="AC361" s="144"/>
      <c r="AD361" s="144" t="s">
        <v>521</v>
      </c>
      <c r="AE361" s="114" t="str">
        <f t="shared" si="13"/>
        <v xml:space="preserve">*SUWARTI*( MRANGGEN, MRANGGEN ), </v>
      </c>
      <c r="AF361" s="147" t="s">
        <v>385</v>
      </c>
      <c r="AG361" s="147" t="s">
        <v>385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428</v>
      </c>
      <c r="E362" s="146" t="s">
        <v>429</v>
      </c>
      <c r="F362" s="147" t="s">
        <v>834</v>
      </c>
      <c r="G362" s="144" t="s">
        <v>413</v>
      </c>
      <c r="H362" s="144">
        <v>36</v>
      </c>
      <c r="I362" s="144" t="s">
        <v>835</v>
      </c>
      <c r="J362" s="144"/>
      <c r="K362" s="144"/>
      <c r="L362" s="144"/>
      <c r="M362" s="144"/>
      <c r="N362" s="147" t="s">
        <v>836</v>
      </c>
      <c r="O362" s="147" t="s">
        <v>304</v>
      </c>
      <c r="P362" s="147" t="s">
        <v>304</v>
      </c>
      <c r="Q362" s="144"/>
      <c r="R362" s="144" t="s">
        <v>832</v>
      </c>
      <c r="S362" s="144" t="s">
        <v>837</v>
      </c>
      <c r="T362" s="144"/>
      <c r="U362" s="144"/>
      <c r="V362" s="144"/>
      <c r="W362" s="144"/>
      <c r="X362" s="144"/>
      <c r="Y362" s="144"/>
      <c r="Z362" s="144" t="s">
        <v>363</v>
      </c>
      <c r="AA362" s="144" t="s">
        <v>838</v>
      </c>
      <c r="AB362" s="144" t="s">
        <v>402</v>
      </c>
      <c r="AC362" s="144"/>
      <c r="AD362" s="144" t="s">
        <v>521</v>
      </c>
      <c r="AE362" s="114" t="str">
        <f t="shared" si="13"/>
        <v xml:space="preserve">*SETYO GUNAWAN*( SAYUNG, SAYUNG ), </v>
      </c>
      <c r="AF362" s="147" t="s">
        <v>304</v>
      </c>
      <c r="AG362" s="147" t="s">
        <v>304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353</v>
      </c>
      <c r="E363" s="171" t="s">
        <v>105</v>
      </c>
      <c r="F363" s="147" t="s">
        <v>1574</v>
      </c>
      <c r="G363" s="144" t="s">
        <v>355</v>
      </c>
      <c r="H363" s="144">
        <v>54</v>
      </c>
      <c r="I363" s="144" t="s">
        <v>1575</v>
      </c>
      <c r="J363" s="144"/>
      <c r="K363" s="144"/>
      <c r="L363" s="144"/>
      <c r="M363" s="144"/>
      <c r="N363" s="147" t="s">
        <v>1576</v>
      </c>
      <c r="O363" s="147" t="s">
        <v>304</v>
      </c>
      <c r="P363" s="147" t="s">
        <v>304</v>
      </c>
      <c r="Q363" s="144"/>
      <c r="R363" s="144" t="s">
        <v>1577</v>
      </c>
      <c r="S363" s="144" t="s">
        <v>478</v>
      </c>
      <c r="T363" s="144"/>
      <c r="U363" s="144"/>
      <c r="V363" s="144"/>
      <c r="W363" s="144"/>
      <c r="X363" s="144"/>
      <c r="Y363" s="144"/>
      <c r="Z363" s="144" t="s">
        <v>783</v>
      </c>
      <c r="AA363" s="144">
        <v>0</v>
      </c>
      <c r="AB363" s="144" t="s">
        <v>402</v>
      </c>
      <c r="AC363" s="144"/>
      <c r="AD363" s="144" t="s">
        <v>1481</v>
      </c>
      <c r="AE363" s="114" t="str">
        <f t="shared" si="13"/>
        <v xml:space="preserve">*SAMPROH*( SAYUNG, SAYUNG ), </v>
      </c>
      <c r="AF363" s="147" t="s">
        <v>304</v>
      </c>
      <c r="AG363" s="147" t="s">
        <v>304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428</v>
      </c>
      <c r="E364" s="146" t="s">
        <v>429</v>
      </c>
      <c r="F364" s="147" t="s">
        <v>839</v>
      </c>
      <c r="G364" s="144" t="s">
        <v>355</v>
      </c>
      <c r="H364" s="144">
        <v>36</v>
      </c>
      <c r="I364" s="144" t="s">
        <v>840</v>
      </c>
      <c r="J364" s="144"/>
      <c r="K364" s="144"/>
      <c r="L364" s="144"/>
      <c r="M364" s="144"/>
      <c r="N364" s="147" t="s">
        <v>841</v>
      </c>
      <c r="O364" s="147" t="s">
        <v>308</v>
      </c>
      <c r="P364" s="147" t="s">
        <v>308</v>
      </c>
      <c r="Q364" s="144"/>
      <c r="R364" s="144" t="s">
        <v>582</v>
      </c>
      <c r="S364" s="144" t="s">
        <v>788</v>
      </c>
      <c r="T364" s="144"/>
      <c r="U364" s="144"/>
      <c r="V364" s="144"/>
      <c r="W364" s="144"/>
      <c r="X364" s="144"/>
      <c r="Y364" s="144"/>
      <c r="Z364" s="144" t="s">
        <v>363</v>
      </c>
      <c r="AA364" s="144" t="s">
        <v>842</v>
      </c>
      <c r="AB364" s="144" t="s">
        <v>843</v>
      </c>
      <c r="AC364" s="144"/>
      <c r="AD364" s="144" t="s">
        <v>521</v>
      </c>
      <c r="AE364" s="114" t="str">
        <f t="shared" si="13"/>
        <v xml:space="preserve">*TRI ROHMAWATI*( GAJAH, GAJAH ), </v>
      </c>
      <c r="AF364" s="147" t="s">
        <v>308</v>
      </c>
      <c r="AG364" s="147" t="s">
        <v>308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428</v>
      </c>
      <c r="E365" s="146" t="s">
        <v>429</v>
      </c>
      <c r="F365" s="147" t="s">
        <v>1318</v>
      </c>
      <c r="G365" s="144" t="s">
        <v>355</v>
      </c>
      <c r="H365" s="144">
        <v>60</v>
      </c>
      <c r="I365" s="144" t="s">
        <v>1319</v>
      </c>
      <c r="J365" s="144"/>
      <c r="K365" s="144"/>
      <c r="L365" s="144"/>
      <c r="M365" s="144"/>
      <c r="N365" s="147" t="s">
        <v>1320</v>
      </c>
      <c r="O365" s="147" t="s">
        <v>308</v>
      </c>
      <c r="P365" s="147" t="s">
        <v>308</v>
      </c>
      <c r="Q365" s="144"/>
      <c r="R365" s="144" t="s">
        <v>582</v>
      </c>
      <c r="S365" s="144" t="s">
        <v>745</v>
      </c>
      <c r="T365" s="121" t="s">
        <v>885</v>
      </c>
      <c r="U365" s="144"/>
      <c r="V365" s="144"/>
      <c r="W365" s="144"/>
      <c r="X365" s="144"/>
      <c r="Y365" s="144"/>
      <c r="Z365" s="144" t="s">
        <v>576</v>
      </c>
      <c r="AA365" s="144" t="s">
        <v>589</v>
      </c>
      <c r="AB365" s="144" t="s">
        <v>719</v>
      </c>
      <c r="AC365" s="144"/>
      <c r="AD365" s="144" t="s">
        <v>1271</v>
      </c>
      <c r="AE365" s="114" t="str">
        <f t="shared" si="13"/>
        <v xml:space="preserve">*NGATONAH*( GAJAH, GAJAH ), </v>
      </c>
      <c r="AF365" s="147" t="s">
        <v>308</v>
      </c>
      <c r="AG365" s="147" t="s">
        <v>308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428</v>
      </c>
      <c r="E366" s="146" t="s">
        <v>429</v>
      </c>
      <c r="F366" s="147" t="s">
        <v>844</v>
      </c>
      <c r="G366" s="144" t="s">
        <v>355</v>
      </c>
      <c r="H366" s="144">
        <v>48</v>
      </c>
      <c r="I366" s="144" t="s">
        <v>845</v>
      </c>
      <c r="J366" s="144"/>
      <c r="K366" s="144"/>
      <c r="L366" s="144"/>
      <c r="M366" s="144"/>
      <c r="N366" s="147" t="s">
        <v>806</v>
      </c>
      <c r="O366" s="147" t="s">
        <v>310</v>
      </c>
      <c r="P366" s="147" t="s">
        <v>310</v>
      </c>
      <c r="Q366" s="144"/>
      <c r="R366" s="144" t="s">
        <v>582</v>
      </c>
      <c r="S366" s="144" t="s">
        <v>731</v>
      </c>
      <c r="T366" s="144"/>
      <c r="U366" s="144"/>
      <c r="V366" s="144"/>
      <c r="W366" s="144"/>
      <c r="X366" s="144"/>
      <c r="Y366" s="144"/>
      <c r="Z366" s="144" t="s">
        <v>363</v>
      </c>
      <c r="AA366" s="144" t="s">
        <v>846</v>
      </c>
      <c r="AB366" s="144" t="s">
        <v>689</v>
      </c>
      <c r="AC366" s="144"/>
      <c r="AD366" s="144" t="s">
        <v>521</v>
      </c>
      <c r="AE366" s="114" t="str">
        <f t="shared" si="13"/>
        <v xml:space="preserve">*JAMI'ATUN*( KARANGANYAR, KARANGANYAR ), </v>
      </c>
      <c r="AF366" s="147" t="s">
        <v>310</v>
      </c>
      <c r="AG366" s="147" t="s">
        <v>310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353</v>
      </c>
      <c r="E367" s="151" t="s">
        <v>105</v>
      </c>
      <c r="F367" s="147" t="s">
        <v>847</v>
      </c>
      <c r="G367" s="144" t="s">
        <v>355</v>
      </c>
      <c r="H367" s="144">
        <v>54</v>
      </c>
      <c r="I367" s="144" t="s">
        <v>848</v>
      </c>
      <c r="J367" s="144"/>
      <c r="K367" s="144"/>
      <c r="L367" s="144"/>
      <c r="M367" s="144"/>
      <c r="N367" s="147" t="s">
        <v>849</v>
      </c>
      <c r="O367" s="147" t="s">
        <v>304</v>
      </c>
      <c r="P367" s="147" t="s">
        <v>304</v>
      </c>
      <c r="Q367" s="144"/>
      <c r="R367" s="144" t="s">
        <v>850</v>
      </c>
      <c r="S367" s="144" t="s">
        <v>851</v>
      </c>
      <c r="T367" s="144"/>
      <c r="U367" s="144"/>
      <c r="V367" s="144"/>
      <c r="W367" s="144"/>
      <c r="X367" s="144"/>
      <c r="Y367" s="144"/>
      <c r="Z367" s="144" t="s">
        <v>363</v>
      </c>
      <c r="AA367" s="144" t="s">
        <v>852</v>
      </c>
      <c r="AB367" s="144" t="s">
        <v>402</v>
      </c>
      <c r="AC367" s="144"/>
      <c r="AD367" s="144" t="s">
        <v>521</v>
      </c>
      <c r="AE367" s="114" t="str">
        <f t="shared" si="13"/>
        <v xml:space="preserve">*NOOR HANDASAH, NY*( SAYUNG, SAYUNG ), </v>
      </c>
      <c r="AF367" s="147" t="s">
        <v>304</v>
      </c>
      <c r="AG367" s="147" t="s">
        <v>304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428</v>
      </c>
      <c r="E368" s="146" t="s">
        <v>429</v>
      </c>
      <c r="F368" s="147" t="s">
        <v>853</v>
      </c>
      <c r="G368" s="144" t="s">
        <v>413</v>
      </c>
      <c r="H368" s="144">
        <v>59</v>
      </c>
      <c r="I368" s="144" t="s">
        <v>854</v>
      </c>
      <c r="J368" s="144"/>
      <c r="K368" s="144"/>
      <c r="L368" s="144"/>
      <c r="M368" s="144"/>
      <c r="N368" s="147" t="s">
        <v>855</v>
      </c>
      <c r="O368" s="147" t="s">
        <v>301</v>
      </c>
      <c r="P368" s="147" t="s">
        <v>301</v>
      </c>
      <c r="Q368" s="144"/>
      <c r="R368" s="144" t="s">
        <v>531</v>
      </c>
      <c r="S368" s="144" t="s">
        <v>837</v>
      </c>
      <c r="T368" s="144"/>
      <c r="U368" s="144"/>
      <c r="V368" s="144"/>
      <c r="W368" s="144"/>
      <c r="X368" s="144"/>
      <c r="Y368" s="144"/>
      <c r="Z368" s="144" t="s">
        <v>363</v>
      </c>
      <c r="AA368" s="144" t="s">
        <v>856</v>
      </c>
      <c r="AB368" s="144" t="s">
        <v>402</v>
      </c>
      <c r="AC368" s="144"/>
      <c r="AD368" s="144" t="s">
        <v>521</v>
      </c>
      <c r="AE368" s="114" t="str">
        <f t="shared" si="13"/>
        <v xml:space="preserve">*SUPARMIN*( KARANGAWEN, KARANGAWEN ), </v>
      </c>
      <c r="AF368" s="147" t="s">
        <v>301</v>
      </c>
      <c r="AG368" s="147" t="s">
        <v>301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428</v>
      </c>
      <c r="E369" s="146" t="s">
        <v>429</v>
      </c>
      <c r="F369" s="147" t="s">
        <v>857</v>
      </c>
      <c r="G369" s="144" t="s">
        <v>413</v>
      </c>
      <c r="H369" s="144">
        <v>50</v>
      </c>
      <c r="I369" s="144" t="s">
        <v>858</v>
      </c>
      <c r="J369" s="144"/>
      <c r="K369" s="144"/>
      <c r="L369" s="144"/>
      <c r="M369" s="144"/>
      <c r="N369" s="147" t="s">
        <v>859</v>
      </c>
      <c r="O369" s="147" t="s">
        <v>301</v>
      </c>
      <c r="P369" s="147" t="s">
        <v>301</v>
      </c>
      <c r="Q369" s="144"/>
      <c r="R369" s="144" t="s">
        <v>531</v>
      </c>
      <c r="S369" s="144" t="s">
        <v>851</v>
      </c>
      <c r="T369" s="144"/>
      <c r="U369" s="144"/>
      <c r="V369" s="144"/>
      <c r="W369" s="144"/>
      <c r="X369" s="144"/>
      <c r="Y369" s="144"/>
      <c r="Z369" s="144" t="s">
        <v>363</v>
      </c>
      <c r="AA369" s="144" t="s">
        <v>552</v>
      </c>
      <c r="AB369" s="144" t="s">
        <v>402</v>
      </c>
      <c r="AC369" s="144"/>
      <c r="AD369" s="144" t="s">
        <v>521</v>
      </c>
      <c r="AE369" s="114" t="str">
        <f t="shared" si="13"/>
        <v xml:space="preserve">*MUHAMAD MASHUDI*( KARANGAWEN, KARANGAWEN ), </v>
      </c>
      <c r="AF369" s="147" t="s">
        <v>301</v>
      </c>
      <c r="AG369" s="147" t="s">
        <v>301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428</v>
      </c>
      <c r="E370" s="146" t="s">
        <v>429</v>
      </c>
      <c r="F370" s="147" t="s">
        <v>860</v>
      </c>
      <c r="G370" s="144" t="s">
        <v>413</v>
      </c>
      <c r="H370" s="144">
        <v>69</v>
      </c>
      <c r="I370" s="144" t="s">
        <v>861</v>
      </c>
      <c r="J370" s="144"/>
      <c r="K370" s="144"/>
      <c r="L370" s="144"/>
      <c r="M370" s="144"/>
      <c r="N370" s="147" t="s">
        <v>862</v>
      </c>
      <c r="O370" s="147" t="s">
        <v>301</v>
      </c>
      <c r="P370" s="147" t="s">
        <v>301</v>
      </c>
      <c r="Q370" s="144"/>
      <c r="R370" s="144" t="s">
        <v>531</v>
      </c>
      <c r="S370" s="144" t="s">
        <v>851</v>
      </c>
      <c r="T370" s="144"/>
      <c r="U370" s="144"/>
      <c r="V370" s="144"/>
      <c r="W370" s="144"/>
      <c r="X370" s="144"/>
      <c r="Y370" s="144"/>
      <c r="Z370" s="144" t="s">
        <v>363</v>
      </c>
      <c r="AA370" s="144" t="s">
        <v>863</v>
      </c>
      <c r="AB370" s="144" t="s">
        <v>402</v>
      </c>
      <c r="AC370" s="144"/>
      <c r="AD370" s="144" t="s">
        <v>521</v>
      </c>
      <c r="AE370" s="114" t="str">
        <f t="shared" si="13"/>
        <v xml:space="preserve">*KASMIJAN*( KARANGAWEN, KARANGAWEN ), </v>
      </c>
      <c r="AF370" s="147" t="s">
        <v>301</v>
      </c>
      <c r="AG370" s="147" t="s">
        <v>301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428</v>
      </c>
      <c r="E371" s="146" t="s">
        <v>429</v>
      </c>
      <c r="F371" s="147" t="s">
        <v>864</v>
      </c>
      <c r="G371" s="144" t="s">
        <v>413</v>
      </c>
      <c r="H371" s="144">
        <v>46</v>
      </c>
      <c r="I371" s="144" t="s">
        <v>865</v>
      </c>
      <c r="J371" s="144"/>
      <c r="K371" s="144"/>
      <c r="L371" s="144"/>
      <c r="M371" s="144"/>
      <c r="N371" s="147" t="s">
        <v>866</v>
      </c>
      <c r="O371" s="147" t="s">
        <v>301</v>
      </c>
      <c r="P371" s="147" t="s">
        <v>301</v>
      </c>
      <c r="Q371" s="144"/>
      <c r="R371" s="144" t="s">
        <v>531</v>
      </c>
      <c r="S371" s="144" t="s">
        <v>837</v>
      </c>
      <c r="T371" s="144"/>
      <c r="U371" s="144"/>
      <c r="V371" s="144"/>
      <c r="W371" s="144"/>
      <c r="X371" s="144"/>
      <c r="Y371" s="144"/>
      <c r="Z371" s="144" t="s">
        <v>363</v>
      </c>
      <c r="AA371" s="144" t="s">
        <v>867</v>
      </c>
      <c r="AB371" s="144" t="s">
        <v>402</v>
      </c>
      <c r="AC371" s="144"/>
      <c r="AD371" s="144" t="s">
        <v>521</v>
      </c>
      <c r="AE371" s="114" t="str">
        <f t="shared" si="13"/>
        <v xml:space="preserve">*NURHADI PRAYITNO*( KARANGAWEN, KARANGAWEN ), </v>
      </c>
      <c r="AF371" s="147" t="s">
        <v>301</v>
      </c>
      <c r="AG371" s="147" t="s">
        <v>301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428</v>
      </c>
      <c r="E372" s="146" t="s">
        <v>429</v>
      </c>
      <c r="F372" s="147" t="s">
        <v>868</v>
      </c>
      <c r="G372" s="144" t="s">
        <v>413</v>
      </c>
      <c r="H372" s="144">
        <v>45</v>
      </c>
      <c r="I372" s="144" t="s">
        <v>869</v>
      </c>
      <c r="J372" s="144"/>
      <c r="K372" s="144"/>
      <c r="L372" s="144"/>
      <c r="M372" s="144"/>
      <c r="N372" s="147" t="s">
        <v>870</v>
      </c>
      <c r="O372" s="147" t="s">
        <v>385</v>
      </c>
      <c r="P372" s="147" t="s">
        <v>385</v>
      </c>
      <c r="Q372" s="144"/>
      <c r="R372" s="144" t="s">
        <v>531</v>
      </c>
      <c r="S372" s="144" t="s">
        <v>837</v>
      </c>
      <c r="T372" s="144"/>
      <c r="U372" s="144"/>
      <c r="V372" s="144"/>
      <c r="W372" s="144"/>
      <c r="X372" s="144"/>
      <c r="Y372" s="144"/>
      <c r="Z372" s="144" t="s">
        <v>363</v>
      </c>
      <c r="AA372" s="144" t="s">
        <v>542</v>
      </c>
      <c r="AB372" s="144" t="s">
        <v>402</v>
      </c>
      <c r="AC372" s="144"/>
      <c r="AD372" s="144" t="s">
        <v>521</v>
      </c>
      <c r="AE372" s="114" t="str">
        <f t="shared" si="13"/>
        <v xml:space="preserve">*EKO SETYO WIDOYO*( MRANGGEN, MRANGGEN ), </v>
      </c>
      <c r="AF372" s="147" t="s">
        <v>385</v>
      </c>
      <c r="AG372" s="147" t="s">
        <v>385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428</v>
      </c>
      <c r="E373" s="146" t="s">
        <v>429</v>
      </c>
      <c r="F373" s="147" t="s">
        <v>871</v>
      </c>
      <c r="G373" s="144" t="s">
        <v>413</v>
      </c>
      <c r="H373" s="144">
        <v>20</v>
      </c>
      <c r="I373" s="144" t="s">
        <v>402</v>
      </c>
      <c r="J373" s="144"/>
      <c r="K373" s="144"/>
      <c r="L373" s="144"/>
      <c r="M373" s="144"/>
      <c r="N373" s="147" t="s">
        <v>872</v>
      </c>
      <c r="O373" s="147" t="s">
        <v>385</v>
      </c>
      <c r="P373" s="147" t="s">
        <v>385</v>
      </c>
      <c r="Q373" s="144"/>
      <c r="R373" s="144" t="s">
        <v>531</v>
      </c>
      <c r="S373" s="144" t="s">
        <v>873</v>
      </c>
      <c r="T373" s="144"/>
      <c r="U373" s="144"/>
      <c r="V373" s="144"/>
      <c r="W373" s="144"/>
      <c r="X373" s="144"/>
      <c r="Y373" s="144"/>
      <c r="Z373" s="144" t="s">
        <v>363</v>
      </c>
      <c r="AA373" s="144" t="s">
        <v>768</v>
      </c>
      <c r="AB373" s="144" t="s">
        <v>402</v>
      </c>
      <c r="AC373" s="144"/>
      <c r="AD373" s="144" t="s">
        <v>521</v>
      </c>
      <c r="AE373" s="114" t="str">
        <f t="shared" si="13"/>
        <v xml:space="preserve">*MUHAMAD TOPIK HIDAYAT*( MRANGGEN, MRANGGEN ), </v>
      </c>
      <c r="AF373" s="147" t="s">
        <v>385</v>
      </c>
      <c r="AG373" s="147" t="s">
        <v>385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428</v>
      </c>
      <c r="E374" s="146" t="s">
        <v>429</v>
      </c>
      <c r="F374" s="147" t="s">
        <v>874</v>
      </c>
      <c r="G374" s="144" t="s">
        <v>355</v>
      </c>
      <c r="H374" s="144">
        <v>57</v>
      </c>
      <c r="I374" s="144" t="s">
        <v>875</v>
      </c>
      <c r="J374" s="144"/>
      <c r="K374" s="144"/>
      <c r="L374" s="144"/>
      <c r="M374" s="144"/>
      <c r="N374" s="147" t="s">
        <v>876</v>
      </c>
      <c r="O374" s="147" t="s">
        <v>385</v>
      </c>
      <c r="P374" s="147" t="s">
        <v>385</v>
      </c>
      <c r="Q374" s="144"/>
      <c r="R374" s="144" t="s">
        <v>531</v>
      </c>
      <c r="S374" s="144" t="s">
        <v>873</v>
      </c>
      <c r="T374" s="144"/>
      <c r="U374" s="144"/>
      <c r="V374" s="144"/>
      <c r="W374" s="144"/>
      <c r="X374" s="144"/>
      <c r="Y374" s="144"/>
      <c r="Z374" s="144" t="s">
        <v>363</v>
      </c>
      <c r="AA374" s="144" t="s">
        <v>877</v>
      </c>
      <c r="AB374" s="144" t="s">
        <v>402</v>
      </c>
      <c r="AC374" s="144"/>
      <c r="AD374" s="144" t="s">
        <v>521</v>
      </c>
      <c r="AE374" s="114" t="str">
        <f t="shared" si="13"/>
        <v xml:space="preserve">*KARYATI*( MRANGGEN, MRANGGEN ), </v>
      </c>
      <c r="AF374" s="147" t="s">
        <v>385</v>
      </c>
      <c r="AG374" s="147" t="s">
        <v>385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428</v>
      </c>
      <c r="E375" s="146" t="s">
        <v>429</v>
      </c>
      <c r="F375" s="147" t="s">
        <v>1927</v>
      </c>
      <c r="G375" s="144" t="s">
        <v>355</v>
      </c>
      <c r="H375" s="144">
        <v>50</v>
      </c>
      <c r="I375" s="144" t="s">
        <v>1928</v>
      </c>
      <c r="J375" s="144"/>
      <c r="K375" s="144"/>
      <c r="L375" s="144"/>
      <c r="M375" s="144"/>
      <c r="N375" s="147" t="s">
        <v>1929</v>
      </c>
      <c r="O375" s="147" t="s">
        <v>385</v>
      </c>
      <c r="P375" s="147" t="s">
        <v>385</v>
      </c>
      <c r="Q375" s="144"/>
      <c r="R375" s="144" t="s">
        <v>531</v>
      </c>
      <c r="S375" s="144" t="s">
        <v>837</v>
      </c>
      <c r="T375" s="144"/>
      <c r="U375" s="144"/>
      <c r="V375" s="144"/>
      <c r="W375" s="144"/>
      <c r="X375" s="144"/>
      <c r="Y375" s="144"/>
      <c r="Z375" s="144" t="s">
        <v>1930</v>
      </c>
      <c r="AA375" s="144" t="s">
        <v>833</v>
      </c>
      <c r="AB375" s="144" t="s">
        <v>402</v>
      </c>
      <c r="AC375" s="144"/>
      <c r="AD375" s="144" t="s">
        <v>1866</v>
      </c>
      <c r="AE375" s="114" t="str">
        <f t="shared" si="13"/>
        <v xml:space="preserve">*NAFIATUN*( MRANGGEN, MRANGGEN ), </v>
      </c>
      <c r="AF375" s="147" t="s">
        <v>385</v>
      </c>
      <c r="AG375" s="147" t="s">
        <v>385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428</v>
      </c>
      <c r="E376" s="146" t="s">
        <v>429</v>
      </c>
      <c r="F376" s="147" t="s">
        <v>1321</v>
      </c>
      <c r="G376" s="144" t="s">
        <v>413</v>
      </c>
      <c r="H376" s="144">
        <v>32</v>
      </c>
      <c r="I376" s="144" t="s">
        <v>1322</v>
      </c>
      <c r="J376" s="144"/>
      <c r="K376" s="144"/>
      <c r="L376" s="144"/>
      <c r="M376" s="144"/>
      <c r="N376" s="147" t="s">
        <v>1323</v>
      </c>
      <c r="O376" s="147" t="s">
        <v>385</v>
      </c>
      <c r="P376" s="147" t="s">
        <v>385</v>
      </c>
      <c r="Q376" s="144"/>
      <c r="R376" s="144" t="s">
        <v>539</v>
      </c>
      <c r="S376" s="144" t="s">
        <v>745</v>
      </c>
      <c r="T376" s="121" t="s">
        <v>885</v>
      </c>
      <c r="U376" s="144"/>
      <c r="V376" s="144"/>
      <c r="W376" s="144"/>
      <c r="X376" s="144"/>
      <c r="Y376" s="144"/>
      <c r="Z376" s="144" t="s">
        <v>767</v>
      </c>
      <c r="AA376" s="144">
        <v>0</v>
      </c>
      <c r="AB376" s="144" t="s">
        <v>402</v>
      </c>
      <c r="AC376" s="144"/>
      <c r="AD376" s="144" t="s">
        <v>1271</v>
      </c>
      <c r="AE376" s="114" t="str">
        <f t="shared" si="13"/>
        <v xml:space="preserve">*NUR ROHMAT*( MRANGGEN, MRANGGEN ), </v>
      </c>
      <c r="AF376" s="147" t="s">
        <v>385</v>
      </c>
      <c r="AG376" s="147" t="s">
        <v>385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428</v>
      </c>
      <c r="E377" s="146" t="s">
        <v>429</v>
      </c>
      <c r="F377" s="147" t="s">
        <v>1324</v>
      </c>
      <c r="G377" s="144" t="s">
        <v>413</v>
      </c>
      <c r="H377" s="144">
        <v>9</v>
      </c>
      <c r="I377" s="144" t="s">
        <v>1325</v>
      </c>
      <c r="J377" s="144"/>
      <c r="K377" s="144"/>
      <c r="L377" s="144"/>
      <c r="M377" s="144"/>
      <c r="N377" s="147" t="s">
        <v>1326</v>
      </c>
      <c r="O377" s="147" t="s">
        <v>385</v>
      </c>
      <c r="P377" s="147" t="s">
        <v>385</v>
      </c>
      <c r="Q377" s="144"/>
      <c r="R377" s="144" t="s">
        <v>539</v>
      </c>
      <c r="S377" s="144" t="s">
        <v>851</v>
      </c>
      <c r="T377" s="121" t="s">
        <v>885</v>
      </c>
      <c r="U377" s="144"/>
      <c r="V377" s="144"/>
      <c r="W377" s="144"/>
      <c r="X377" s="144"/>
      <c r="Y377" s="144"/>
      <c r="Z377" s="144" t="s">
        <v>767</v>
      </c>
      <c r="AA377" s="144">
        <v>0</v>
      </c>
      <c r="AB377" s="144" t="s">
        <v>402</v>
      </c>
      <c r="AC377" s="144"/>
      <c r="AD377" s="144" t="s">
        <v>1271</v>
      </c>
      <c r="AE377" s="114" t="str">
        <f t="shared" si="13"/>
        <v xml:space="preserve">*TABI HASAN ABDUL GHANI*( MRANGGEN, MRANGGEN ), </v>
      </c>
      <c r="AF377" s="147" t="s">
        <v>385</v>
      </c>
      <c r="AG377" s="147" t="s">
        <v>385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428</v>
      </c>
      <c r="E378" s="146" t="s">
        <v>429</v>
      </c>
      <c r="F378" s="166" t="s">
        <v>1263</v>
      </c>
      <c r="G378" s="121" t="s">
        <v>1264</v>
      </c>
      <c r="H378" s="121">
        <v>52</v>
      </c>
      <c r="I378" s="121"/>
      <c r="J378" s="121"/>
      <c r="K378" s="121"/>
      <c r="L378" s="121"/>
      <c r="M378" s="121"/>
      <c r="N378" s="167" t="s">
        <v>1265</v>
      </c>
      <c r="O378" s="122" t="s">
        <v>1266</v>
      </c>
      <c r="P378" s="122" t="s">
        <v>302</v>
      </c>
      <c r="Q378" s="121"/>
      <c r="R378" s="121" t="s">
        <v>369</v>
      </c>
      <c r="S378" s="121"/>
      <c r="T378" s="121" t="s">
        <v>885</v>
      </c>
      <c r="U378" s="121"/>
      <c r="V378" s="121"/>
      <c r="W378" s="121"/>
      <c r="X378" s="121"/>
      <c r="Y378" s="121"/>
      <c r="Z378" s="144" t="s">
        <v>767</v>
      </c>
      <c r="AB378" s="121"/>
      <c r="AC378" s="121"/>
      <c r="AD378" s="121" t="s">
        <v>890</v>
      </c>
      <c r="AE378" s="114" t="str">
        <f t="shared" si="13"/>
        <v xml:space="preserve">*YUNIS YANA*( BETOKAN, DEMAK ), </v>
      </c>
      <c r="AF378" s="186" t="s">
        <v>1266</v>
      </c>
      <c r="AG378" s="97" t="s">
        <v>302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7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1934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318</v>
      </c>
      <c r="B4" s="52">
        <v>44456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43" t="s">
        <v>1</v>
      </c>
      <c r="B5" s="243" t="s">
        <v>2</v>
      </c>
      <c r="C5" s="246" t="s">
        <v>3</v>
      </c>
      <c r="D5" s="241" t="s">
        <v>1932</v>
      </c>
      <c r="E5" s="250" t="s">
        <v>291</v>
      </c>
      <c r="F5" s="231" t="s">
        <v>1933</v>
      </c>
      <c r="G5" s="234" t="s">
        <v>317</v>
      </c>
      <c r="H5" s="190" t="s">
        <v>890</v>
      </c>
      <c r="I5" s="234" t="s">
        <v>1935</v>
      </c>
      <c r="J5" s="231" t="s">
        <v>1936</v>
      </c>
      <c r="K5" s="224" t="s">
        <v>321</v>
      </c>
      <c r="L5" s="224" t="s">
        <v>322</v>
      </c>
      <c r="M5" s="229" t="s">
        <v>316</v>
      </c>
      <c r="N5" s="238" t="s">
        <v>314</v>
      </c>
      <c r="O5" s="226" t="s">
        <v>290</v>
      </c>
      <c r="P5" s="226" t="s">
        <v>291</v>
      </c>
      <c r="Q5" s="226" t="s">
        <v>320</v>
      </c>
      <c r="R5" s="234" t="s">
        <v>317</v>
      </c>
      <c r="S5" s="190" t="s">
        <v>890</v>
      </c>
      <c r="T5" s="234" t="s">
        <v>1935</v>
      </c>
      <c r="U5" s="231" t="s">
        <v>1936</v>
      </c>
      <c r="V5" s="224" t="s">
        <v>321</v>
      </c>
      <c r="W5" s="224" t="s">
        <v>322</v>
      </c>
      <c r="X5" s="229" t="s">
        <v>316</v>
      </c>
    </row>
    <row r="6" spans="1:33" ht="15" customHeight="1" x14ac:dyDescent="0.25">
      <c r="A6" s="244"/>
      <c r="B6" s="244"/>
      <c r="C6" s="247"/>
      <c r="D6" s="242"/>
      <c r="E6" s="251"/>
      <c r="F6" s="232"/>
      <c r="G6" s="235"/>
      <c r="H6" s="191"/>
      <c r="I6" s="235"/>
      <c r="J6" s="232"/>
      <c r="K6" s="225"/>
      <c r="L6" s="225"/>
      <c r="M6" s="230"/>
      <c r="N6" s="239"/>
      <c r="O6" s="226"/>
      <c r="P6" s="226"/>
      <c r="Q6" s="226"/>
      <c r="R6" s="235"/>
      <c r="S6" s="191"/>
      <c r="T6" s="235"/>
      <c r="U6" s="232"/>
      <c r="V6" s="225"/>
      <c r="W6" s="225"/>
      <c r="X6" s="230"/>
    </row>
    <row r="7" spans="1:33" ht="15.75" customHeight="1" thickBot="1" x14ac:dyDescent="0.3">
      <c r="A7" s="245"/>
      <c r="B7" s="245"/>
      <c r="C7" s="248"/>
      <c r="D7" s="242"/>
      <c r="E7" s="251"/>
      <c r="F7" s="249"/>
      <c r="G7" s="235"/>
      <c r="H7" s="191"/>
      <c r="I7" s="235"/>
      <c r="J7" s="233"/>
      <c r="K7" s="225"/>
      <c r="L7" s="225"/>
      <c r="M7" s="230"/>
      <c r="N7" s="240"/>
      <c r="O7" s="226"/>
      <c r="P7" s="226"/>
      <c r="Q7" s="226"/>
      <c r="R7" s="236"/>
      <c r="S7" s="191"/>
      <c r="T7" s="235"/>
      <c r="U7" s="233"/>
      <c r="V7" s="225"/>
      <c r="W7" s="225"/>
      <c r="X7" s="230"/>
    </row>
    <row r="8" spans="1:33" ht="15.75" thickTop="1" x14ac:dyDescent="0.25">
      <c r="A8" s="67">
        <v>1</v>
      </c>
      <c r="B8" s="68" t="s">
        <v>4</v>
      </c>
      <c r="C8" s="88" t="s">
        <v>1931</v>
      </c>
      <c r="D8" s="196">
        <v>0</v>
      </c>
      <c r="E8" s="48"/>
      <c r="F8" s="196">
        <v>0</v>
      </c>
      <c r="G8" s="201">
        <v>0</v>
      </c>
      <c r="H8" s="201">
        <v>0</v>
      </c>
      <c r="I8" s="201">
        <v>0</v>
      </c>
      <c r="J8" s="201">
        <v>0</v>
      </c>
      <c r="K8" s="201">
        <v>48</v>
      </c>
      <c r="L8" s="201">
        <v>72</v>
      </c>
      <c r="M8" s="198">
        <v>19</v>
      </c>
      <c r="N8" s="3"/>
      <c r="O8" s="32">
        <f t="shared" ref="O8:X8" si="0">SUM(D8:D26)</f>
        <v>1</v>
      </c>
      <c r="P8" s="32">
        <f t="shared" si="0"/>
        <v>0</v>
      </c>
      <c r="Q8" s="32">
        <f t="shared" si="0"/>
        <v>4</v>
      </c>
      <c r="R8" s="32">
        <f t="shared" si="0"/>
        <v>1</v>
      </c>
      <c r="S8" s="32">
        <f t="shared" si="0"/>
        <v>0</v>
      </c>
      <c r="T8" s="32">
        <f t="shared" si="0"/>
        <v>1</v>
      </c>
      <c r="U8" s="32">
        <f t="shared" si="0"/>
        <v>0</v>
      </c>
      <c r="V8" s="32">
        <f t="shared" si="0"/>
        <v>991</v>
      </c>
      <c r="W8" s="32">
        <f t="shared" si="0"/>
        <v>1533</v>
      </c>
      <c r="X8" s="32">
        <f t="shared" si="0"/>
        <v>295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4</v>
      </c>
      <c r="C9" s="44" t="s">
        <v>4</v>
      </c>
      <c r="D9" s="196">
        <v>0</v>
      </c>
      <c r="E9" s="49"/>
      <c r="F9" s="196">
        <v>0</v>
      </c>
      <c r="G9" s="201">
        <v>0</v>
      </c>
      <c r="H9" s="201">
        <v>0</v>
      </c>
      <c r="I9" s="201">
        <v>0</v>
      </c>
      <c r="J9" s="201">
        <v>0</v>
      </c>
      <c r="K9" s="201">
        <v>92</v>
      </c>
      <c r="L9" s="201">
        <v>164</v>
      </c>
      <c r="M9" s="198">
        <v>33</v>
      </c>
      <c r="N9" s="3"/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4</v>
      </c>
      <c r="C10" s="44" t="s">
        <v>6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/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4</v>
      </c>
      <c r="C11" s="44" t="s">
        <v>7</v>
      </c>
      <c r="D11" s="196">
        <v>1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32</v>
      </c>
      <c r="M11" s="198">
        <v>4</v>
      </c>
      <c r="N11" s="3"/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4</v>
      </c>
      <c r="C12" s="44" t="s">
        <v>8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0</v>
      </c>
      <c r="J12" s="201">
        <v>0</v>
      </c>
      <c r="K12" s="201">
        <v>27</v>
      </c>
      <c r="L12" s="201">
        <v>56</v>
      </c>
      <c r="M12" s="198">
        <v>13</v>
      </c>
      <c r="N12" s="3"/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4</v>
      </c>
      <c r="C13" s="44" t="s">
        <v>9</v>
      </c>
      <c r="D13" s="196">
        <v>0</v>
      </c>
      <c r="E13" s="49"/>
      <c r="F13" s="196">
        <v>0</v>
      </c>
      <c r="G13" s="201">
        <v>1</v>
      </c>
      <c r="H13" s="201">
        <v>0</v>
      </c>
      <c r="I13" s="201">
        <v>0</v>
      </c>
      <c r="J13" s="201">
        <v>0</v>
      </c>
      <c r="K13" s="201">
        <v>30</v>
      </c>
      <c r="L13" s="201">
        <v>37</v>
      </c>
      <c r="M13" s="198">
        <v>7</v>
      </c>
      <c r="N13" s="3"/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4</v>
      </c>
      <c r="C14" s="44" t="s">
        <v>10</v>
      </c>
      <c r="D14" s="196">
        <v>0</v>
      </c>
      <c r="E14" s="49"/>
      <c r="F14" s="196">
        <v>1</v>
      </c>
      <c r="G14" s="201">
        <v>0</v>
      </c>
      <c r="H14" s="201">
        <v>0</v>
      </c>
      <c r="I14" s="201">
        <v>0</v>
      </c>
      <c r="J14" s="201">
        <v>0</v>
      </c>
      <c r="K14" s="201">
        <v>68</v>
      </c>
      <c r="L14" s="201">
        <v>90</v>
      </c>
      <c r="M14" s="198">
        <v>20</v>
      </c>
      <c r="N14" s="4"/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4</v>
      </c>
      <c r="C15" s="44" t="s">
        <v>11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21</v>
      </c>
      <c r="L15" s="201">
        <v>28</v>
      </c>
      <c r="M15" s="198">
        <v>6</v>
      </c>
      <c r="N15" s="5"/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4</v>
      </c>
      <c r="C16" s="44" t="s">
        <v>12</v>
      </c>
      <c r="D16" s="196">
        <v>0</v>
      </c>
      <c r="E16" s="50"/>
      <c r="F16" s="196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42</v>
      </c>
      <c r="L16" s="201">
        <v>58</v>
      </c>
      <c r="M16" s="198">
        <v>11</v>
      </c>
      <c r="N16" s="3"/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4</v>
      </c>
      <c r="C17" s="44" t="s">
        <v>13</v>
      </c>
      <c r="D17" s="196">
        <v>0</v>
      </c>
      <c r="E17" s="50"/>
      <c r="F17" s="196">
        <v>1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/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4</v>
      </c>
      <c r="C18" s="44" t="s">
        <v>14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14</v>
      </c>
      <c r="L18" s="201">
        <v>25</v>
      </c>
      <c r="M18" s="198">
        <v>2</v>
      </c>
      <c r="N18" s="3"/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4</v>
      </c>
      <c r="C19" s="44" t="s">
        <v>15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/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4</v>
      </c>
      <c r="C20" s="44" t="s">
        <v>16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/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4</v>
      </c>
      <c r="C21" s="44" t="s">
        <v>17</v>
      </c>
      <c r="D21" s="196">
        <v>0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13</v>
      </c>
      <c r="L21" s="201">
        <v>21</v>
      </c>
      <c r="M21" s="198">
        <v>6</v>
      </c>
      <c r="N21" s="3"/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4</v>
      </c>
      <c r="C22" s="44" t="s">
        <v>18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8</v>
      </c>
      <c r="N22" s="3"/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4</v>
      </c>
      <c r="C23" s="44" t="s">
        <v>19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/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4</v>
      </c>
      <c r="C24" s="44" t="s">
        <v>21</v>
      </c>
      <c r="D24" s="196">
        <v>0</v>
      </c>
      <c r="E24" s="50"/>
      <c r="F24" s="196">
        <v>2</v>
      </c>
      <c r="G24" s="201">
        <v>0</v>
      </c>
      <c r="H24" s="201">
        <v>0</v>
      </c>
      <c r="I24" s="201">
        <v>0</v>
      </c>
      <c r="J24" s="201">
        <v>0</v>
      </c>
      <c r="K24" s="201">
        <v>29</v>
      </c>
      <c r="L24" s="201">
        <v>32</v>
      </c>
      <c r="M24" s="198">
        <v>9</v>
      </c>
      <c r="N24" s="5"/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4</v>
      </c>
      <c r="C25" s="44" t="s">
        <v>22</v>
      </c>
      <c r="D25" s="196">
        <v>0</v>
      </c>
      <c r="E25" s="50"/>
      <c r="F25" s="196">
        <v>0</v>
      </c>
      <c r="G25" s="201">
        <v>0</v>
      </c>
      <c r="H25" s="201">
        <v>0</v>
      </c>
      <c r="I25" s="201">
        <v>0</v>
      </c>
      <c r="J25" s="201">
        <v>0</v>
      </c>
      <c r="K25" s="201">
        <v>113</v>
      </c>
      <c r="L25" s="201">
        <v>192</v>
      </c>
      <c r="M25" s="198">
        <v>32</v>
      </c>
      <c r="N25" s="3"/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4</v>
      </c>
      <c r="C26" s="44" t="s">
        <v>23</v>
      </c>
      <c r="D26" s="196">
        <v>0</v>
      </c>
      <c r="E26" s="50"/>
      <c r="F26" s="196">
        <v>0</v>
      </c>
      <c r="G26" s="201">
        <v>0</v>
      </c>
      <c r="H26" s="201">
        <v>0</v>
      </c>
      <c r="I26" s="201">
        <v>1</v>
      </c>
      <c r="J26" s="201">
        <v>0</v>
      </c>
      <c r="K26" s="201">
        <v>367</v>
      </c>
      <c r="L26" s="201">
        <v>544</v>
      </c>
      <c r="M26" s="198">
        <v>100</v>
      </c>
      <c r="N26" s="4"/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24</v>
      </c>
      <c r="C27" s="44" t="s">
        <v>25</v>
      </c>
      <c r="D27" s="196">
        <v>0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13</v>
      </c>
      <c r="L27" s="201">
        <v>22</v>
      </c>
      <c r="M27" s="198">
        <v>5</v>
      </c>
      <c r="N27" s="5"/>
      <c r="O27" s="33">
        <f t="shared" ref="O27:X27" si="1">SUM(D27:D43)</f>
        <v>0</v>
      </c>
      <c r="P27" s="33">
        <f t="shared" si="1"/>
        <v>0</v>
      </c>
      <c r="Q27" s="33">
        <f t="shared" si="1"/>
        <v>3</v>
      </c>
      <c r="R27" s="33">
        <f t="shared" si="1"/>
        <v>0</v>
      </c>
      <c r="S27" s="33">
        <f t="shared" si="1"/>
        <v>0</v>
      </c>
      <c r="T27" s="33">
        <f t="shared" si="1"/>
        <v>1</v>
      </c>
      <c r="U27" s="33">
        <f t="shared" si="1"/>
        <v>0</v>
      </c>
      <c r="V27" s="33">
        <f t="shared" si="1"/>
        <v>128</v>
      </c>
      <c r="W27" s="33">
        <f t="shared" si="1"/>
        <v>271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24</v>
      </c>
      <c r="C28" s="44" t="s">
        <v>26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7</v>
      </c>
      <c r="L28" s="201">
        <v>14</v>
      </c>
      <c r="M28" s="198">
        <v>2</v>
      </c>
      <c r="N28" s="3"/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24</v>
      </c>
      <c r="C29" s="44" t="s">
        <v>257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3</v>
      </c>
      <c r="M29" s="198">
        <v>4</v>
      </c>
      <c r="N29" s="3"/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24</v>
      </c>
      <c r="C30" s="44" t="s">
        <v>27</v>
      </c>
      <c r="D30" s="196">
        <v>0</v>
      </c>
      <c r="E30" s="50"/>
      <c r="F30" s="196">
        <v>1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25</v>
      </c>
      <c r="M30" s="198">
        <v>9</v>
      </c>
      <c r="N30" s="3"/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24</v>
      </c>
      <c r="C31" s="44" t="s">
        <v>28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/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24</v>
      </c>
      <c r="C32" s="44" t="s">
        <v>29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/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24</v>
      </c>
      <c r="C33" s="44" t="s">
        <v>30</v>
      </c>
      <c r="D33" s="196">
        <v>0</v>
      </c>
      <c r="E33" s="50"/>
      <c r="F33" s="196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/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24</v>
      </c>
      <c r="C34" s="44" t="s">
        <v>255</v>
      </c>
      <c r="D34" s="196">
        <v>0</v>
      </c>
      <c r="E34" s="50"/>
      <c r="F34" s="196">
        <v>0</v>
      </c>
      <c r="G34" s="201">
        <v>0</v>
      </c>
      <c r="H34" s="201">
        <v>0</v>
      </c>
      <c r="I34" s="201">
        <v>0</v>
      </c>
      <c r="J34" s="201">
        <v>0</v>
      </c>
      <c r="K34" s="201">
        <v>19</v>
      </c>
      <c r="L34" s="201">
        <v>59</v>
      </c>
      <c r="M34" s="198">
        <v>19</v>
      </c>
      <c r="N34" s="3"/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24</v>
      </c>
      <c r="C35" s="44" t="s">
        <v>31</v>
      </c>
      <c r="D35" s="196">
        <v>0</v>
      </c>
      <c r="E35" s="50"/>
      <c r="F35" s="196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/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24</v>
      </c>
      <c r="C36" s="44" t="s">
        <v>32</v>
      </c>
      <c r="D36" s="196">
        <v>0</v>
      </c>
      <c r="E36" s="50"/>
      <c r="F36" s="196">
        <v>1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16</v>
      </c>
      <c r="M36" s="198">
        <v>3</v>
      </c>
      <c r="N36" s="3"/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24</v>
      </c>
      <c r="C37" s="44" t="s">
        <v>294</v>
      </c>
      <c r="D37" s="196">
        <v>0</v>
      </c>
      <c r="E37" s="50"/>
      <c r="F37" s="196">
        <v>1</v>
      </c>
      <c r="G37" s="201">
        <v>0</v>
      </c>
      <c r="H37" s="201">
        <v>0</v>
      </c>
      <c r="I37" s="201">
        <v>0</v>
      </c>
      <c r="J37" s="201">
        <v>0</v>
      </c>
      <c r="K37" s="201">
        <v>8</v>
      </c>
      <c r="L37" s="201">
        <v>11</v>
      </c>
      <c r="M37" s="198">
        <v>3</v>
      </c>
      <c r="N37" s="3"/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24</v>
      </c>
      <c r="C38" s="44" t="s">
        <v>295</v>
      </c>
      <c r="D38" s="196">
        <v>0</v>
      </c>
      <c r="E38" s="50"/>
      <c r="F38" s="196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11</v>
      </c>
      <c r="M38" s="198">
        <v>6</v>
      </c>
      <c r="N38" s="3"/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24</v>
      </c>
      <c r="C39" s="44" t="s">
        <v>33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/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24</v>
      </c>
      <c r="C40" s="44" t="s">
        <v>34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1</v>
      </c>
      <c r="J40" s="201">
        <v>0</v>
      </c>
      <c r="K40" s="201">
        <v>4</v>
      </c>
      <c r="L40" s="201">
        <v>12</v>
      </c>
      <c r="M40" s="198">
        <v>3</v>
      </c>
      <c r="N40" s="3"/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24</v>
      </c>
      <c r="C41" s="44" t="s">
        <v>35</v>
      </c>
      <c r="D41" s="196">
        <v>0</v>
      </c>
      <c r="E41" s="50"/>
      <c r="F41" s="196">
        <v>0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13</v>
      </c>
      <c r="M41" s="198">
        <v>1</v>
      </c>
      <c r="N41" s="3"/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24</v>
      </c>
      <c r="C42" s="44" t="s">
        <v>36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/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24</v>
      </c>
      <c r="C43" s="44" t="s">
        <v>37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8</v>
      </c>
      <c r="M43" s="198">
        <v>1</v>
      </c>
      <c r="N43" s="4"/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38</v>
      </c>
      <c r="C44" s="44" t="s">
        <v>40</v>
      </c>
      <c r="D44" s="196">
        <v>0</v>
      </c>
      <c r="E44" s="50"/>
      <c r="F44" s="196">
        <v>0</v>
      </c>
      <c r="G44" s="201">
        <v>0</v>
      </c>
      <c r="H44" s="201">
        <v>0</v>
      </c>
      <c r="I44" s="201">
        <v>0</v>
      </c>
      <c r="J44" s="201">
        <v>0</v>
      </c>
      <c r="K44" s="201">
        <v>10</v>
      </c>
      <c r="L44" s="201">
        <v>62</v>
      </c>
      <c r="M44" s="198">
        <v>9</v>
      </c>
      <c r="N44" s="7"/>
      <c r="O44" s="33">
        <f t="shared" ref="O44:X44" si="2">SUM(D44:D64)</f>
        <v>0</v>
      </c>
      <c r="P44" s="33">
        <f t="shared" si="2"/>
        <v>0</v>
      </c>
      <c r="Q44" s="33">
        <f t="shared" si="2"/>
        <v>16</v>
      </c>
      <c r="R44" s="33">
        <f t="shared" si="2"/>
        <v>0</v>
      </c>
      <c r="S44" s="33">
        <f t="shared" si="2"/>
        <v>0</v>
      </c>
      <c r="T44" s="33">
        <f t="shared" si="2"/>
        <v>0</v>
      </c>
      <c r="U44" s="33">
        <f t="shared" si="2"/>
        <v>0</v>
      </c>
      <c r="V44" s="33">
        <f t="shared" si="2"/>
        <v>120</v>
      </c>
      <c r="W44" s="33">
        <f t="shared" si="2"/>
        <v>471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38</v>
      </c>
      <c r="C45" s="44" t="s">
        <v>41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/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38</v>
      </c>
      <c r="C46" s="44" t="s">
        <v>42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/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38</v>
      </c>
      <c r="C47" s="44" t="s">
        <v>43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14</v>
      </c>
      <c r="L47" s="201">
        <v>27</v>
      </c>
      <c r="M47" s="198">
        <v>6</v>
      </c>
      <c r="N47" s="8"/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38</v>
      </c>
      <c r="C48" s="44" t="s">
        <v>44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30</v>
      </c>
      <c r="M48" s="198">
        <v>14</v>
      </c>
      <c r="N48" s="8"/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38</v>
      </c>
      <c r="C49" s="44" t="s">
        <v>45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13</v>
      </c>
      <c r="L49" s="201">
        <v>27</v>
      </c>
      <c r="M49" s="198">
        <v>6</v>
      </c>
      <c r="N49" s="8"/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38</v>
      </c>
      <c r="C50" s="44" t="s">
        <v>46</v>
      </c>
      <c r="D50" s="196">
        <v>0</v>
      </c>
      <c r="E50" s="50"/>
      <c r="F50" s="196">
        <v>1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/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38</v>
      </c>
      <c r="C51" s="44" t="s">
        <v>47</v>
      </c>
      <c r="D51" s="196">
        <v>0</v>
      </c>
      <c r="E51" s="50"/>
      <c r="F51" s="196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30</v>
      </c>
      <c r="M51" s="198">
        <v>8</v>
      </c>
      <c r="N51" s="8"/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38</v>
      </c>
      <c r="C52" s="44" t="s">
        <v>48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/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38</v>
      </c>
      <c r="C53" s="44" t="s">
        <v>49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/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38</v>
      </c>
      <c r="C54" s="44" t="s">
        <v>50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/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38</v>
      </c>
      <c r="C55" s="44" t="s">
        <v>51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/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38</v>
      </c>
      <c r="C56" s="44" t="s">
        <v>292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6</v>
      </c>
      <c r="M56" s="198">
        <v>1</v>
      </c>
      <c r="N56" s="8"/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38</v>
      </c>
      <c r="C57" s="44" t="s">
        <v>52</v>
      </c>
      <c r="D57" s="196">
        <v>0</v>
      </c>
      <c r="E57" s="50"/>
      <c r="F57" s="196">
        <v>4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9</v>
      </c>
      <c r="M57" s="198">
        <v>2</v>
      </c>
      <c r="N57" s="8"/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38</v>
      </c>
      <c r="C58" s="44" t="s">
        <v>38</v>
      </c>
      <c r="D58" s="196">
        <v>0</v>
      </c>
      <c r="E58" s="50"/>
      <c r="F58" s="196">
        <v>7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46</v>
      </c>
      <c r="M58" s="198">
        <v>5</v>
      </c>
      <c r="N58" s="8"/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38</v>
      </c>
      <c r="C59" s="44" t="s">
        <v>53</v>
      </c>
      <c r="D59" s="196">
        <v>0</v>
      </c>
      <c r="E59" s="50"/>
      <c r="F59" s="196">
        <v>1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/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38</v>
      </c>
      <c r="C60" s="44" t="s">
        <v>54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/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38</v>
      </c>
      <c r="C61" s="44" t="s">
        <v>55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/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38</v>
      </c>
      <c r="C62" s="44" t="s">
        <v>56</v>
      </c>
      <c r="D62" s="196">
        <v>0</v>
      </c>
      <c r="E62" s="50"/>
      <c r="F62" s="196">
        <v>2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30</v>
      </c>
      <c r="M62" s="198">
        <v>5</v>
      </c>
      <c r="N62" s="8"/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38</v>
      </c>
      <c r="C63" s="44" t="s">
        <v>293</v>
      </c>
      <c r="D63" s="196">
        <v>0</v>
      </c>
      <c r="E63" s="50"/>
      <c r="F63" s="196">
        <v>1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/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38</v>
      </c>
      <c r="C64" s="44" t="s">
        <v>57</v>
      </c>
      <c r="D64" s="196">
        <v>0</v>
      </c>
      <c r="E64" s="50"/>
      <c r="F64" s="196">
        <v>0</v>
      </c>
      <c r="G64" s="201">
        <v>0</v>
      </c>
      <c r="H64" s="201">
        <v>0</v>
      </c>
      <c r="I64" s="201">
        <v>0</v>
      </c>
      <c r="J64" s="201">
        <v>0</v>
      </c>
      <c r="K64" s="201">
        <v>15</v>
      </c>
      <c r="L64" s="201">
        <v>89</v>
      </c>
      <c r="M64" s="198">
        <v>9</v>
      </c>
      <c r="N64" s="8"/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58</v>
      </c>
      <c r="C65" s="89" t="s">
        <v>59</v>
      </c>
      <c r="D65" s="196">
        <v>0</v>
      </c>
      <c r="E65" s="50"/>
      <c r="F65" s="196">
        <v>0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19</v>
      </c>
      <c r="M65" s="198">
        <v>1</v>
      </c>
      <c r="N65" s="5"/>
      <c r="O65" s="33">
        <f t="shared" ref="O65:X65" si="3">SUM(D65:D82)</f>
        <v>0</v>
      </c>
      <c r="P65" s="33">
        <f t="shared" si="3"/>
        <v>0</v>
      </c>
      <c r="Q65" s="33">
        <f t="shared" si="3"/>
        <v>0</v>
      </c>
      <c r="R65" s="33">
        <f t="shared" si="3"/>
        <v>0</v>
      </c>
      <c r="S65" s="33">
        <f t="shared" si="3"/>
        <v>0</v>
      </c>
      <c r="T65" s="33">
        <f t="shared" si="3"/>
        <v>0</v>
      </c>
      <c r="U65" s="33">
        <f t="shared" si="3"/>
        <v>0</v>
      </c>
      <c r="V65" s="33">
        <f t="shared" si="3"/>
        <v>149</v>
      </c>
      <c r="W65" s="33">
        <f t="shared" si="3"/>
        <v>316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58</v>
      </c>
      <c r="C66" s="93" t="s">
        <v>60</v>
      </c>
      <c r="D66" s="196">
        <v>0</v>
      </c>
      <c r="E66" s="50"/>
      <c r="F66" s="196">
        <v>0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/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58</v>
      </c>
      <c r="C67" s="89" t="s">
        <v>58</v>
      </c>
      <c r="D67" s="196">
        <v>0</v>
      </c>
      <c r="E67" s="50"/>
      <c r="F67" s="196">
        <v>0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65</v>
      </c>
      <c r="M67" s="198">
        <v>8</v>
      </c>
      <c r="N67" s="3"/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58</v>
      </c>
      <c r="C68" s="89" t="s">
        <v>61</v>
      </c>
      <c r="D68" s="196">
        <v>0</v>
      </c>
      <c r="E68" s="50"/>
      <c r="F68" s="196">
        <v>0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/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58</v>
      </c>
      <c r="C69" s="89" t="s">
        <v>62</v>
      </c>
      <c r="D69" s="196">
        <v>0</v>
      </c>
      <c r="E69" s="50"/>
      <c r="F69" s="196">
        <v>0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/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58</v>
      </c>
      <c r="C70" s="89" t="s">
        <v>63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/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58</v>
      </c>
      <c r="C71" s="89" t="s">
        <v>64</v>
      </c>
      <c r="D71" s="196">
        <v>0</v>
      </c>
      <c r="E71" s="50"/>
      <c r="F71" s="196">
        <v>0</v>
      </c>
      <c r="G71" s="201">
        <v>0</v>
      </c>
      <c r="H71" s="201">
        <v>0</v>
      </c>
      <c r="I71" s="201">
        <v>0</v>
      </c>
      <c r="J71" s="201">
        <v>0</v>
      </c>
      <c r="K71" s="201">
        <v>3</v>
      </c>
      <c r="L71" s="201">
        <v>12</v>
      </c>
      <c r="M71" s="198">
        <v>0</v>
      </c>
      <c r="N71" s="3"/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58</v>
      </c>
      <c r="C72" s="89" t="s">
        <v>65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/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58</v>
      </c>
      <c r="C73" s="89" t="s">
        <v>66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/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58</v>
      </c>
      <c r="C74" s="89" t="s">
        <v>67</v>
      </c>
      <c r="D74" s="196">
        <v>0</v>
      </c>
      <c r="E74" s="50"/>
      <c r="F74" s="196">
        <v>0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21</v>
      </c>
      <c r="M74" s="198">
        <v>2</v>
      </c>
      <c r="N74" s="3"/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58</v>
      </c>
      <c r="C75" s="89" t="s">
        <v>68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/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58</v>
      </c>
      <c r="C76" s="89" t="s">
        <v>69</v>
      </c>
      <c r="D76" s="196">
        <v>0</v>
      </c>
      <c r="E76" s="50"/>
      <c r="F76" s="196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/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58</v>
      </c>
      <c r="C77" s="89" t="s">
        <v>70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/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58</v>
      </c>
      <c r="C78" s="89" t="s">
        <v>71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6</v>
      </c>
      <c r="L78" s="201">
        <v>8</v>
      </c>
      <c r="M78" s="198">
        <v>1</v>
      </c>
      <c r="N78" s="3"/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58</v>
      </c>
      <c r="C79" s="89" t="s">
        <v>72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/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58</v>
      </c>
      <c r="C80" s="89" t="s">
        <v>73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/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58</v>
      </c>
      <c r="C81" s="89" t="s">
        <v>74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13</v>
      </c>
      <c r="M81" s="198">
        <v>1</v>
      </c>
      <c r="N81" s="3"/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58</v>
      </c>
      <c r="C82" s="89" t="s">
        <v>75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/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76</v>
      </c>
      <c r="C83" s="44" t="s">
        <v>77</v>
      </c>
      <c r="D83" s="196">
        <v>0</v>
      </c>
      <c r="E83" s="50"/>
      <c r="F83" s="196">
        <v>0</v>
      </c>
      <c r="G83" s="201">
        <v>0</v>
      </c>
      <c r="H83" s="201">
        <v>1</v>
      </c>
      <c r="I83" s="201">
        <v>0</v>
      </c>
      <c r="J83" s="201">
        <v>0</v>
      </c>
      <c r="K83" s="201">
        <v>11</v>
      </c>
      <c r="L83" s="201">
        <v>18</v>
      </c>
      <c r="M83" s="198">
        <v>6</v>
      </c>
      <c r="N83" s="5"/>
      <c r="O83" s="33">
        <f t="shared" ref="O83:X83" si="4">SUM(D83:D99)</f>
        <v>1</v>
      </c>
      <c r="P83" s="33">
        <f t="shared" si="4"/>
        <v>0</v>
      </c>
      <c r="Q83" s="33">
        <f t="shared" si="4"/>
        <v>3</v>
      </c>
      <c r="R83" s="33">
        <f t="shared" si="4"/>
        <v>0</v>
      </c>
      <c r="S83" s="33">
        <f t="shared" si="4"/>
        <v>2</v>
      </c>
      <c r="T83" s="33">
        <f t="shared" si="4"/>
        <v>0</v>
      </c>
      <c r="U83" s="33">
        <f t="shared" si="4"/>
        <v>0</v>
      </c>
      <c r="V83" s="33">
        <f t="shared" si="4"/>
        <v>285</v>
      </c>
      <c r="W83" s="33">
        <f t="shared" si="4"/>
        <v>606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76</v>
      </c>
      <c r="C84" s="44" t="s">
        <v>78</v>
      </c>
      <c r="D84" s="196">
        <v>0</v>
      </c>
      <c r="E84" s="50"/>
      <c r="F84" s="196">
        <v>0</v>
      </c>
      <c r="G84" s="201">
        <v>0</v>
      </c>
      <c r="H84" s="201">
        <v>0</v>
      </c>
      <c r="I84" s="201">
        <v>0</v>
      </c>
      <c r="J84" s="201">
        <v>0</v>
      </c>
      <c r="K84" s="201">
        <v>9</v>
      </c>
      <c r="L84" s="201">
        <v>36</v>
      </c>
      <c r="M84" s="198">
        <v>1</v>
      </c>
      <c r="N84" s="3"/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76</v>
      </c>
      <c r="C85" s="44" t="s">
        <v>79</v>
      </c>
      <c r="D85" s="196">
        <v>0</v>
      </c>
      <c r="E85" s="50"/>
      <c r="F85" s="196">
        <v>1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15</v>
      </c>
      <c r="M85" s="198">
        <v>2</v>
      </c>
      <c r="N85" s="3"/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76</v>
      </c>
      <c r="C86" s="44" t="s">
        <v>80</v>
      </c>
      <c r="D86" s="196">
        <v>0</v>
      </c>
      <c r="E86" s="50"/>
      <c r="F86" s="196">
        <v>0</v>
      </c>
      <c r="G86" s="201">
        <v>0</v>
      </c>
      <c r="H86" s="201">
        <v>0</v>
      </c>
      <c r="I86" s="201">
        <v>0</v>
      </c>
      <c r="J86" s="201">
        <v>0</v>
      </c>
      <c r="K86" s="201">
        <v>17</v>
      </c>
      <c r="L86" s="201">
        <v>25</v>
      </c>
      <c r="M86" s="198">
        <v>5</v>
      </c>
      <c r="N86" s="3"/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76</v>
      </c>
      <c r="C87" s="44" t="s">
        <v>298</v>
      </c>
      <c r="D87" s="196">
        <v>0</v>
      </c>
      <c r="E87" s="50"/>
      <c r="F87" s="196">
        <v>0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31</v>
      </c>
      <c r="M87" s="198">
        <v>1</v>
      </c>
      <c r="N87" s="3"/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76</v>
      </c>
      <c r="C88" s="44" t="s">
        <v>82</v>
      </c>
      <c r="D88" s="196">
        <v>1</v>
      </c>
      <c r="E88" s="50"/>
      <c r="F88" s="196">
        <v>2</v>
      </c>
      <c r="G88" s="201">
        <v>0</v>
      </c>
      <c r="H88" s="201">
        <v>0</v>
      </c>
      <c r="I88" s="201">
        <v>0</v>
      </c>
      <c r="J88" s="201">
        <v>0</v>
      </c>
      <c r="K88" s="201">
        <v>5</v>
      </c>
      <c r="L88" s="201">
        <v>31</v>
      </c>
      <c r="M88" s="198">
        <v>0</v>
      </c>
      <c r="N88" s="3"/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76</v>
      </c>
      <c r="C89" s="44" t="s">
        <v>83</v>
      </c>
      <c r="D89" s="196">
        <v>0</v>
      </c>
      <c r="E89" s="50"/>
      <c r="F89" s="196">
        <v>0</v>
      </c>
      <c r="G89" s="201">
        <v>0</v>
      </c>
      <c r="H89" s="201">
        <v>0</v>
      </c>
      <c r="I89" s="201">
        <v>0</v>
      </c>
      <c r="J89" s="201">
        <v>0</v>
      </c>
      <c r="K89" s="201">
        <v>26</v>
      </c>
      <c r="L89" s="201">
        <v>45</v>
      </c>
      <c r="M89" s="198">
        <v>5</v>
      </c>
      <c r="N89" s="3"/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76</v>
      </c>
      <c r="C90" s="44" t="s">
        <v>299</v>
      </c>
      <c r="D90" s="196">
        <v>0</v>
      </c>
      <c r="E90" s="50"/>
      <c r="F90" s="196">
        <v>0</v>
      </c>
      <c r="G90" s="201">
        <v>0</v>
      </c>
      <c r="H90" s="201">
        <v>1</v>
      </c>
      <c r="I90" s="201">
        <v>0</v>
      </c>
      <c r="J90" s="201">
        <v>0</v>
      </c>
      <c r="K90" s="201">
        <v>14</v>
      </c>
      <c r="L90" s="201">
        <v>45</v>
      </c>
      <c r="M90" s="198">
        <v>4</v>
      </c>
      <c r="N90" s="3"/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76</v>
      </c>
      <c r="C91" s="44" t="s">
        <v>76</v>
      </c>
      <c r="D91" s="196">
        <v>0</v>
      </c>
      <c r="E91" s="50"/>
      <c r="F91" s="196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52</v>
      </c>
      <c r="L91" s="201">
        <v>75</v>
      </c>
      <c r="M91" s="198">
        <v>15</v>
      </c>
      <c r="N91" s="4"/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76</v>
      </c>
      <c r="C92" s="44" t="s">
        <v>84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40</v>
      </c>
      <c r="M92" s="198">
        <v>7</v>
      </c>
      <c r="N92" s="5"/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76</v>
      </c>
      <c r="C93" s="44" t="s">
        <v>85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28</v>
      </c>
      <c r="L93" s="201">
        <v>62</v>
      </c>
      <c r="M93" s="198">
        <v>7</v>
      </c>
      <c r="N93" s="3"/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76</v>
      </c>
      <c r="C94" s="44" t="s">
        <v>86</v>
      </c>
      <c r="D94" s="196">
        <v>0</v>
      </c>
      <c r="E94" s="50"/>
      <c r="F94" s="196">
        <v>0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/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76</v>
      </c>
      <c r="C95" s="44" t="s">
        <v>87</v>
      </c>
      <c r="D95" s="196">
        <v>0</v>
      </c>
      <c r="E95" s="50"/>
      <c r="F95" s="196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/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76</v>
      </c>
      <c r="C96" s="44" t="s">
        <v>315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32</v>
      </c>
      <c r="M96" s="198">
        <v>1</v>
      </c>
      <c r="N96" s="3"/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76</v>
      </c>
      <c r="C97" s="44" t="s">
        <v>88</v>
      </c>
      <c r="D97" s="196">
        <v>0</v>
      </c>
      <c r="E97" s="50"/>
      <c r="F97" s="196">
        <v>0</v>
      </c>
      <c r="G97" s="201">
        <v>0</v>
      </c>
      <c r="H97" s="201">
        <v>0</v>
      </c>
      <c r="I97" s="201">
        <v>0</v>
      </c>
      <c r="J97" s="201">
        <v>0</v>
      </c>
      <c r="K97" s="201">
        <v>25</v>
      </c>
      <c r="L97" s="201">
        <v>30</v>
      </c>
      <c r="M97" s="198">
        <v>2</v>
      </c>
      <c r="N97" s="3"/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76</v>
      </c>
      <c r="C98" s="44" t="s">
        <v>89</v>
      </c>
      <c r="D98" s="196">
        <v>0</v>
      </c>
      <c r="E98" s="50"/>
      <c r="F98" s="196">
        <v>0</v>
      </c>
      <c r="G98" s="201">
        <v>0</v>
      </c>
      <c r="H98" s="201">
        <v>0</v>
      </c>
      <c r="I98" s="201">
        <v>0</v>
      </c>
      <c r="J98" s="201">
        <v>0</v>
      </c>
      <c r="K98" s="201">
        <v>5</v>
      </c>
      <c r="L98" s="201">
        <v>7</v>
      </c>
      <c r="M98" s="198">
        <v>0</v>
      </c>
      <c r="N98" s="3"/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76</v>
      </c>
      <c r="C99" s="44" t="s">
        <v>10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/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90</v>
      </c>
      <c r="C100" s="44" t="s">
        <v>91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25</v>
      </c>
      <c r="L100" s="201">
        <v>79</v>
      </c>
      <c r="M100" s="198">
        <v>5</v>
      </c>
      <c r="N100" s="5"/>
      <c r="O100" s="33">
        <f t="shared" ref="O100:X100" si="5">SUM(D100:D114)</f>
        <v>1</v>
      </c>
      <c r="P100" s="33">
        <f t="shared" si="5"/>
        <v>0</v>
      </c>
      <c r="Q100" s="33">
        <f t="shared" si="5"/>
        <v>0</v>
      </c>
      <c r="R100" s="33">
        <f t="shared" si="5"/>
        <v>0</v>
      </c>
      <c r="S100" s="33">
        <f t="shared" si="5"/>
        <v>0</v>
      </c>
      <c r="T100" s="33">
        <f t="shared" si="5"/>
        <v>2</v>
      </c>
      <c r="U100" s="33">
        <f t="shared" si="5"/>
        <v>0</v>
      </c>
      <c r="V100" s="33">
        <f t="shared" si="5"/>
        <v>133</v>
      </c>
      <c r="W100" s="33">
        <f t="shared" si="5"/>
        <v>278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90</v>
      </c>
      <c r="C101" s="44" t="s">
        <v>92</v>
      </c>
      <c r="D101" s="196">
        <v>0</v>
      </c>
      <c r="E101" s="50"/>
      <c r="F101" s="196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9</v>
      </c>
      <c r="L101" s="201">
        <v>18</v>
      </c>
      <c r="M101" s="198">
        <v>5</v>
      </c>
      <c r="N101" s="3"/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90</v>
      </c>
      <c r="C102" s="44" t="s">
        <v>93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/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90</v>
      </c>
      <c r="C103" s="44" t="s">
        <v>94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6</v>
      </c>
      <c r="M103" s="198">
        <v>0</v>
      </c>
      <c r="N103" s="3"/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90</v>
      </c>
      <c r="C104" s="44" t="s">
        <v>95</v>
      </c>
      <c r="D104" s="196">
        <v>1</v>
      </c>
      <c r="E104" s="50"/>
      <c r="F104" s="196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/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90</v>
      </c>
      <c r="C105" s="44" t="s">
        <v>96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/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90</v>
      </c>
      <c r="C106" s="44" t="s">
        <v>97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/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90</v>
      </c>
      <c r="C107" s="44" t="s">
        <v>98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14</v>
      </c>
      <c r="M107" s="198">
        <v>0</v>
      </c>
      <c r="N107" s="3"/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90</v>
      </c>
      <c r="C108" s="44" t="s">
        <v>99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2</v>
      </c>
      <c r="J108" s="201">
        <v>0</v>
      </c>
      <c r="K108" s="201">
        <v>4</v>
      </c>
      <c r="L108" s="201">
        <v>20</v>
      </c>
      <c r="M108" s="198">
        <v>3</v>
      </c>
      <c r="N108" s="4"/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90</v>
      </c>
      <c r="C109" s="44" t="s">
        <v>100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19</v>
      </c>
      <c r="M109" s="198">
        <v>7</v>
      </c>
      <c r="N109" s="5"/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90</v>
      </c>
      <c r="C110" s="44" t="s">
        <v>101</v>
      </c>
      <c r="D110" s="196">
        <v>0</v>
      </c>
      <c r="E110" s="50"/>
      <c r="F110" s="196">
        <v>0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15</v>
      </c>
      <c r="M110" s="198">
        <v>2</v>
      </c>
      <c r="N110" s="3"/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90</v>
      </c>
      <c r="C111" s="44" t="s">
        <v>28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/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90</v>
      </c>
      <c r="C112" s="44" t="s">
        <v>102</v>
      </c>
      <c r="D112" s="196">
        <v>0</v>
      </c>
      <c r="E112" s="50"/>
      <c r="F112" s="196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6</v>
      </c>
      <c r="L112" s="201">
        <v>10</v>
      </c>
      <c r="M112" s="198">
        <v>1</v>
      </c>
      <c r="N112" s="3"/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90</v>
      </c>
      <c r="C113" s="44" t="s">
        <v>103</v>
      </c>
      <c r="D113" s="196">
        <v>0</v>
      </c>
      <c r="E113" s="50"/>
      <c r="F113" s="196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25</v>
      </c>
      <c r="M113" s="198">
        <v>10</v>
      </c>
      <c r="N113" s="3"/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90</v>
      </c>
      <c r="C114" s="44" t="s">
        <v>104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/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105</v>
      </c>
      <c r="C115" s="44" t="s">
        <v>107</v>
      </c>
      <c r="D115" s="196">
        <v>0</v>
      </c>
      <c r="E115" s="50"/>
      <c r="F115" s="196">
        <v>0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46</v>
      </c>
      <c r="M115" s="198">
        <v>9</v>
      </c>
      <c r="N115" s="5"/>
      <c r="O115" s="33">
        <f t="shared" ref="O115:X115" si="6">SUM(D115:D133)</f>
        <v>0</v>
      </c>
      <c r="P115" s="33">
        <f t="shared" si="6"/>
        <v>0</v>
      </c>
      <c r="Q115" s="33">
        <f t="shared" si="6"/>
        <v>24</v>
      </c>
      <c r="R115" s="33">
        <f t="shared" si="6"/>
        <v>0</v>
      </c>
      <c r="S115" s="33">
        <f t="shared" si="6"/>
        <v>1</v>
      </c>
      <c r="T115" s="33">
        <f t="shared" si="6"/>
        <v>0</v>
      </c>
      <c r="U115" s="33">
        <f t="shared" si="6"/>
        <v>0</v>
      </c>
      <c r="V115" s="33">
        <f t="shared" si="6"/>
        <v>349</v>
      </c>
      <c r="W115" s="33">
        <f t="shared" si="6"/>
        <v>1265</v>
      </c>
      <c r="X115" s="33">
        <f t="shared" si="6"/>
        <v>215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105</v>
      </c>
      <c r="C116" s="44" t="s">
        <v>108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0</v>
      </c>
      <c r="K116" s="201">
        <v>10</v>
      </c>
      <c r="L116" s="201">
        <v>26</v>
      </c>
      <c r="M116" s="198">
        <v>10</v>
      </c>
      <c r="N116" s="3"/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105</v>
      </c>
      <c r="C117" s="44" t="s">
        <v>109</v>
      </c>
      <c r="D117" s="196">
        <v>0</v>
      </c>
      <c r="E117" s="50"/>
      <c r="F117" s="196">
        <v>2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/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105</v>
      </c>
      <c r="C118" s="44" t="s">
        <v>110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15</v>
      </c>
      <c r="M118" s="198">
        <v>4</v>
      </c>
      <c r="N118" s="3"/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105</v>
      </c>
      <c r="C119" s="44" t="s">
        <v>111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/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105</v>
      </c>
      <c r="C120" s="44" t="s">
        <v>112</v>
      </c>
      <c r="D120" s="196">
        <v>0</v>
      </c>
      <c r="E120" s="50"/>
      <c r="F120" s="196">
        <v>1</v>
      </c>
      <c r="G120" s="201">
        <v>0</v>
      </c>
      <c r="H120" s="201">
        <v>0</v>
      </c>
      <c r="I120" s="201">
        <v>0</v>
      </c>
      <c r="J120" s="201">
        <v>0</v>
      </c>
      <c r="K120" s="201">
        <v>117</v>
      </c>
      <c r="L120" s="201">
        <v>350</v>
      </c>
      <c r="M120" s="198">
        <v>61</v>
      </c>
      <c r="N120" s="4"/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105</v>
      </c>
      <c r="C121" s="44" t="s">
        <v>114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/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105</v>
      </c>
      <c r="C122" s="44" t="s">
        <v>59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/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105</v>
      </c>
      <c r="C123" s="86" t="s">
        <v>115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/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105</v>
      </c>
      <c r="C124" s="44" t="s">
        <v>116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/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105</v>
      </c>
      <c r="C125" s="44" t="s">
        <v>117</v>
      </c>
      <c r="D125" s="196">
        <v>0</v>
      </c>
      <c r="E125" s="50"/>
      <c r="F125" s="196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47</v>
      </c>
      <c r="M125" s="198">
        <v>3</v>
      </c>
      <c r="N125" s="3"/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105</v>
      </c>
      <c r="C126" s="44" t="s">
        <v>118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/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105</v>
      </c>
      <c r="C127" s="86" t="s">
        <v>119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/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105</v>
      </c>
      <c r="C128" s="44" t="s">
        <v>121</v>
      </c>
      <c r="D128" s="196">
        <v>0</v>
      </c>
      <c r="E128" s="50"/>
      <c r="F128" s="196">
        <v>9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207</v>
      </c>
      <c r="M128" s="198">
        <v>22</v>
      </c>
      <c r="N128" s="3"/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105</v>
      </c>
      <c r="C129" s="44" t="s">
        <v>122</v>
      </c>
      <c r="D129" s="196">
        <v>0</v>
      </c>
      <c r="E129" s="50"/>
      <c r="F129" s="196">
        <v>1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42</v>
      </c>
      <c r="M129" s="198">
        <v>9</v>
      </c>
      <c r="N129" s="3"/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105</v>
      </c>
      <c r="C130" s="44" t="s">
        <v>123</v>
      </c>
      <c r="D130" s="196">
        <v>0</v>
      </c>
      <c r="E130" s="50"/>
      <c r="F130" s="196">
        <v>2</v>
      </c>
      <c r="G130" s="201">
        <v>0</v>
      </c>
      <c r="H130" s="201">
        <v>1</v>
      </c>
      <c r="I130" s="201">
        <v>0</v>
      </c>
      <c r="J130" s="201">
        <v>0</v>
      </c>
      <c r="K130" s="201">
        <v>11</v>
      </c>
      <c r="L130" s="201">
        <v>63</v>
      </c>
      <c r="M130" s="198">
        <v>16</v>
      </c>
      <c r="N130" s="3"/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105</v>
      </c>
      <c r="C131" s="44" t="s">
        <v>124</v>
      </c>
      <c r="D131" s="196">
        <v>0</v>
      </c>
      <c r="E131" s="50"/>
      <c r="F131" s="196">
        <v>9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9</v>
      </c>
      <c r="N131" s="3"/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105</v>
      </c>
      <c r="C132" s="44" t="s">
        <v>125</v>
      </c>
      <c r="D132" s="196">
        <v>0</v>
      </c>
      <c r="E132" s="50"/>
      <c r="F132" s="196">
        <v>0</v>
      </c>
      <c r="G132" s="201">
        <v>0</v>
      </c>
      <c r="H132" s="201">
        <v>0</v>
      </c>
      <c r="I132" s="201">
        <v>0</v>
      </c>
      <c r="J132" s="201">
        <v>0</v>
      </c>
      <c r="K132" s="201">
        <v>5</v>
      </c>
      <c r="L132" s="201">
        <v>11</v>
      </c>
      <c r="M132" s="198">
        <v>0</v>
      </c>
      <c r="N132" s="3"/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105</v>
      </c>
      <c r="C133" s="44" t="s">
        <v>126</v>
      </c>
      <c r="D133" s="196">
        <v>0</v>
      </c>
      <c r="E133" s="50"/>
      <c r="F133" s="196">
        <v>0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236</v>
      </c>
      <c r="M133" s="198">
        <v>25</v>
      </c>
      <c r="N133" s="4"/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127</v>
      </c>
      <c r="C134" s="44" t="s">
        <v>129</v>
      </c>
      <c r="D134" s="196">
        <v>0</v>
      </c>
      <c r="E134" s="50"/>
      <c r="F134" s="196">
        <v>0</v>
      </c>
      <c r="G134" s="201">
        <v>0</v>
      </c>
      <c r="H134" s="201">
        <v>0</v>
      </c>
      <c r="I134" s="201">
        <v>0</v>
      </c>
      <c r="J134" s="201">
        <v>0</v>
      </c>
      <c r="K134" s="201">
        <v>3</v>
      </c>
      <c r="L134" s="201">
        <v>30</v>
      </c>
      <c r="M134" s="198">
        <v>4</v>
      </c>
      <c r="N134" s="3"/>
      <c r="O134" s="33">
        <f t="shared" ref="O134:X134" si="7">SUM(D134:D154)</f>
        <v>3</v>
      </c>
      <c r="P134" s="33">
        <f t="shared" si="7"/>
        <v>0</v>
      </c>
      <c r="Q134" s="33">
        <f t="shared" si="7"/>
        <v>80</v>
      </c>
      <c r="R134" s="33">
        <f t="shared" si="7"/>
        <v>0</v>
      </c>
      <c r="S134" s="33">
        <f t="shared" si="7"/>
        <v>0</v>
      </c>
      <c r="T134" s="33">
        <f t="shared" si="7"/>
        <v>0</v>
      </c>
      <c r="U134" s="33">
        <f t="shared" si="7"/>
        <v>0</v>
      </c>
      <c r="V134" s="33">
        <f t="shared" si="7"/>
        <v>81</v>
      </c>
      <c r="W134" s="33">
        <f t="shared" si="7"/>
        <v>490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127</v>
      </c>
      <c r="C135" s="44" t="s">
        <v>130</v>
      </c>
      <c r="D135" s="196">
        <v>0</v>
      </c>
      <c r="E135" s="50"/>
      <c r="F135" s="196">
        <v>1</v>
      </c>
      <c r="G135" s="202">
        <v>0</v>
      </c>
      <c r="H135" s="202">
        <v>0</v>
      </c>
      <c r="I135" s="202">
        <v>0</v>
      </c>
      <c r="J135" s="202">
        <v>0</v>
      </c>
      <c r="K135" s="202">
        <v>12</v>
      </c>
      <c r="L135" s="202">
        <v>37</v>
      </c>
      <c r="M135" s="198">
        <v>9</v>
      </c>
      <c r="N135" s="3"/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127</v>
      </c>
      <c r="C136" s="44" t="s">
        <v>9</v>
      </c>
      <c r="D136" s="196">
        <v>0</v>
      </c>
      <c r="E136" s="50"/>
      <c r="F136" s="196">
        <v>0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14</v>
      </c>
      <c r="M136" s="198">
        <v>4</v>
      </c>
      <c r="N136" s="3"/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127</v>
      </c>
      <c r="C137" s="44" t="s">
        <v>131</v>
      </c>
      <c r="D137" s="196">
        <v>0</v>
      </c>
      <c r="E137" s="50"/>
      <c r="F137" s="196">
        <v>0</v>
      </c>
      <c r="G137" s="201">
        <v>0</v>
      </c>
      <c r="H137" s="201">
        <v>0</v>
      </c>
      <c r="I137" s="201">
        <v>0</v>
      </c>
      <c r="J137" s="201">
        <v>0</v>
      </c>
      <c r="K137" s="201">
        <v>6</v>
      </c>
      <c r="L137" s="201">
        <v>31</v>
      </c>
      <c r="M137" s="198">
        <v>0</v>
      </c>
      <c r="N137" s="3"/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127</v>
      </c>
      <c r="C138" s="44" t="s">
        <v>132</v>
      </c>
      <c r="D138" s="196">
        <v>2</v>
      </c>
      <c r="E138" s="50"/>
      <c r="F138" s="196">
        <v>0</v>
      </c>
      <c r="G138" s="201">
        <v>0</v>
      </c>
      <c r="H138" s="201">
        <v>0</v>
      </c>
      <c r="I138" s="201">
        <v>0</v>
      </c>
      <c r="J138" s="201">
        <v>0</v>
      </c>
      <c r="K138" s="201">
        <v>2</v>
      </c>
      <c r="L138" s="201">
        <v>8</v>
      </c>
      <c r="M138" s="198">
        <v>0</v>
      </c>
      <c r="N138" s="3"/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127</v>
      </c>
      <c r="C139" s="44" t="s">
        <v>133</v>
      </c>
      <c r="D139" s="196">
        <v>0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2</v>
      </c>
      <c r="M139" s="198">
        <v>0</v>
      </c>
      <c r="N139" s="3"/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127</v>
      </c>
      <c r="C140" s="44" t="s">
        <v>56</v>
      </c>
      <c r="D140" s="196">
        <v>0</v>
      </c>
      <c r="E140" s="50"/>
      <c r="F140" s="196">
        <v>0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/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127</v>
      </c>
      <c r="C141" s="44" t="s">
        <v>134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/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127</v>
      </c>
      <c r="C142" s="44" t="s">
        <v>135</v>
      </c>
      <c r="D142" s="196">
        <v>0</v>
      </c>
      <c r="E142" s="50"/>
      <c r="F142" s="196">
        <v>0</v>
      </c>
      <c r="G142" s="201">
        <v>0</v>
      </c>
      <c r="H142" s="201">
        <v>0</v>
      </c>
      <c r="I142" s="201">
        <v>0</v>
      </c>
      <c r="J142" s="201">
        <v>0</v>
      </c>
      <c r="K142" s="201">
        <v>3</v>
      </c>
      <c r="L142" s="201">
        <v>28</v>
      </c>
      <c r="M142" s="198">
        <v>3</v>
      </c>
      <c r="N142" s="3"/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127</v>
      </c>
      <c r="C143" s="44" t="s">
        <v>136</v>
      </c>
      <c r="D143" s="196">
        <v>0</v>
      </c>
      <c r="E143" s="50"/>
      <c r="F143" s="196">
        <v>0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/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127</v>
      </c>
      <c r="C144" s="44" t="s">
        <v>137</v>
      </c>
      <c r="D144" s="196">
        <v>0</v>
      </c>
      <c r="E144" s="50"/>
      <c r="F144" s="196">
        <v>0</v>
      </c>
      <c r="G144" s="201">
        <v>0</v>
      </c>
      <c r="H144" s="201">
        <v>0</v>
      </c>
      <c r="I144" s="201">
        <v>0</v>
      </c>
      <c r="J144" s="201">
        <v>0</v>
      </c>
      <c r="K144" s="201">
        <v>5</v>
      </c>
      <c r="L144" s="201">
        <v>64</v>
      </c>
      <c r="M144" s="198">
        <v>5</v>
      </c>
      <c r="N144" s="4"/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127</v>
      </c>
      <c r="C145" s="44" t="s">
        <v>139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/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127</v>
      </c>
      <c r="C146" s="44" t="s">
        <v>140</v>
      </c>
      <c r="D146" s="196">
        <v>0</v>
      </c>
      <c r="E146" s="50"/>
      <c r="F146" s="196">
        <v>8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21</v>
      </c>
      <c r="M146" s="198">
        <v>2</v>
      </c>
      <c r="N146" s="3"/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127</v>
      </c>
      <c r="C147" s="44" t="s">
        <v>141</v>
      </c>
      <c r="D147" s="196">
        <v>1</v>
      </c>
      <c r="E147" s="50"/>
      <c r="F147" s="196">
        <v>0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/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127</v>
      </c>
      <c r="C148" s="44" t="s">
        <v>142</v>
      </c>
      <c r="D148" s="196">
        <v>0</v>
      </c>
      <c r="E148" s="50"/>
      <c r="F148" s="196">
        <v>16</v>
      </c>
      <c r="G148" s="201">
        <v>0</v>
      </c>
      <c r="H148" s="201">
        <v>0</v>
      </c>
      <c r="I148" s="201">
        <v>0</v>
      </c>
      <c r="J148" s="201">
        <v>0</v>
      </c>
      <c r="K148" s="201">
        <v>3</v>
      </c>
      <c r="L148" s="201">
        <v>13</v>
      </c>
      <c r="M148" s="198">
        <v>2</v>
      </c>
      <c r="N148" s="3"/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127</v>
      </c>
      <c r="C149" s="44" t="s">
        <v>143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16</v>
      </c>
      <c r="M149" s="198">
        <v>2</v>
      </c>
      <c r="N149" s="3"/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127</v>
      </c>
      <c r="C150" s="44" t="s">
        <v>144</v>
      </c>
      <c r="D150" s="196">
        <v>0</v>
      </c>
      <c r="E150" s="50"/>
      <c r="F150" s="196">
        <v>2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36</v>
      </c>
      <c r="M150" s="198">
        <v>4</v>
      </c>
      <c r="N150" s="3"/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127</v>
      </c>
      <c r="C151" s="86" t="s">
        <v>145</v>
      </c>
      <c r="D151" s="196">
        <v>0</v>
      </c>
      <c r="E151" s="50"/>
      <c r="F151" s="196">
        <v>8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26</v>
      </c>
      <c r="M151" s="198">
        <v>3</v>
      </c>
      <c r="N151" s="3"/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127</v>
      </c>
      <c r="C152" s="44" t="s">
        <v>146</v>
      </c>
      <c r="D152" s="196">
        <v>0</v>
      </c>
      <c r="E152" s="50"/>
      <c r="F152" s="196">
        <v>2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/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127</v>
      </c>
      <c r="C153" s="44" t="s">
        <v>147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3</v>
      </c>
      <c r="L153" s="201">
        <v>22</v>
      </c>
      <c r="M153" s="198">
        <v>1</v>
      </c>
      <c r="N153" s="3"/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127</v>
      </c>
      <c r="C154" s="44" t="s">
        <v>148</v>
      </c>
      <c r="D154" s="196">
        <v>0</v>
      </c>
      <c r="E154" s="50"/>
      <c r="F154" s="196">
        <v>43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33</v>
      </c>
      <c r="M154" s="198">
        <v>1</v>
      </c>
      <c r="N154" s="4"/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149</v>
      </c>
      <c r="C155" s="44" t="s">
        <v>151</v>
      </c>
      <c r="D155" s="196">
        <v>0</v>
      </c>
      <c r="E155" s="50"/>
      <c r="F155" s="196">
        <v>0</v>
      </c>
      <c r="G155" s="201">
        <v>0</v>
      </c>
      <c r="H155" s="201">
        <v>0</v>
      </c>
      <c r="I155" s="201">
        <v>0</v>
      </c>
      <c r="J155" s="201">
        <v>0</v>
      </c>
      <c r="K155" s="201">
        <v>11</v>
      </c>
      <c r="L155" s="201">
        <v>15</v>
      </c>
      <c r="M155" s="198">
        <v>3</v>
      </c>
      <c r="N155" s="12"/>
      <c r="O155" s="33">
        <f t="shared" ref="O155:X155" si="8">SUM(D155:D174)</f>
        <v>0</v>
      </c>
      <c r="P155" s="33">
        <f t="shared" si="8"/>
        <v>0</v>
      </c>
      <c r="Q155" s="33">
        <f t="shared" si="8"/>
        <v>49</v>
      </c>
      <c r="R155" s="33">
        <f t="shared" si="8"/>
        <v>0</v>
      </c>
      <c r="S155" s="33">
        <f t="shared" si="8"/>
        <v>0</v>
      </c>
      <c r="T155" s="33">
        <f t="shared" si="8"/>
        <v>0</v>
      </c>
      <c r="U155" s="33">
        <f t="shared" si="8"/>
        <v>0</v>
      </c>
      <c r="V155" s="33">
        <f t="shared" si="8"/>
        <v>141</v>
      </c>
      <c r="W155" s="33">
        <f t="shared" si="8"/>
        <v>578</v>
      </c>
      <c r="X155" s="33">
        <f t="shared" si="8"/>
        <v>55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149</v>
      </c>
      <c r="C156" s="44" t="s">
        <v>152</v>
      </c>
      <c r="D156" s="196">
        <v>0</v>
      </c>
      <c r="E156" s="50"/>
      <c r="F156" s="196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20</v>
      </c>
      <c r="M156" s="198">
        <v>1</v>
      </c>
      <c r="N156" s="13"/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149</v>
      </c>
      <c r="C157" s="44" t="s">
        <v>153</v>
      </c>
      <c r="D157" s="196">
        <v>0</v>
      </c>
      <c r="E157" s="50"/>
      <c r="F157" s="196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/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149</v>
      </c>
      <c r="C158" s="44" t="s">
        <v>154</v>
      </c>
      <c r="D158" s="196">
        <v>0</v>
      </c>
      <c r="E158" s="50"/>
      <c r="F158" s="196">
        <v>1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/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149</v>
      </c>
      <c r="C159" s="44" t="s">
        <v>155</v>
      </c>
      <c r="D159" s="196">
        <v>0</v>
      </c>
      <c r="E159" s="50"/>
      <c r="F159" s="196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38</v>
      </c>
      <c r="M159" s="198">
        <v>3</v>
      </c>
      <c r="N159" s="13"/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149</v>
      </c>
      <c r="C160" s="44" t="s">
        <v>53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7</v>
      </c>
      <c r="L160" s="201">
        <v>5</v>
      </c>
      <c r="M160" s="198">
        <v>0</v>
      </c>
      <c r="N160" s="13"/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149</v>
      </c>
      <c r="C161" s="44" t="s">
        <v>156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25</v>
      </c>
      <c r="M161" s="198">
        <v>6</v>
      </c>
      <c r="N161" s="13"/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149</v>
      </c>
      <c r="C162" s="44" t="s">
        <v>157</v>
      </c>
      <c r="D162" s="196">
        <v>0</v>
      </c>
      <c r="E162" s="50"/>
      <c r="F162" s="196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/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149</v>
      </c>
      <c r="C163" s="44" t="s">
        <v>158</v>
      </c>
      <c r="D163" s="196">
        <v>0</v>
      </c>
      <c r="E163" s="50"/>
      <c r="F163" s="196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13</v>
      </c>
      <c r="L163" s="201">
        <v>54</v>
      </c>
      <c r="M163" s="198">
        <v>3</v>
      </c>
      <c r="N163" s="13"/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149</v>
      </c>
      <c r="C164" s="44" t="s">
        <v>159</v>
      </c>
      <c r="D164" s="196">
        <v>0</v>
      </c>
      <c r="E164" s="50"/>
      <c r="F164" s="196">
        <v>4</v>
      </c>
      <c r="G164" s="201">
        <v>0</v>
      </c>
      <c r="H164" s="201">
        <v>0</v>
      </c>
      <c r="I164" s="201">
        <v>0</v>
      </c>
      <c r="J164" s="201">
        <v>0</v>
      </c>
      <c r="K164" s="201">
        <v>11</v>
      </c>
      <c r="L164" s="201">
        <v>46</v>
      </c>
      <c r="M164" s="198">
        <v>1</v>
      </c>
      <c r="N164" s="13"/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149</v>
      </c>
      <c r="C165" s="44" t="s">
        <v>160</v>
      </c>
      <c r="D165" s="196">
        <v>0</v>
      </c>
      <c r="E165" s="50"/>
      <c r="F165" s="196">
        <v>0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51</v>
      </c>
      <c r="M165" s="198">
        <v>6</v>
      </c>
      <c r="N165" s="12"/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149</v>
      </c>
      <c r="C166" s="44" t="s">
        <v>161</v>
      </c>
      <c r="D166" s="196">
        <v>0</v>
      </c>
      <c r="E166" s="50"/>
      <c r="F166" s="196">
        <v>1</v>
      </c>
      <c r="G166" s="201">
        <v>0</v>
      </c>
      <c r="H166" s="201">
        <v>0</v>
      </c>
      <c r="I166" s="201">
        <v>0</v>
      </c>
      <c r="J166" s="201">
        <v>0</v>
      </c>
      <c r="K166" s="201">
        <v>11</v>
      </c>
      <c r="L166" s="201">
        <v>49</v>
      </c>
      <c r="M166" s="198">
        <v>4</v>
      </c>
      <c r="N166" s="13"/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149</v>
      </c>
      <c r="C167" s="44" t="s">
        <v>162</v>
      </c>
      <c r="D167" s="196">
        <v>0</v>
      </c>
      <c r="E167" s="50"/>
      <c r="F167" s="196">
        <v>0</v>
      </c>
      <c r="G167" s="201">
        <v>0</v>
      </c>
      <c r="H167" s="201">
        <v>0</v>
      </c>
      <c r="I167" s="201">
        <v>0</v>
      </c>
      <c r="J167" s="201">
        <v>0</v>
      </c>
      <c r="K167" s="201">
        <v>7</v>
      </c>
      <c r="L167" s="201">
        <v>26</v>
      </c>
      <c r="M167" s="198">
        <v>3</v>
      </c>
      <c r="N167" s="13"/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149</v>
      </c>
      <c r="C168" s="44" t="s">
        <v>163</v>
      </c>
      <c r="D168" s="196">
        <v>0</v>
      </c>
      <c r="E168" s="50"/>
      <c r="F168" s="196">
        <v>0</v>
      </c>
      <c r="G168" s="201">
        <v>0</v>
      </c>
      <c r="H168" s="201">
        <v>0</v>
      </c>
      <c r="I168" s="201">
        <v>0</v>
      </c>
      <c r="J168" s="201">
        <v>0</v>
      </c>
      <c r="K168" s="201">
        <v>5</v>
      </c>
      <c r="L168" s="201">
        <v>25</v>
      </c>
      <c r="M168" s="198">
        <v>3</v>
      </c>
      <c r="N168" s="13"/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149</v>
      </c>
      <c r="C169" s="44" t="s">
        <v>164</v>
      </c>
      <c r="D169" s="196">
        <v>0</v>
      </c>
      <c r="E169" s="50"/>
      <c r="F169" s="196">
        <v>16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42</v>
      </c>
      <c r="M169" s="198">
        <v>5</v>
      </c>
      <c r="N169" s="13"/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149</v>
      </c>
      <c r="C170" s="44" t="s">
        <v>165</v>
      </c>
      <c r="D170" s="196">
        <v>0</v>
      </c>
      <c r="E170" s="50"/>
      <c r="F170" s="196">
        <v>13</v>
      </c>
      <c r="G170" s="201">
        <v>0</v>
      </c>
      <c r="H170" s="201">
        <v>0</v>
      </c>
      <c r="I170" s="201">
        <v>0</v>
      </c>
      <c r="J170" s="201">
        <v>0</v>
      </c>
      <c r="K170" s="201">
        <v>7</v>
      </c>
      <c r="L170" s="201">
        <v>31</v>
      </c>
      <c r="M170" s="198">
        <v>4</v>
      </c>
      <c r="N170" s="13"/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149</v>
      </c>
      <c r="C171" s="44" t="s">
        <v>166</v>
      </c>
      <c r="D171" s="196">
        <v>0</v>
      </c>
      <c r="E171" s="50"/>
      <c r="F171" s="196">
        <v>13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40</v>
      </c>
      <c r="M171" s="198">
        <v>5</v>
      </c>
      <c r="N171" s="13"/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149</v>
      </c>
      <c r="C172" s="44" t="s">
        <v>167</v>
      </c>
      <c r="D172" s="196">
        <v>0</v>
      </c>
      <c r="E172" s="50"/>
      <c r="F172" s="196">
        <v>1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7</v>
      </c>
      <c r="M172" s="198">
        <v>2</v>
      </c>
      <c r="N172" s="13"/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149</v>
      </c>
      <c r="C173" s="44" t="s">
        <v>168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/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149</v>
      </c>
      <c r="C174" s="44" t="s">
        <v>83</v>
      </c>
      <c r="D174" s="196">
        <v>0</v>
      </c>
      <c r="E174" s="50"/>
      <c r="F174" s="196">
        <v>0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46</v>
      </c>
      <c r="M174" s="198">
        <v>1</v>
      </c>
      <c r="N174" s="14"/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174</v>
      </c>
      <c r="C175" s="44" t="s">
        <v>170</v>
      </c>
      <c r="D175" s="196">
        <v>0</v>
      </c>
      <c r="E175" s="50"/>
      <c r="F175" s="196">
        <v>0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/>
      <c r="O175" s="33">
        <f t="shared" ref="O175:X175" si="9">SUM(D175:D186)</f>
        <v>1</v>
      </c>
      <c r="P175" s="33">
        <f t="shared" si="9"/>
        <v>0</v>
      </c>
      <c r="Q175" s="33">
        <f t="shared" si="9"/>
        <v>0</v>
      </c>
      <c r="R175" s="33">
        <f t="shared" si="9"/>
        <v>0</v>
      </c>
      <c r="S175" s="33">
        <f t="shared" si="9"/>
        <v>1</v>
      </c>
      <c r="T175" s="33">
        <f t="shared" si="9"/>
        <v>0</v>
      </c>
      <c r="U175" s="33">
        <f t="shared" si="9"/>
        <v>0</v>
      </c>
      <c r="V175" s="33">
        <f t="shared" si="9"/>
        <v>346</v>
      </c>
      <c r="W175" s="33">
        <f t="shared" si="9"/>
        <v>896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174</v>
      </c>
      <c r="C176" s="44" t="s">
        <v>171</v>
      </c>
      <c r="D176" s="196">
        <v>0</v>
      </c>
      <c r="E176" s="50"/>
      <c r="F176" s="196">
        <v>0</v>
      </c>
      <c r="G176" s="201">
        <v>0</v>
      </c>
      <c r="H176" s="201">
        <v>1</v>
      </c>
      <c r="I176" s="201">
        <v>0</v>
      </c>
      <c r="J176" s="201">
        <v>0</v>
      </c>
      <c r="K176" s="201">
        <v>28</v>
      </c>
      <c r="L176" s="201">
        <v>81</v>
      </c>
      <c r="M176" s="198">
        <v>7</v>
      </c>
      <c r="N176" s="3"/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174</v>
      </c>
      <c r="C177" s="44" t="s">
        <v>172</v>
      </c>
      <c r="D177" s="196">
        <v>0</v>
      </c>
      <c r="E177" s="50"/>
      <c r="F177" s="196">
        <v>0</v>
      </c>
      <c r="G177" s="201">
        <v>0</v>
      </c>
      <c r="H177" s="201">
        <v>0</v>
      </c>
      <c r="I177" s="201">
        <v>0</v>
      </c>
      <c r="J177" s="201">
        <v>0</v>
      </c>
      <c r="K177" s="201">
        <v>54</v>
      </c>
      <c r="L177" s="201">
        <v>124</v>
      </c>
      <c r="M177" s="198">
        <v>12</v>
      </c>
      <c r="N177" s="3"/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174</v>
      </c>
      <c r="C178" s="44" t="s">
        <v>173</v>
      </c>
      <c r="D178" s="196">
        <v>0</v>
      </c>
      <c r="E178" s="50"/>
      <c r="F178" s="196">
        <v>0</v>
      </c>
      <c r="G178" s="201">
        <v>0</v>
      </c>
      <c r="H178" s="201">
        <v>0</v>
      </c>
      <c r="I178" s="201">
        <v>0</v>
      </c>
      <c r="J178" s="201">
        <v>0</v>
      </c>
      <c r="K178" s="201">
        <v>40</v>
      </c>
      <c r="L178" s="201">
        <v>140</v>
      </c>
      <c r="M178" s="198">
        <v>15</v>
      </c>
      <c r="N178" s="3"/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174</v>
      </c>
      <c r="C179" s="44" t="s">
        <v>174</v>
      </c>
      <c r="D179" s="196">
        <v>0</v>
      </c>
      <c r="E179" s="50"/>
      <c r="F179" s="196">
        <v>0</v>
      </c>
      <c r="G179" s="201">
        <v>0</v>
      </c>
      <c r="H179" s="201">
        <v>0</v>
      </c>
      <c r="I179" s="201">
        <v>0</v>
      </c>
      <c r="J179" s="201">
        <v>0</v>
      </c>
      <c r="K179" s="201">
        <v>30</v>
      </c>
      <c r="L179" s="201">
        <v>73</v>
      </c>
      <c r="M179" s="198">
        <v>10</v>
      </c>
      <c r="N179" s="3"/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174</v>
      </c>
      <c r="C180" s="44" t="s">
        <v>175</v>
      </c>
      <c r="D180" s="196">
        <v>0</v>
      </c>
      <c r="E180" s="50"/>
      <c r="F180" s="196">
        <v>0</v>
      </c>
      <c r="G180" s="201">
        <v>0</v>
      </c>
      <c r="H180" s="201">
        <v>0</v>
      </c>
      <c r="I180" s="201">
        <v>0</v>
      </c>
      <c r="J180" s="201">
        <v>0</v>
      </c>
      <c r="K180" s="201">
        <v>28</v>
      </c>
      <c r="L180" s="201">
        <v>69</v>
      </c>
      <c r="M180" s="198">
        <v>12</v>
      </c>
      <c r="N180" s="4"/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174</v>
      </c>
      <c r="C181" s="44" t="s">
        <v>176</v>
      </c>
      <c r="D181" s="196">
        <v>0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27</v>
      </c>
      <c r="L181" s="201">
        <v>21</v>
      </c>
      <c r="M181" s="198">
        <v>2</v>
      </c>
      <c r="N181" s="5"/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174</v>
      </c>
      <c r="C182" s="44" t="s">
        <v>53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/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174</v>
      </c>
      <c r="C183" s="44" t="s">
        <v>28</v>
      </c>
      <c r="D183" s="196">
        <v>0</v>
      </c>
      <c r="E183" s="50"/>
      <c r="F183" s="196">
        <v>0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107</v>
      </c>
      <c r="M183" s="198">
        <v>7</v>
      </c>
      <c r="N183" s="3"/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174</v>
      </c>
      <c r="C184" s="44" t="s">
        <v>177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/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174</v>
      </c>
      <c r="C185" s="44" t="s">
        <v>178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/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174</v>
      </c>
      <c r="C186" s="44" t="s">
        <v>179</v>
      </c>
      <c r="D186" s="196">
        <v>1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/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180</v>
      </c>
      <c r="C187" s="44" t="s">
        <v>181</v>
      </c>
      <c r="D187" s="196">
        <v>0</v>
      </c>
      <c r="E187" s="50"/>
      <c r="F187" s="196">
        <v>0</v>
      </c>
      <c r="G187" s="201">
        <v>0</v>
      </c>
      <c r="H187" s="201">
        <v>0</v>
      </c>
      <c r="I187" s="201">
        <v>0</v>
      </c>
      <c r="J187" s="201">
        <v>0</v>
      </c>
      <c r="K187" s="201">
        <v>9</v>
      </c>
      <c r="L187" s="201">
        <v>41</v>
      </c>
      <c r="M187" s="198">
        <v>8</v>
      </c>
      <c r="N187" s="9"/>
      <c r="O187" s="33">
        <f t="shared" ref="O187:X187" si="10">SUM(D187:D202)</f>
        <v>1</v>
      </c>
      <c r="P187" s="33">
        <f t="shared" si="10"/>
        <v>0</v>
      </c>
      <c r="Q187" s="33">
        <f t="shared" si="10"/>
        <v>5</v>
      </c>
      <c r="R187" s="33">
        <f t="shared" si="10"/>
        <v>0</v>
      </c>
      <c r="S187" s="33">
        <f t="shared" si="10"/>
        <v>0</v>
      </c>
      <c r="T187" s="33">
        <f t="shared" si="10"/>
        <v>0</v>
      </c>
      <c r="U187" s="33">
        <f t="shared" si="10"/>
        <v>0</v>
      </c>
      <c r="V187" s="33">
        <f t="shared" si="10"/>
        <v>97</v>
      </c>
      <c r="W187" s="33">
        <f t="shared" si="10"/>
        <v>423</v>
      </c>
      <c r="X187" s="33">
        <f t="shared" si="10"/>
        <v>38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180</v>
      </c>
      <c r="C188" s="44" t="s">
        <v>180</v>
      </c>
      <c r="D188" s="196">
        <v>0</v>
      </c>
      <c r="E188" s="50"/>
      <c r="F188" s="196">
        <v>0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/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180</v>
      </c>
      <c r="C189" s="44" t="s">
        <v>182</v>
      </c>
      <c r="D189" s="196">
        <v>0</v>
      </c>
      <c r="E189" s="50"/>
      <c r="F189" s="196">
        <v>1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7</v>
      </c>
      <c r="M189" s="198">
        <v>0</v>
      </c>
      <c r="N189" s="10"/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180</v>
      </c>
      <c r="C190" s="86" t="s">
        <v>47</v>
      </c>
      <c r="D190" s="196">
        <v>1</v>
      </c>
      <c r="E190" s="50"/>
      <c r="F190" s="196">
        <v>0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/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180</v>
      </c>
      <c r="C191" s="44" t="s">
        <v>183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/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180</v>
      </c>
      <c r="C192" s="44" t="s">
        <v>184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5</v>
      </c>
      <c r="N192" s="10"/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180</v>
      </c>
      <c r="C193" s="44" t="s">
        <v>185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/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180</v>
      </c>
      <c r="C194" s="44" t="s">
        <v>186</v>
      </c>
      <c r="D194" s="196">
        <v>0</v>
      </c>
      <c r="E194" s="50"/>
      <c r="F194" s="196">
        <v>0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/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180</v>
      </c>
      <c r="C195" s="44" t="s">
        <v>187</v>
      </c>
      <c r="D195" s="196">
        <v>0</v>
      </c>
      <c r="E195" s="50"/>
      <c r="F195" s="196">
        <v>2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/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180</v>
      </c>
      <c r="C196" s="44" t="s">
        <v>56</v>
      </c>
      <c r="D196" s="196">
        <v>0</v>
      </c>
      <c r="E196" s="50"/>
      <c r="F196" s="196">
        <v>1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23</v>
      </c>
      <c r="M196" s="198">
        <v>0</v>
      </c>
      <c r="N196" s="10"/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180</v>
      </c>
      <c r="C197" s="44" t="s">
        <v>188</v>
      </c>
      <c r="D197" s="196">
        <v>0</v>
      </c>
      <c r="E197" s="50"/>
      <c r="F197" s="196">
        <v>1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/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180</v>
      </c>
      <c r="C198" s="44" t="s">
        <v>189</v>
      </c>
      <c r="D198" s="196">
        <v>0</v>
      </c>
      <c r="E198" s="50"/>
      <c r="F198" s="196">
        <v>0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/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180</v>
      </c>
      <c r="C199" s="44" t="s">
        <v>190</v>
      </c>
      <c r="D199" s="196">
        <v>0</v>
      </c>
      <c r="E199" s="50"/>
      <c r="F199" s="196">
        <v>0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/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180</v>
      </c>
      <c r="C200" s="44" t="s">
        <v>191</v>
      </c>
      <c r="D200" s="196">
        <v>0</v>
      </c>
      <c r="E200" s="50"/>
      <c r="F200" s="196">
        <v>0</v>
      </c>
      <c r="G200" s="201">
        <v>0</v>
      </c>
      <c r="H200" s="201">
        <v>0</v>
      </c>
      <c r="I200" s="201">
        <v>0</v>
      </c>
      <c r="J200" s="201">
        <v>0</v>
      </c>
      <c r="K200" s="201">
        <v>2</v>
      </c>
      <c r="L200" s="201">
        <v>47</v>
      </c>
      <c r="M200" s="198">
        <v>7</v>
      </c>
      <c r="N200" s="10"/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180</v>
      </c>
      <c r="C201" s="86" t="s">
        <v>192</v>
      </c>
      <c r="D201" s="196">
        <v>0</v>
      </c>
      <c r="E201" s="50"/>
      <c r="F201" s="196">
        <v>0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27</v>
      </c>
      <c r="M201" s="198">
        <v>1</v>
      </c>
      <c r="N201" s="10"/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180</v>
      </c>
      <c r="C202" s="44" t="s">
        <v>193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/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194</v>
      </c>
      <c r="C203" s="44" t="s">
        <v>195</v>
      </c>
      <c r="D203" s="196">
        <v>0</v>
      </c>
      <c r="E203" s="50"/>
      <c r="F203" s="196">
        <v>0</v>
      </c>
      <c r="G203" s="201">
        <v>0</v>
      </c>
      <c r="H203" s="201">
        <v>0</v>
      </c>
      <c r="I203" s="201">
        <v>0</v>
      </c>
      <c r="J203" s="201">
        <v>0</v>
      </c>
      <c r="K203" s="201">
        <v>16</v>
      </c>
      <c r="L203" s="201">
        <v>24</v>
      </c>
      <c r="M203" s="198">
        <v>5</v>
      </c>
      <c r="N203" s="5"/>
      <c r="O203" s="33">
        <f t="shared" ref="O203:X203" si="11">SUM(D203:D216)</f>
        <v>0</v>
      </c>
      <c r="P203" s="33">
        <f t="shared" si="11"/>
        <v>0</v>
      </c>
      <c r="Q203" s="33">
        <f t="shared" si="11"/>
        <v>147</v>
      </c>
      <c r="R203" s="33">
        <f t="shared" si="11"/>
        <v>0</v>
      </c>
      <c r="S203" s="33">
        <f t="shared" si="11"/>
        <v>0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229</v>
      </c>
      <c r="X203" s="33">
        <f t="shared" si="11"/>
        <v>51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194</v>
      </c>
      <c r="C204" s="44" t="s">
        <v>196</v>
      </c>
      <c r="D204" s="196">
        <v>0</v>
      </c>
      <c r="E204" s="50"/>
      <c r="F204" s="196">
        <v>52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/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194</v>
      </c>
      <c r="C205" s="44" t="s">
        <v>197</v>
      </c>
      <c r="D205" s="196">
        <v>0</v>
      </c>
      <c r="E205" s="50"/>
      <c r="F205" s="196">
        <v>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/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194</v>
      </c>
      <c r="C206" s="44" t="s">
        <v>198</v>
      </c>
      <c r="D206" s="196">
        <v>0</v>
      </c>
      <c r="E206" s="50"/>
      <c r="F206" s="196">
        <v>0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10</v>
      </c>
      <c r="M206" s="198">
        <v>2</v>
      </c>
      <c r="N206" s="3"/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194</v>
      </c>
      <c r="C207" s="44" t="s">
        <v>199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16</v>
      </c>
      <c r="M207" s="198">
        <v>5</v>
      </c>
      <c r="N207" s="3"/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194</v>
      </c>
      <c r="C208" s="44" t="s">
        <v>194</v>
      </c>
      <c r="D208" s="196">
        <v>0</v>
      </c>
      <c r="E208" s="50"/>
      <c r="F208" s="196">
        <v>0</v>
      </c>
      <c r="G208" s="201">
        <v>0</v>
      </c>
      <c r="H208" s="201">
        <v>0</v>
      </c>
      <c r="I208" s="201">
        <v>0</v>
      </c>
      <c r="J208" s="201">
        <v>0</v>
      </c>
      <c r="K208" s="201">
        <v>20</v>
      </c>
      <c r="L208" s="201">
        <v>47</v>
      </c>
      <c r="M208" s="198">
        <v>5</v>
      </c>
      <c r="N208" s="3"/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194</v>
      </c>
      <c r="C209" s="44" t="s">
        <v>91</v>
      </c>
      <c r="D209" s="196">
        <v>0</v>
      </c>
      <c r="E209" s="50"/>
      <c r="F209" s="196">
        <v>1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/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194</v>
      </c>
      <c r="C210" s="44" t="s">
        <v>200</v>
      </c>
      <c r="D210" s="196">
        <v>0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/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194</v>
      </c>
      <c r="C211" s="44" t="s">
        <v>201</v>
      </c>
      <c r="D211" s="196">
        <v>0</v>
      </c>
      <c r="E211" s="50"/>
      <c r="F211" s="196">
        <v>1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7</v>
      </c>
      <c r="M211" s="198">
        <v>4</v>
      </c>
      <c r="N211" s="3"/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194</v>
      </c>
      <c r="C212" s="44" t="s">
        <v>202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/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194</v>
      </c>
      <c r="C213" s="44" t="s">
        <v>203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/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194</v>
      </c>
      <c r="C214" s="44" t="s">
        <v>204</v>
      </c>
      <c r="D214" s="196">
        <v>0</v>
      </c>
      <c r="E214" s="50"/>
      <c r="F214" s="196">
        <v>2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/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194</v>
      </c>
      <c r="C215" s="44" t="s">
        <v>205</v>
      </c>
      <c r="D215" s="196">
        <v>0</v>
      </c>
      <c r="E215" s="50"/>
      <c r="F215" s="196">
        <v>0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12</v>
      </c>
      <c r="M215" s="198">
        <v>1</v>
      </c>
      <c r="N215" s="3"/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194</v>
      </c>
      <c r="C216" s="44" t="s">
        <v>206</v>
      </c>
      <c r="D216" s="196">
        <v>0</v>
      </c>
      <c r="E216" s="50"/>
      <c r="F216" s="196">
        <v>91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/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207</v>
      </c>
      <c r="C217" s="44" t="s">
        <v>209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3</v>
      </c>
      <c r="M217" s="198">
        <v>2</v>
      </c>
      <c r="N217" s="10"/>
      <c r="O217" s="33">
        <f t="shared" ref="O217:X217" si="12">SUM(D217:D236)</f>
        <v>3</v>
      </c>
      <c r="P217" s="33">
        <f t="shared" si="12"/>
        <v>0</v>
      </c>
      <c r="Q217" s="33">
        <f t="shared" si="12"/>
        <v>8</v>
      </c>
      <c r="R217" s="33">
        <f t="shared" si="12"/>
        <v>0</v>
      </c>
      <c r="S217" s="33">
        <f t="shared" si="12"/>
        <v>2</v>
      </c>
      <c r="T217" s="33">
        <f t="shared" si="12"/>
        <v>1</v>
      </c>
      <c r="U217" s="33">
        <f t="shared" si="12"/>
        <v>0</v>
      </c>
      <c r="V217" s="33">
        <f t="shared" si="12"/>
        <v>334</v>
      </c>
      <c r="W217" s="33">
        <f t="shared" si="12"/>
        <v>320</v>
      </c>
      <c r="X217" s="33">
        <f t="shared" si="12"/>
        <v>105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207</v>
      </c>
      <c r="C218" s="44" t="s">
        <v>210</v>
      </c>
      <c r="D218" s="196">
        <v>0</v>
      </c>
      <c r="E218" s="50"/>
      <c r="F218" s="196">
        <v>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/>
      <c r="O218" s="33"/>
      <c r="P218" s="34"/>
      <c r="Q218" s="35"/>
      <c r="R218" s="34" t="s">
        <v>319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207</v>
      </c>
      <c r="C219" s="44" t="s">
        <v>211</v>
      </c>
      <c r="D219" s="196">
        <v>1</v>
      </c>
      <c r="E219" s="50"/>
      <c r="F219" s="196">
        <v>0</v>
      </c>
      <c r="G219" s="201">
        <v>0</v>
      </c>
      <c r="H219" s="201">
        <v>1</v>
      </c>
      <c r="I219" s="201">
        <v>0</v>
      </c>
      <c r="J219" s="201">
        <v>0</v>
      </c>
      <c r="K219" s="201">
        <v>119</v>
      </c>
      <c r="L219" s="201">
        <v>71</v>
      </c>
      <c r="M219" s="198">
        <v>37</v>
      </c>
      <c r="N219" s="10"/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207</v>
      </c>
      <c r="C220" s="44" t="s">
        <v>212</v>
      </c>
      <c r="D220" s="196">
        <v>0</v>
      </c>
      <c r="E220" s="50"/>
      <c r="F220" s="196">
        <v>2</v>
      </c>
      <c r="G220" s="201">
        <v>0</v>
      </c>
      <c r="H220" s="201">
        <v>0</v>
      </c>
      <c r="I220" s="201">
        <v>0</v>
      </c>
      <c r="J220" s="201">
        <v>0</v>
      </c>
      <c r="K220" s="201">
        <v>9</v>
      </c>
      <c r="L220" s="201">
        <v>15</v>
      </c>
      <c r="M220" s="198">
        <v>3</v>
      </c>
      <c r="N220" s="10"/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207</v>
      </c>
      <c r="C221" s="44" t="s">
        <v>213</v>
      </c>
      <c r="D221" s="196">
        <v>0</v>
      </c>
      <c r="E221" s="50"/>
      <c r="F221" s="196">
        <v>0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27</v>
      </c>
      <c r="M221" s="198">
        <v>10</v>
      </c>
      <c r="N221" s="10"/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207</v>
      </c>
      <c r="C222" s="44" t="s">
        <v>66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19</v>
      </c>
      <c r="M222" s="198">
        <v>1</v>
      </c>
      <c r="N222" s="10"/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207</v>
      </c>
      <c r="C223" s="44" t="s">
        <v>175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4</v>
      </c>
      <c r="L223" s="201">
        <v>8</v>
      </c>
      <c r="M223" s="198">
        <v>4</v>
      </c>
      <c r="N223" s="10"/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207</v>
      </c>
      <c r="C224" s="44" t="s">
        <v>214</v>
      </c>
      <c r="D224" s="196">
        <v>0</v>
      </c>
      <c r="E224" s="50"/>
      <c r="F224" s="196">
        <v>0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/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207</v>
      </c>
      <c r="C225" s="44" t="s">
        <v>60</v>
      </c>
      <c r="D225" s="196">
        <v>0</v>
      </c>
      <c r="E225" s="50"/>
      <c r="F225" s="196">
        <v>1</v>
      </c>
      <c r="G225" s="201">
        <v>0</v>
      </c>
      <c r="H225" s="201">
        <v>1</v>
      </c>
      <c r="I225" s="201">
        <v>1</v>
      </c>
      <c r="J225" s="201">
        <v>0</v>
      </c>
      <c r="K225" s="201">
        <v>2</v>
      </c>
      <c r="L225" s="201">
        <v>12</v>
      </c>
      <c r="M225" s="198">
        <v>2</v>
      </c>
      <c r="N225" s="10"/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207</v>
      </c>
      <c r="C226" s="44" t="s">
        <v>215</v>
      </c>
      <c r="D226" s="196">
        <v>0</v>
      </c>
      <c r="E226" s="50"/>
      <c r="F226" s="196">
        <v>0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/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207</v>
      </c>
      <c r="C227" s="44" t="s">
        <v>216</v>
      </c>
      <c r="D227" s="196">
        <v>0</v>
      </c>
      <c r="E227" s="50"/>
      <c r="F227" s="196">
        <v>0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/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207</v>
      </c>
      <c r="C228" s="44" t="s">
        <v>217</v>
      </c>
      <c r="D228" s="196">
        <v>1</v>
      </c>
      <c r="E228" s="50"/>
      <c r="F228" s="196">
        <v>2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25</v>
      </c>
      <c r="M228" s="198">
        <v>2</v>
      </c>
      <c r="N228" s="3"/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207</v>
      </c>
      <c r="C229" s="44" t="s">
        <v>218</v>
      </c>
      <c r="D229" s="196">
        <v>0</v>
      </c>
      <c r="E229" s="50"/>
      <c r="F229" s="196">
        <v>0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/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207</v>
      </c>
      <c r="C230" s="44" t="s">
        <v>219</v>
      </c>
      <c r="D230" s="196">
        <v>1</v>
      </c>
      <c r="E230" s="50"/>
      <c r="F230" s="196">
        <v>1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/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207</v>
      </c>
      <c r="C231" s="44" t="s">
        <v>220</v>
      </c>
      <c r="D231" s="196">
        <v>0</v>
      </c>
      <c r="E231" s="50"/>
      <c r="F231" s="196">
        <v>1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/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207</v>
      </c>
      <c r="C232" s="44" t="s">
        <v>221</v>
      </c>
      <c r="D232" s="196">
        <v>0</v>
      </c>
      <c r="E232" s="50"/>
      <c r="F232" s="196">
        <v>1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/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207</v>
      </c>
      <c r="C233" s="44" t="s">
        <v>222</v>
      </c>
      <c r="D233" s="196">
        <v>0</v>
      </c>
      <c r="E233" s="50"/>
      <c r="F233" s="196">
        <v>0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9</v>
      </c>
      <c r="M233" s="198">
        <v>2</v>
      </c>
      <c r="N233" s="3"/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207</v>
      </c>
      <c r="C234" s="44" t="s">
        <v>223</v>
      </c>
      <c r="D234" s="196">
        <v>0</v>
      </c>
      <c r="E234" s="50"/>
      <c r="F234" s="196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/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207</v>
      </c>
      <c r="C235" s="44" t="s">
        <v>224</v>
      </c>
      <c r="D235" s="196">
        <v>0</v>
      </c>
      <c r="E235" s="50"/>
      <c r="F235" s="196">
        <v>0</v>
      </c>
      <c r="G235" s="201">
        <v>0</v>
      </c>
      <c r="H235" s="201">
        <v>0</v>
      </c>
      <c r="I235" s="201">
        <v>0</v>
      </c>
      <c r="J235" s="201">
        <v>0</v>
      </c>
      <c r="K235" s="201">
        <v>11</v>
      </c>
      <c r="L235" s="201">
        <v>11</v>
      </c>
      <c r="M235" s="198">
        <v>3</v>
      </c>
      <c r="N235" s="3"/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207</v>
      </c>
      <c r="C236" s="44" t="s">
        <v>225</v>
      </c>
      <c r="D236" s="196">
        <v>0</v>
      </c>
      <c r="E236" s="50"/>
      <c r="F236" s="196">
        <v>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/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226</v>
      </c>
      <c r="C237" s="44" t="s">
        <v>226</v>
      </c>
      <c r="D237" s="196">
        <v>0</v>
      </c>
      <c r="E237" s="50"/>
      <c r="F237" s="196">
        <v>0</v>
      </c>
      <c r="G237" s="201">
        <v>0</v>
      </c>
      <c r="H237" s="201">
        <v>0</v>
      </c>
      <c r="I237" s="201">
        <v>0</v>
      </c>
      <c r="J237" s="201">
        <v>0</v>
      </c>
      <c r="K237" s="201">
        <v>13</v>
      </c>
      <c r="L237" s="201">
        <v>30</v>
      </c>
      <c r="M237" s="198">
        <v>5</v>
      </c>
      <c r="N237" s="5"/>
      <c r="O237" s="33">
        <f t="shared" ref="O237:X237" si="13">SUM(D237:D256)</f>
        <v>0</v>
      </c>
      <c r="P237" s="33">
        <f t="shared" si="13"/>
        <v>0</v>
      </c>
      <c r="Q237" s="33">
        <f t="shared" si="13"/>
        <v>67</v>
      </c>
      <c r="R237" s="33">
        <f t="shared" si="13"/>
        <v>0</v>
      </c>
      <c r="S237" s="33">
        <f t="shared" si="13"/>
        <v>0</v>
      </c>
      <c r="T237" s="33">
        <f t="shared" si="13"/>
        <v>1</v>
      </c>
      <c r="U237" s="33">
        <f t="shared" si="13"/>
        <v>0</v>
      </c>
      <c r="V237" s="33">
        <f t="shared" si="13"/>
        <v>124</v>
      </c>
      <c r="W237" s="33">
        <f t="shared" si="13"/>
        <v>295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226</v>
      </c>
      <c r="C238" s="44" t="s">
        <v>228</v>
      </c>
      <c r="D238" s="196">
        <v>0</v>
      </c>
      <c r="E238" s="50"/>
      <c r="F238" s="196">
        <v>17</v>
      </c>
      <c r="G238" s="201">
        <v>0</v>
      </c>
      <c r="H238" s="201">
        <v>0</v>
      </c>
      <c r="I238" s="201">
        <v>1</v>
      </c>
      <c r="J238" s="201">
        <v>0</v>
      </c>
      <c r="K238" s="201">
        <v>3</v>
      </c>
      <c r="L238" s="201">
        <v>4</v>
      </c>
      <c r="M238" s="198">
        <v>1</v>
      </c>
      <c r="N238" s="3"/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226</v>
      </c>
      <c r="C239" s="44" t="s">
        <v>229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/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226</v>
      </c>
      <c r="C240" s="44" t="s">
        <v>230</v>
      </c>
      <c r="D240" s="196">
        <v>0</v>
      </c>
      <c r="E240" s="50"/>
      <c r="F240" s="196">
        <v>1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/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226</v>
      </c>
      <c r="C241" s="44" t="s">
        <v>231</v>
      </c>
      <c r="D241" s="196">
        <v>0</v>
      </c>
      <c r="E241" s="50"/>
      <c r="F241" s="196">
        <v>0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12</v>
      </c>
      <c r="M241" s="198">
        <v>4</v>
      </c>
      <c r="N241" s="3"/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226</v>
      </c>
      <c r="C242" s="44" t="s">
        <v>232</v>
      </c>
      <c r="D242" s="196">
        <v>0</v>
      </c>
      <c r="E242" s="50"/>
      <c r="F242" s="196">
        <v>1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/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226</v>
      </c>
      <c r="C243" s="44" t="s">
        <v>233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/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226</v>
      </c>
      <c r="C244" s="44" t="s">
        <v>234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/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226</v>
      </c>
      <c r="C245" s="44" t="s">
        <v>235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/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226</v>
      </c>
      <c r="C246" s="44" t="s">
        <v>236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/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226</v>
      </c>
      <c r="C247" s="44" t="s">
        <v>297</v>
      </c>
      <c r="D247" s="196">
        <v>0</v>
      </c>
      <c r="E247" s="50"/>
      <c r="F247" s="196">
        <v>0</v>
      </c>
      <c r="G247" s="201">
        <v>0</v>
      </c>
      <c r="H247" s="201">
        <v>0</v>
      </c>
      <c r="I247" s="201">
        <v>0</v>
      </c>
      <c r="J247" s="201">
        <v>0</v>
      </c>
      <c r="K247" s="201">
        <v>9</v>
      </c>
      <c r="L247" s="201">
        <v>20</v>
      </c>
      <c r="M247" s="198">
        <v>2</v>
      </c>
      <c r="N247" s="5"/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226</v>
      </c>
      <c r="C248" s="44" t="s">
        <v>296</v>
      </c>
      <c r="D248" s="196">
        <v>0</v>
      </c>
      <c r="E248" s="50"/>
      <c r="F248" s="196">
        <v>0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29</v>
      </c>
      <c r="M248" s="198">
        <v>2</v>
      </c>
      <c r="N248" s="3"/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226</v>
      </c>
      <c r="C249" s="44" t="s">
        <v>238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/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226</v>
      </c>
      <c r="C250" s="44" t="s">
        <v>239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10</v>
      </c>
      <c r="M250" s="198">
        <v>3</v>
      </c>
      <c r="N250" s="3"/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226</v>
      </c>
      <c r="C251" s="44" t="s">
        <v>240</v>
      </c>
      <c r="D251" s="196">
        <v>0</v>
      </c>
      <c r="E251" s="50"/>
      <c r="F251" s="196">
        <v>0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/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226</v>
      </c>
      <c r="C252" s="44" t="s">
        <v>241</v>
      </c>
      <c r="D252" s="196">
        <v>0</v>
      </c>
      <c r="E252" s="50"/>
      <c r="F252" s="196">
        <v>0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/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226</v>
      </c>
      <c r="C253" s="44" t="s">
        <v>242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/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226</v>
      </c>
      <c r="C254" s="44" t="s">
        <v>243</v>
      </c>
      <c r="D254" s="196">
        <v>0</v>
      </c>
      <c r="E254" s="50"/>
      <c r="F254" s="196">
        <v>1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9</v>
      </c>
      <c r="M254" s="198">
        <v>0</v>
      </c>
      <c r="N254" s="3"/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226</v>
      </c>
      <c r="C255" s="44" t="s">
        <v>244</v>
      </c>
      <c r="D255" s="196">
        <v>0</v>
      </c>
      <c r="E255" s="50"/>
      <c r="F255" s="196">
        <v>33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31</v>
      </c>
      <c r="M255" s="198">
        <v>5</v>
      </c>
      <c r="N255" s="3"/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226</v>
      </c>
      <c r="C256" s="87" t="s">
        <v>245</v>
      </c>
      <c r="D256" s="196">
        <v>0</v>
      </c>
      <c r="E256" s="51"/>
      <c r="F256" s="196">
        <v>14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/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314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92</v>
      </c>
      <c r="M257" s="198">
        <v>5</v>
      </c>
      <c r="N257" s="207">
        <v>97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92</v>
      </c>
      <c r="X257" s="43">
        <f t="shared" si="14"/>
        <v>5</v>
      </c>
      <c r="AA257" s="84" t="e">
        <f>G257+#REF!+#REF!+M257+K257+L257</f>
        <v>#REF!</v>
      </c>
      <c r="AG257" s="178"/>
    </row>
    <row r="258" spans="1:33" ht="15" customHeight="1" x14ac:dyDescent="0.25">
      <c r="A258" s="227" t="s">
        <v>246</v>
      </c>
      <c r="B258" s="228"/>
      <c r="C258" s="90"/>
      <c r="D258" s="205">
        <v>11</v>
      </c>
      <c r="E258" s="204">
        <f t="shared" ref="E258" si="15">SUM(E8:E257)</f>
        <v>0</v>
      </c>
      <c r="F258" s="206">
        <v>406</v>
      </c>
      <c r="G258" s="204">
        <v>1</v>
      </c>
      <c r="H258" s="204">
        <v>6</v>
      </c>
      <c r="I258" s="204">
        <v>6</v>
      </c>
      <c r="J258" s="204">
        <v>0</v>
      </c>
      <c r="K258" s="204">
        <v>3406</v>
      </c>
      <c r="L258" s="203">
        <v>8063</v>
      </c>
      <c r="M258" s="204">
        <v>1282</v>
      </c>
      <c r="N258" s="199">
        <v>97</v>
      </c>
      <c r="O258" s="36">
        <f t="shared" ref="O258:W258" si="16">SUM(O8:O257)</f>
        <v>11</v>
      </c>
      <c r="P258" s="36">
        <f t="shared" si="16"/>
        <v>0</v>
      </c>
      <c r="Q258" s="36">
        <f>SUM(Q8:Q257)</f>
        <v>406</v>
      </c>
      <c r="R258" s="36">
        <f t="shared" si="16"/>
        <v>1</v>
      </c>
      <c r="S258" s="36">
        <f>SUM(S8:S257)</f>
        <v>6</v>
      </c>
      <c r="T258" s="36">
        <f t="shared" si="16"/>
        <v>6</v>
      </c>
      <c r="U258" s="36">
        <f t="shared" si="16"/>
        <v>0</v>
      </c>
      <c r="V258" s="36">
        <f t="shared" si="16"/>
        <v>3406</v>
      </c>
      <c r="W258" s="36">
        <f t="shared" si="16"/>
        <v>8063</v>
      </c>
      <c r="X258" s="36">
        <f>SUM(X8:X257)</f>
        <v>1282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247</v>
      </c>
    </row>
    <row r="319" spans="1:14" x14ac:dyDescent="0.25">
      <c r="A319" s="16"/>
    </row>
    <row r="320" spans="1:14" x14ac:dyDescent="0.25">
      <c r="A320" s="17" t="s">
        <v>1</v>
      </c>
      <c r="B320" s="18" t="s">
        <v>248</v>
      </c>
      <c r="N320" s="18" t="s">
        <v>249</v>
      </c>
    </row>
    <row r="321" spans="1:14" x14ac:dyDescent="0.25">
      <c r="A321" s="19" t="s">
        <v>250</v>
      </c>
      <c r="B321" s="20" t="s">
        <v>251</v>
      </c>
      <c r="N321" s="20" t="s">
        <v>5</v>
      </c>
    </row>
    <row r="322" spans="1:14" x14ac:dyDescent="0.25">
      <c r="A322" s="19" t="s">
        <v>252</v>
      </c>
      <c r="B322" s="20" t="s">
        <v>10</v>
      </c>
      <c r="N322" s="20" t="s">
        <v>5</v>
      </c>
    </row>
    <row r="323" spans="1:14" x14ac:dyDescent="0.25">
      <c r="A323" s="19" t="s">
        <v>253</v>
      </c>
      <c r="B323" s="20" t="s">
        <v>23</v>
      </c>
      <c r="N323" s="20" t="s">
        <v>20</v>
      </c>
    </row>
    <row r="324" spans="1:14" x14ac:dyDescent="0.25">
      <c r="A324" s="19" t="s">
        <v>254</v>
      </c>
      <c r="B324" s="20" t="s">
        <v>255</v>
      </c>
      <c r="N324" s="20" t="s">
        <v>24</v>
      </c>
    </row>
    <row r="325" spans="1:14" x14ac:dyDescent="0.25">
      <c r="A325" s="19" t="s">
        <v>256</v>
      </c>
      <c r="B325" s="20" t="s">
        <v>257</v>
      </c>
      <c r="N325" s="20" t="s">
        <v>24</v>
      </c>
    </row>
    <row r="326" spans="1:14" x14ac:dyDescent="0.25">
      <c r="A326" s="19" t="s">
        <v>258</v>
      </c>
      <c r="B326" s="20" t="s">
        <v>40</v>
      </c>
      <c r="N326" s="20" t="s">
        <v>39</v>
      </c>
    </row>
    <row r="327" spans="1:14" x14ac:dyDescent="0.25">
      <c r="A327" s="19" t="s">
        <v>259</v>
      </c>
      <c r="B327" s="20" t="s">
        <v>44</v>
      </c>
      <c r="N327" s="20" t="s">
        <v>39</v>
      </c>
    </row>
    <row r="328" spans="1:14" x14ac:dyDescent="0.25">
      <c r="A328" s="19" t="s">
        <v>260</v>
      </c>
      <c r="B328" s="20" t="s">
        <v>41</v>
      </c>
      <c r="N328" s="20" t="s">
        <v>39</v>
      </c>
    </row>
    <row r="329" spans="1:14" x14ac:dyDescent="0.25">
      <c r="A329" s="19" t="s">
        <v>261</v>
      </c>
      <c r="B329" s="20" t="s">
        <v>60</v>
      </c>
      <c r="N329" s="20" t="s">
        <v>58</v>
      </c>
    </row>
    <row r="330" spans="1:14" x14ac:dyDescent="0.25">
      <c r="A330" s="19" t="s">
        <v>262</v>
      </c>
      <c r="B330" s="20" t="s">
        <v>69</v>
      </c>
      <c r="N330" s="20" t="s">
        <v>58</v>
      </c>
    </row>
    <row r="331" spans="1:14" x14ac:dyDescent="0.25">
      <c r="A331" s="19" t="s">
        <v>263</v>
      </c>
      <c r="B331" s="20" t="s">
        <v>58</v>
      </c>
      <c r="N331" s="20" t="s">
        <v>58</v>
      </c>
    </row>
    <row r="332" spans="1:14" x14ac:dyDescent="0.25">
      <c r="A332" s="19" t="s">
        <v>264</v>
      </c>
      <c r="B332" s="20" t="s">
        <v>68</v>
      </c>
      <c r="N332" s="20" t="s">
        <v>58</v>
      </c>
    </row>
    <row r="333" spans="1:14" x14ac:dyDescent="0.25">
      <c r="A333" s="19" t="s">
        <v>265</v>
      </c>
      <c r="B333" s="20" t="s">
        <v>80</v>
      </c>
      <c r="N333" s="20" t="s">
        <v>266</v>
      </c>
    </row>
    <row r="334" spans="1:14" x14ac:dyDescent="0.25">
      <c r="A334" s="19" t="s">
        <v>267</v>
      </c>
      <c r="B334" s="20" t="s">
        <v>81</v>
      </c>
      <c r="N334" s="20" t="s">
        <v>266</v>
      </c>
    </row>
    <row r="335" spans="1:14" x14ac:dyDescent="0.25">
      <c r="A335" s="19" t="s">
        <v>268</v>
      </c>
      <c r="B335" s="20" t="s">
        <v>269</v>
      </c>
      <c r="N335" s="20" t="s">
        <v>266</v>
      </c>
    </row>
    <row r="336" spans="1:14" x14ac:dyDescent="0.25">
      <c r="A336" s="19" t="s">
        <v>270</v>
      </c>
      <c r="B336" s="20" t="s">
        <v>76</v>
      </c>
      <c r="N336" s="20" t="s">
        <v>266</v>
      </c>
    </row>
    <row r="337" spans="1:14" x14ac:dyDescent="0.25">
      <c r="A337" s="19" t="s">
        <v>271</v>
      </c>
      <c r="B337" s="20" t="s">
        <v>84</v>
      </c>
      <c r="N337" s="20" t="s">
        <v>272</v>
      </c>
    </row>
    <row r="338" spans="1:14" x14ac:dyDescent="0.25">
      <c r="A338" s="19" t="s">
        <v>273</v>
      </c>
      <c r="B338" s="20" t="s">
        <v>10</v>
      </c>
      <c r="N338" s="20" t="s">
        <v>272</v>
      </c>
    </row>
    <row r="339" spans="1:14" x14ac:dyDescent="0.25">
      <c r="A339" s="19" t="s">
        <v>274</v>
      </c>
      <c r="B339" s="20" t="s">
        <v>112</v>
      </c>
      <c r="N339" s="20" t="s">
        <v>106</v>
      </c>
    </row>
    <row r="340" spans="1:14" x14ac:dyDescent="0.25">
      <c r="A340" s="19" t="s">
        <v>275</v>
      </c>
      <c r="B340" s="20" t="s">
        <v>119</v>
      </c>
      <c r="N340" s="20" t="s">
        <v>113</v>
      </c>
    </row>
    <row r="341" spans="1:14" x14ac:dyDescent="0.25">
      <c r="A341" s="19" t="s">
        <v>276</v>
      </c>
      <c r="B341" s="20" t="s">
        <v>121</v>
      </c>
      <c r="N341" s="20" t="s">
        <v>120</v>
      </c>
    </row>
    <row r="342" spans="1:14" x14ac:dyDescent="0.25">
      <c r="A342" s="19" t="s">
        <v>277</v>
      </c>
      <c r="B342" s="20" t="s">
        <v>122</v>
      </c>
      <c r="N342" s="20" t="s">
        <v>120</v>
      </c>
    </row>
    <row r="343" spans="1:14" x14ac:dyDescent="0.25">
      <c r="A343" s="19" t="s">
        <v>278</v>
      </c>
      <c r="B343" s="20" t="s">
        <v>9</v>
      </c>
      <c r="N343" s="20" t="s">
        <v>128</v>
      </c>
    </row>
    <row r="344" spans="1:14" x14ac:dyDescent="0.25">
      <c r="A344" s="19" t="s">
        <v>279</v>
      </c>
      <c r="B344" s="20" t="s">
        <v>134</v>
      </c>
      <c r="N344" s="20" t="s">
        <v>128</v>
      </c>
    </row>
    <row r="345" spans="1:14" x14ac:dyDescent="0.25">
      <c r="A345" s="19" t="s">
        <v>280</v>
      </c>
      <c r="B345" s="20" t="s">
        <v>151</v>
      </c>
      <c r="N345" s="20" t="s">
        <v>150</v>
      </c>
    </row>
    <row r="346" spans="1:14" x14ac:dyDescent="0.25">
      <c r="A346" s="19" t="s">
        <v>281</v>
      </c>
      <c r="B346" s="20" t="s">
        <v>170</v>
      </c>
      <c r="N346" s="20" t="s">
        <v>282</v>
      </c>
    </row>
    <row r="347" spans="1:14" x14ac:dyDescent="0.25">
      <c r="A347" s="19" t="s">
        <v>283</v>
      </c>
      <c r="B347" s="20" t="s">
        <v>190</v>
      </c>
      <c r="N347" s="20" t="s">
        <v>180</v>
      </c>
    </row>
    <row r="348" spans="1:14" x14ac:dyDescent="0.25">
      <c r="A348" s="19" t="s">
        <v>284</v>
      </c>
      <c r="B348" s="20" t="s">
        <v>210</v>
      </c>
      <c r="N348" s="20" t="s">
        <v>208</v>
      </c>
    </row>
    <row r="349" spans="1:14" x14ac:dyDescent="0.25">
      <c r="A349" s="19" t="s">
        <v>285</v>
      </c>
      <c r="B349" s="20" t="s">
        <v>226</v>
      </c>
      <c r="N349" s="20" t="s">
        <v>227</v>
      </c>
    </row>
    <row r="350" spans="1:14" x14ac:dyDescent="0.25">
      <c r="A350" s="19" t="s">
        <v>286</v>
      </c>
      <c r="B350" s="20" t="s">
        <v>245</v>
      </c>
      <c r="N350" s="20" t="s">
        <v>237</v>
      </c>
    </row>
    <row r="351" spans="1:14" x14ac:dyDescent="0.25">
      <c r="A351" s="19" t="s">
        <v>287</v>
      </c>
      <c r="B351" s="20" t="s">
        <v>238</v>
      </c>
      <c r="N351" s="20" t="s">
        <v>237</v>
      </c>
    </row>
    <row r="354" spans="1:14" x14ac:dyDescent="0.25">
      <c r="A354" s="237" t="s">
        <v>288</v>
      </c>
      <c r="B354" s="237"/>
    </row>
    <row r="356" spans="1:14" x14ac:dyDescent="0.25">
      <c r="A356" s="17" t="s">
        <v>1</v>
      </c>
      <c r="B356" s="18" t="s">
        <v>248</v>
      </c>
      <c r="N356" s="18" t="s">
        <v>249</v>
      </c>
    </row>
    <row r="357" spans="1:14" x14ac:dyDescent="0.25">
      <c r="A357" s="19" t="s">
        <v>250</v>
      </c>
      <c r="B357" s="20" t="s">
        <v>27</v>
      </c>
      <c r="N357" s="20" t="s">
        <v>24</v>
      </c>
    </row>
    <row r="358" spans="1:14" x14ac:dyDescent="0.25">
      <c r="A358" s="19" t="s">
        <v>252</v>
      </c>
      <c r="B358" s="20" t="s">
        <v>32</v>
      </c>
      <c r="N358" s="20" t="s">
        <v>24</v>
      </c>
    </row>
    <row r="359" spans="1:14" x14ac:dyDescent="0.25">
      <c r="A359" s="19" t="s">
        <v>253</v>
      </c>
      <c r="B359" s="20" t="s">
        <v>46</v>
      </c>
      <c r="N359" s="20" t="s">
        <v>38</v>
      </c>
    </row>
    <row r="360" spans="1:14" x14ac:dyDescent="0.25">
      <c r="A360" s="19" t="s">
        <v>254</v>
      </c>
      <c r="B360" s="20" t="s">
        <v>47</v>
      </c>
      <c r="N360" s="20" t="s">
        <v>38</v>
      </c>
    </row>
    <row r="361" spans="1:14" x14ac:dyDescent="0.25">
      <c r="A361" s="19" t="s">
        <v>256</v>
      </c>
      <c r="B361" s="20" t="s">
        <v>89</v>
      </c>
      <c r="N361" s="20" t="s">
        <v>76</v>
      </c>
    </row>
    <row r="362" spans="1:14" x14ac:dyDescent="0.25">
      <c r="A362" s="19" t="s">
        <v>258</v>
      </c>
      <c r="B362" s="20" t="s">
        <v>107</v>
      </c>
      <c r="N362" s="20" t="s">
        <v>106</v>
      </c>
    </row>
    <row r="363" spans="1:14" x14ac:dyDescent="0.25">
      <c r="A363" s="19" t="s">
        <v>259</v>
      </c>
      <c r="B363" s="20" t="s">
        <v>136</v>
      </c>
      <c r="N363" s="20" t="s">
        <v>128</v>
      </c>
    </row>
    <row r="364" spans="1:14" x14ac:dyDescent="0.25">
      <c r="A364" s="19" t="s">
        <v>260</v>
      </c>
      <c r="B364" s="20" t="s">
        <v>289</v>
      </c>
      <c r="N364" s="20" t="s">
        <v>138</v>
      </c>
    </row>
    <row r="365" spans="1:14" x14ac:dyDescent="0.25">
      <c r="A365" s="19" t="s">
        <v>261</v>
      </c>
      <c r="B365" s="20" t="s">
        <v>143</v>
      </c>
      <c r="N365" s="20" t="s">
        <v>138</v>
      </c>
    </row>
    <row r="366" spans="1:14" x14ac:dyDescent="0.25">
      <c r="A366" s="19" t="s">
        <v>262</v>
      </c>
      <c r="B366" s="20" t="s">
        <v>175</v>
      </c>
      <c r="N366" s="20" t="s">
        <v>169</v>
      </c>
    </row>
    <row r="367" spans="1:14" x14ac:dyDescent="0.25">
      <c r="A367" s="19" t="s">
        <v>263</v>
      </c>
      <c r="B367" s="20" t="s">
        <v>181</v>
      </c>
      <c r="N367" s="20" t="s">
        <v>180</v>
      </c>
    </row>
    <row r="368" spans="1:14" x14ac:dyDescent="0.25">
      <c r="A368" s="19" t="s">
        <v>264</v>
      </c>
      <c r="B368" s="20" t="s">
        <v>56</v>
      </c>
      <c r="N368" s="20" t="s">
        <v>180</v>
      </c>
    </row>
    <row r="369" spans="1:14" x14ac:dyDescent="0.25">
      <c r="A369" s="19" t="s">
        <v>265</v>
      </c>
      <c r="B369" s="20" t="s">
        <v>185</v>
      </c>
      <c r="N369" s="20" t="s">
        <v>180</v>
      </c>
    </row>
    <row r="370" spans="1:14" x14ac:dyDescent="0.25">
      <c r="A370" s="19" t="s">
        <v>267</v>
      </c>
      <c r="B370" s="20" t="s">
        <v>60</v>
      </c>
      <c r="N370" s="20" t="s">
        <v>208</v>
      </c>
    </row>
    <row r="371" spans="1:14" x14ac:dyDescent="0.25">
      <c r="A371" s="19" t="s">
        <v>268</v>
      </c>
      <c r="B371" s="20" t="s">
        <v>215</v>
      </c>
      <c r="N371" s="20" t="s">
        <v>208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topLeftCell="C1" workbookViewId="0">
      <selection activeCell="J27" sqref="J27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14.85546875" style="55" customWidth="1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52">
        <f>perdesa!B4</f>
        <v>44456</v>
      </c>
      <c r="B3" s="252"/>
    </row>
    <row r="4" spans="1:15" s="59" customFormat="1" ht="60" x14ac:dyDescent="0.25">
      <c r="A4" s="57" t="s">
        <v>1</v>
      </c>
      <c r="B4" s="58" t="s">
        <v>2</v>
      </c>
      <c r="C4" s="64" t="s">
        <v>1932</v>
      </c>
      <c r="D4" s="65" t="s">
        <v>291</v>
      </c>
      <c r="E4" s="66" t="s">
        <v>1933</v>
      </c>
      <c r="F4" s="189" t="s">
        <v>317</v>
      </c>
      <c r="G4" s="193" t="s">
        <v>1937</v>
      </c>
      <c r="H4" s="189" t="s">
        <v>1935</v>
      </c>
      <c r="I4" s="193" t="s">
        <v>1936</v>
      </c>
      <c r="J4" s="63" t="s">
        <v>321</v>
      </c>
      <c r="K4" s="63" t="s">
        <v>322</v>
      </c>
      <c r="L4" s="62" t="s">
        <v>316</v>
      </c>
      <c r="M4" s="208" t="s">
        <v>314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  <c r="M5" s="61"/>
    </row>
    <row r="6" spans="1:15" s="26" customFormat="1" x14ac:dyDescent="0.25">
      <c r="A6" s="92">
        <v>1</v>
      </c>
      <c r="B6" s="85" t="s">
        <v>303</v>
      </c>
      <c r="C6" s="92">
        <f>perdesa!O155</f>
        <v>0</v>
      </c>
      <c r="D6" s="92">
        <f>perdesa!P155</f>
        <v>0</v>
      </c>
      <c r="E6" s="92">
        <f>perdesa!Q155</f>
        <v>49</v>
      </c>
      <c r="F6" s="192">
        <f>perdesa!R155</f>
        <v>0</v>
      </c>
      <c r="G6" s="192">
        <f>perdesa!S155</f>
        <v>0</v>
      </c>
      <c r="H6" s="192">
        <f>perdesa!T155</f>
        <v>0</v>
      </c>
      <c r="I6" s="192">
        <f>perdesa!U155</f>
        <v>0</v>
      </c>
      <c r="J6" s="192">
        <f>perdesa!V155</f>
        <v>141</v>
      </c>
      <c r="K6" s="192">
        <f>perdesa!W155</f>
        <v>578</v>
      </c>
      <c r="L6" s="192">
        <f>perdesa!X155</f>
        <v>55</v>
      </c>
      <c r="M6" s="85"/>
      <c r="O6" s="26">
        <f t="shared" ref="O6:O20" si="0">SUM(F6:K6)</f>
        <v>719</v>
      </c>
    </row>
    <row r="7" spans="1:15" s="26" customFormat="1" x14ac:dyDescent="0.25">
      <c r="A7" s="92">
        <v>2</v>
      </c>
      <c r="B7" s="85" t="s">
        <v>301</v>
      </c>
      <c r="C7" s="92">
        <f>perdesa!O175</f>
        <v>1</v>
      </c>
      <c r="D7" s="92">
        <f>perdesa!P175</f>
        <v>0</v>
      </c>
      <c r="E7" s="92">
        <f>perdesa!Q175</f>
        <v>0</v>
      </c>
      <c r="F7" s="192">
        <f>perdesa!R175</f>
        <v>0</v>
      </c>
      <c r="G7" s="192">
        <f>perdesa!S175</f>
        <v>1</v>
      </c>
      <c r="H7" s="192">
        <f>perdesa!T175</f>
        <v>0</v>
      </c>
      <c r="I7" s="192">
        <f>perdesa!U175</f>
        <v>0</v>
      </c>
      <c r="J7" s="192">
        <f>perdesa!V175</f>
        <v>346</v>
      </c>
      <c r="K7" s="192">
        <f>perdesa!W175</f>
        <v>896</v>
      </c>
      <c r="L7" s="192">
        <f>perdesa!X175</f>
        <v>107</v>
      </c>
      <c r="M7" s="85"/>
      <c r="O7" s="26">
        <f t="shared" si="0"/>
        <v>1243</v>
      </c>
    </row>
    <row r="8" spans="1:15" s="26" customFormat="1" x14ac:dyDescent="0.25">
      <c r="A8" s="92">
        <v>3</v>
      </c>
      <c r="B8" s="85" t="s">
        <v>312</v>
      </c>
      <c r="C8" s="92">
        <f>perdesa!O237</f>
        <v>0</v>
      </c>
      <c r="D8" s="92">
        <f>perdesa!P237</f>
        <v>0</v>
      </c>
      <c r="E8" s="92">
        <f>perdesa!Q237</f>
        <v>67</v>
      </c>
      <c r="F8" s="192">
        <f>perdesa!R237</f>
        <v>0</v>
      </c>
      <c r="G8" s="192">
        <f>perdesa!S237</f>
        <v>0</v>
      </c>
      <c r="H8" s="192">
        <f>perdesa!T237</f>
        <v>1</v>
      </c>
      <c r="I8" s="192">
        <f>perdesa!U237</f>
        <v>0</v>
      </c>
      <c r="J8" s="192">
        <f>perdesa!V237</f>
        <v>124</v>
      </c>
      <c r="K8" s="192">
        <f>perdesa!W237</f>
        <v>295</v>
      </c>
      <c r="L8" s="192">
        <f>perdesa!X237</f>
        <v>45</v>
      </c>
      <c r="M8" s="85"/>
      <c r="O8" s="42">
        <f t="shared" si="0"/>
        <v>420</v>
      </c>
    </row>
    <row r="9" spans="1:15" s="26" customFormat="1" x14ac:dyDescent="0.25">
      <c r="A9" s="92">
        <v>4</v>
      </c>
      <c r="B9" s="85" t="s">
        <v>310</v>
      </c>
      <c r="C9" s="92">
        <f>perdesa!O83</f>
        <v>1</v>
      </c>
      <c r="D9" s="92">
        <f>perdesa!P83</f>
        <v>0</v>
      </c>
      <c r="E9" s="92">
        <f>perdesa!Q83</f>
        <v>3</v>
      </c>
      <c r="F9" s="192">
        <f>perdesa!R83</f>
        <v>0</v>
      </c>
      <c r="G9" s="192">
        <f>perdesa!S83</f>
        <v>2</v>
      </c>
      <c r="H9" s="192">
        <f>perdesa!T83</f>
        <v>0</v>
      </c>
      <c r="I9" s="192">
        <f>perdesa!U83</f>
        <v>0</v>
      </c>
      <c r="J9" s="192">
        <f>perdesa!V83</f>
        <v>285</v>
      </c>
      <c r="K9" s="192">
        <f>perdesa!W83</f>
        <v>606</v>
      </c>
      <c r="L9" s="192">
        <f>perdesa!X83</f>
        <v>69</v>
      </c>
      <c r="M9" s="85"/>
      <c r="O9" s="26">
        <f t="shared" si="0"/>
        <v>893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3</v>
      </c>
      <c r="F10" s="192">
        <f>perdesa!R27</f>
        <v>0</v>
      </c>
      <c r="G10" s="192">
        <f>perdesa!S27</f>
        <v>0</v>
      </c>
      <c r="H10" s="192">
        <f>perdesa!T27</f>
        <v>1</v>
      </c>
      <c r="I10" s="192">
        <f>perdesa!U27</f>
        <v>0</v>
      </c>
      <c r="J10" s="192">
        <f>perdesa!V27</f>
        <v>128</v>
      </c>
      <c r="K10" s="192">
        <f>perdesa!W27</f>
        <v>271</v>
      </c>
      <c r="L10" s="192">
        <f>perdesa!X27</f>
        <v>65</v>
      </c>
      <c r="M10" s="85"/>
      <c r="O10" s="42">
        <f t="shared" si="0"/>
        <v>400</v>
      </c>
    </row>
    <row r="11" spans="1:15" s="26" customFormat="1" x14ac:dyDescent="0.25">
      <c r="A11" s="92">
        <v>6</v>
      </c>
      <c r="B11" s="85" t="s">
        <v>302</v>
      </c>
      <c r="C11" s="92">
        <f>perdesa!O115</f>
        <v>0</v>
      </c>
      <c r="D11" s="92">
        <f>perdesa!P115</f>
        <v>0</v>
      </c>
      <c r="E11" s="92">
        <f>perdesa!Q115</f>
        <v>24</v>
      </c>
      <c r="F11" s="192">
        <f>perdesa!R115</f>
        <v>0</v>
      </c>
      <c r="G11" s="192">
        <f>perdesa!S115</f>
        <v>1</v>
      </c>
      <c r="H11" s="192">
        <f>perdesa!T115</f>
        <v>0</v>
      </c>
      <c r="I11" s="192">
        <f>perdesa!U115</f>
        <v>0</v>
      </c>
      <c r="J11" s="192">
        <f>perdesa!V115</f>
        <v>349</v>
      </c>
      <c r="K11" s="192">
        <f>perdesa!W115</f>
        <v>1265</v>
      </c>
      <c r="L11" s="192">
        <f>perdesa!X115</f>
        <v>215</v>
      </c>
      <c r="M11" s="85"/>
      <c r="O11" s="42">
        <f t="shared" si="0"/>
        <v>1615</v>
      </c>
    </row>
    <row r="12" spans="1:15" s="26" customFormat="1" x14ac:dyDescent="0.25">
      <c r="A12" s="92">
        <v>7</v>
      </c>
      <c r="B12" s="85" t="s">
        <v>304</v>
      </c>
      <c r="C12" s="92">
        <f>perdesa!O217</f>
        <v>3</v>
      </c>
      <c r="D12" s="92">
        <f>perdesa!P217</f>
        <v>0</v>
      </c>
      <c r="E12" s="92">
        <f>perdesa!Q217</f>
        <v>8</v>
      </c>
      <c r="F12" s="192">
        <f>perdesa!R217</f>
        <v>0</v>
      </c>
      <c r="G12" s="192">
        <f>perdesa!S217</f>
        <v>2</v>
      </c>
      <c r="H12" s="192">
        <f>perdesa!T217</f>
        <v>1</v>
      </c>
      <c r="I12" s="192">
        <f>perdesa!U217</f>
        <v>0</v>
      </c>
      <c r="J12" s="192">
        <f>perdesa!V217</f>
        <v>334</v>
      </c>
      <c r="K12" s="192">
        <f>perdesa!W217</f>
        <v>320</v>
      </c>
      <c r="L12" s="192">
        <f>perdesa!X217</f>
        <v>105</v>
      </c>
      <c r="M12" s="85"/>
      <c r="O12" s="42">
        <f t="shared" si="0"/>
        <v>657</v>
      </c>
    </row>
    <row r="13" spans="1:15" s="26" customFormat="1" x14ac:dyDescent="0.25">
      <c r="A13" s="92">
        <v>8</v>
      </c>
      <c r="B13" s="200" t="s">
        <v>305</v>
      </c>
      <c r="C13" s="92">
        <f>perdesa!O44</f>
        <v>0</v>
      </c>
      <c r="D13" s="92">
        <f>perdesa!P44</f>
        <v>0</v>
      </c>
      <c r="E13" s="92">
        <f>perdesa!Q44</f>
        <v>16</v>
      </c>
      <c r="F13" s="192">
        <f>perdesa!R44</f>
        <v>0</v>
      </c>
      <c r="G13" s="192">
        <f>perdesa!S44</f>
        <v>0</v>
      </c>
      <c r="H13" s="192">
        <f>perdesa!T44</f>
        <v>0</v>
      </c>
      <c r="I13" s="192">
        <f>perdesa!U44</f>
        <v>0</v>
      </c>
      <c r="J13" s="192">
        <f>perdesa!V44</f>
        <v>120</v>
      </c>
      <c r="K13" s="192">
        <f>perdesa!W44</f>
        <v>471</v>
      </c>
      <c r="L13" s="192">
        <f>perdesa!X44</f>
        <v>92</v>
      </c>
      <c r="M13" s="85"/>
      <c r="O13" s="26">
        <f t="shared" si="0"/>
        <v>591</v>
      </c>
    </row>
    <row r="14" spans="1:15" s="26" customFormat="1" x14ac:dyDescent="0.25">
      <c r="A14" s="92">
        <v>9</v>
      </c>
      <c r="B14" s="85" t="s">
        <v>311</v>
      </c>
      <c r="C14" s="92">
        <f>perdesa!O134</f>
        <v>3</v>
      </c>
      <c r="D14" s="92">
        <f>perdesa!P134</f>
        <v>0</v>
      </c>
      <c r="E14" s="92">
        <f>perdesa!Q134</f>
        <v>80</v>
      </c>
      <c r="F14" s="192">
        <f>perdesa!R134</f>
        <v>0</v>
      </c>
      <c r="G14" s="192">
        <f>perdesa!S134</f>
        <v>0</v>
      </c>
      <c r="H14" s="192">
        <f>perdesa!T134</f>
        <v>0</v>
      </c>
      <c r="I14" s="192">
        <f>perdesa!U134</f>
        <v>0</v>
      </c>
      <c r="J14" s="192">
        <f>perdesa!V134</f>
        <v>81</v>
      </c>
      <c r="K14" s="192">
        <f>perdesa!W134</f>
        <v>490</v>
      </c>
      <c r="L14" s="192">
        <f>perdesa!X134</f>
        <v>57</v>
      </c>
      <c r="M14" s="85"/>
      <c r="O14" s="42">
        <f t="shared" si="0"/>
        <v>571</v>
      </c>
    </row>
    <row r="15" spans="1:15" s="26" customFormat="1" x14ac:dyDescent="0.25">
      <c r="A15" s="92">
        <v>10</v>
      </c>
      <c r="B15" s="85" t="s">
        <v>300</v>
      </c>
      <c r="C15" s="92">
        <f>perdesa!O8</f>
        <v>1</v>
      </c>
      <c r="D15" s="92">
        <f>perdesa!P8</f>
        <v>0</v>
      </c>
      <c r="E15" s="92">
        <f>perdesa!Q8</f>
        <v>4</v>
      </c>
      <c r="F15" s="192">
        <f>perdesa!R8</f>
        <v>1</v>
      </c>
      <c r="G15" s="192">
        <f>perdesa!S8</f>
        <v>0</v>
      </c>
      <c r="H15" s="192">
        <f>perdesa!T8</f>
        <v>1</v>
      </c>
      <c r="I15" s="192">
        <f>perdesa!U8</f>
        <v>0</v>
      </c>
      <c r="J15" s="192">
        <f>perdesa!V8</f>
        <v>991</v>
      </c>
      <c r="K15" s="192">
        <f>perdesa!W8</f>
        <v>1533</v>
      </c>
      <c r="L15" s="192">
        <f>perdesa!X8</f>
        <v>295</v>
      </c>
      <c r="M15" s="85"/>
      <c r="O15" s="42">
        <f t="shared" si="0"/>
        <v>2526</v>
      </c>
    </row>
    <row r="16" spans="1:15" s="26" customFormat="1" x14ac:dyDescent="0.25">
      <c r="A16" s="92">
        <v>11</v>
      </c>
      <c r="B16" s="85" t="s">
        <v>306</v>
      </c>
      <c r="C16" s="92">
        <f>perdesa!O203</f>
        <v>0</v>
      </c>
      <c r="D16" s="92">
        <f>perdesa!P203</f>
        <v>0</v>
      </c>
      <c r="E16" s="92">
        <f>perdesa!Q203</f>
        <v>147</v>
      </c>
      <c r="F16" s="192">
        <f>perdesa!R203</f>
        <v>0</v>
      </c>
      <c r="G16" s="192">
        <f>perdesa!S203</f>
        <v>0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229</v>
      </c>
      <c r="L16" s="192">
        <f>perdesa!X203</f>
        <v>51</v>
      </c>
      <c r="M16" s="85"/>
      <c r="O16" s="26">
        <f t="shared" si="0"/>
        <v>357</v>
      </c>
    </row>
    <row r="17" spans="1:15" s="26" customFormat="1" x14ac:dyDescent="0.25">
      <c r="A17" s="92">
        <v>12</v>
      </c>
      <c r="B17" s="85" t="s">
        <v>307</v>
      </c>
      <c r="C17" s="92">
        <f>perdesa!O187</f>
        <v>1</v>
      </c>
      <c r="D17" s="92">
        <f>perdesa!P187</f>
        <v>0</v>
      </c>
      <c r="E17" s="92">
        <f>perdesa!Q187</f>
        <v>5</v>
      </c>
      <c r="F17" s="192">
        <f>perdesa!R187</f>
        <v>0</v>
      </c>
      <c r="G17" s="192">
        <f>perdesa!S187</f>
        <v>0</v>
      </c>
      <c r="H17" s="192">
        <f>perdesa!T187</f>
        <v>0</v>
      </c>
      <c r="I17" s="192">
        <f>perdesa!U187</f>
        <v>0</v>
      </c>
      <c r="J17" s="192">
        <f>perdesa!V187</f>
        <v>97</v>
      </c>
      <c r="K17" s="192">
        <f>perdesa!W187</f>
        <v>423</v>
      </c>
      <c r="L17" s="192">
        <f>perdesa!X187</f>
        <v>38</v>
      </c>
      <c r="M17" s="85"/>
      <c r="O17" s="26">
        <f t="shared" si="0"/>
        <v>520</v>
      </c>
    </row>
    <row r="18" spans="1:15" s="26" customFormat="1" x14ac:dyDescent="0.25">
      <c r="A18" s="92">
        <v>13</v>
      </c>
      <c r="B18" s="85" t="s">
        <v>308</v>
      </c>
      <c r="C18" s="92">
        <f>perdesa!O65</f>
        <v>0</v>
      </c>
      <c r="D18" s="92">
        <f>perdesa!P65</f>
        <v>0</v>
      </c>
      <c r="E18" s="92">
        <f>perdesa!Q65</f>
        <v>0</v>
      </c>
      <c r="F18" s="192">
        <f>perdesa!R65</f>
        <v>0</v>
      </c>
      <c r="G18" s="192">
        <f>perdesa!S65</f>
        <v>0</v>
      </c>
      <c r="H18" s="192">
        <f>perdesa!T65</f>
        <v>0</v>
      </c>
      <c r="I18" s="192">
        <f>perdesa!U65</f>
        <v>0</v>
      </c>
      <c r="J18" s="192">
        <f>perdesa!V65</f>
        <v>149</v>
      </c>
      <c r="K18" s="192">
        <f>perdesa!W65</f>
        <v>316</v>
      </c>
      <c r="L18" s="192">
        <f>perdesa!X65</f>
        <v>41</v>
      </c>
      <c r="M18" s="85"/>
      <c r="O18" s="42">
        <f t="shared" si="0"/>
        <v>465</v>
      </c>
    </row>
    <row r="19" spans="1:15" s="26" customFormat="1" x14ac:dyDescent="0.25">
      <c r="A19" s="92">
        <v>14</v>
      </c>
      <c r="B19" s="85" t="s">
        <v>309</v>
      </c>
      <c r="C19" s="92">
        <f>perdesa!O100</f>
        <v>1</v>
      </c>
      <c r="D19" s="92">
        <f>perdesa!P100</f>
        <v>0</v>
      </c>
      <c r="E19" s="92">
        <f>perdesa!Q100</f>
        <v>0</v>
      </c>
      <c r="F19" s="192">
        <f>perdesa!R100</f>
        <v>0</v>
      </c>
      <c r="G19" s="192">
        <f>perdesa!S100</f>
        <v>0</v>
      </c>
      <c r="H19" s="192">
        <f>perdesa!T100</f>
        <v>2</v>
      </c>
      <c r="I19" s="192">
        <f>perdesa!U100</f>
        <v>0</v>
      </c>
      <c r="J19" s="192">
        <f>perdesa!V100</f>
        <v>133</v>
      </c>
      <c r="K19" s="192">
        <f>perdesa!W100</f>
        <v>278</v>
      </c>
      <c r="L19" s="192">
        <f>perdesa!X100</f>
        <v>42</v>
      </c>
      <c r="M19" s="85"/>
      <c r="O19" s="26">
        <f t="shared" si="0"/>
        <v>413</v>
      </c>
    </row>
    <row r="20" spans="1:15" s="26" customFormat="1" x14ac:dyDescent="0.25">
      <c r="A20" s="92">
        <v>15</v>
      </c>
      <c r="B20" s="85" t="s">
        <v>314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92</v>
      </c>
      <c r="L20" s="192">
        <f>perdesa!X257</f>
        <v>5</v>
      </c>
      <c r="M20" s="85"/>
      <c r="O20" s="26">
        <f t="shared" si="0"/>
        <v>92</v>
      </c>
    </row>
    <row r="21" spans="1:15" x14ac:dyDescent="0.25">
      <c r="A21" s="60"/>
      <c r="B21" s="61" t="s">
        <v>313</v>
      </c>
      <c r="C21" s="60">
        <f t="shared" ref="C21:K21" si="1">SUM(C6:C20)</f>
        <v>11</v>
      </c>
      <c r="D21" s="60">
        <f t="shared" si="1"/>
        <v>0</v>
      </c>
      <c r="E21" s="60">
        <f>SUM(E6:E20)</f>
        <v>406</v>
      </c>
      <c r="F21" s="60">
        <f t="shared" si="1"/>
        <v>1</v>
      </c>
      <c r="G21" s="60">
        <f>SUM(G6:G20)</f>
        <v>6</v>
      </c>
      <c r="H21" s="60">
        <f t="shared" si="1"/>
        <v>6</v>
      </c>
      <c r="I21" s="60">
        <f t="shared" si="1"/>
        <v>0</v>
      </c>
      <c r="J21" s="60">
        <f t="shared" si="1"/>
        <v>3406</v>
      </c>
      <c r="K21" s="60">
        <f t="shared" si="1"/>
        <v>8063</v>
      </c>
      <c r="L21" s="60">
        <f>SUM(L6:L20)</f>
        <v>1282</v>
      </c>
      <c r="M21" s="61"/>
      <c r="O21" s="55">
        <f>SUM(O6:O20)</f>
        <v>11482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2021-09-20T00:53:40Z</dcterms:modified>
</cp:coreProperties>
</file>