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133CBEA2-5247-4DD7-964C-3073431A4B42}" xr6:coauthVersionLast="45" xr6:coauthVersionMax="45" xr10:uidLastSave="{00000000-0000-0000-0000-000000000000}"/>
  <bookViews>
    <workbookView xWindow="-120" yWindow="-120" windowWidth="20730" windowHeight="11310" xr2:uid="{88126A48-D06A-47AC-BA25-D0CA20365055}"/>
  </bookViews>
  <sheets>
    <sheet name="AKREDITASI-S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ENJANG_PENDIDIKAN">'[2]ALL-DIKBUD-KEMANAG'!$C$13:$C$1029</definedName>
    <definedName name="KAB._Jenjang_Pendidikan">'[3]All_Export Query_GTK'!$F$8:$F$672</definedName>
    <definedName name="KAB._JUMLAH_GTK_GTT_HONOR">'[3]All_Export Query_GTK'!$CE$8:$CE$672</definedName>
    <definedName name="KAB._JUMLAH_GTK_GTY">'[3]All_Export Query_GTK'!$BX$8:$BX$672</definedName>
    <definedName name="KAB._JUMLAH_GTK_PNS">'[3]All_Export Query_GTK'!$BU$8:$BU$672</definedName>
    <definedName name="KAB._KEC_DI_DEMAK">'[3]All_Export Query_GTK'!$E$8:$E$672</definedName>
    <definedName name="KAB._STATUS_SEKOLAH">'[3]All_Export Query_GTK'!$G$8:$G$672</definedName>
    <definedName name="Kec._Kondisi_Kelas_SD">'[4]Tabel-1.2-Kondisi_SARPRA_Per-SD'!$B$11:$B$502</definedName>
    <definedName name="Kondisi_Kelas_SD_Baik">'[4]Tabel-1.2-Kondisi_SARPRA_Per-SD'!$F$11:$F$502</definedName>
    <definedName name="Kondisi_Kelas_SD_R.Berat">'[4]Tabel-1.2-Kondisi_SARPRA_Per-SD'!$I$11:$I$502</definedName>
    <definedName name="Kondisi_Kelas_SD_R.Ringan">'[4]Tabel-1.2-Kondisi_SARPRA_Per-SD'!$G$11:$G$502</definedName>
    <definedName name="Kondisi_Kelas_SD_R.Sedang">'[4]Tabel-1.2-Kondisi_SARPRA_Per-SD'!$H$11:$H$502</definedName>
    <definedName name="Kondisi_Kelas_SD_R.Total">'[4]Tabel-1.2-Kondisi_SARPRA_Per-SD'!$J$11:$J$502</definedName>
    <definedName name="SD_GTK_BLM_SARJANA_Laki_laki">'[5]PTK-SD'!$X$11:$X$502</definedName>
    <definedName name="SD_GTK_BLM_SARJANA_Perempuan">'[5]PTK-SD'!$Y$11:$Y$502</definedName>
    <definedName name="SD_GTK_NON_PNS_Laki_laki">'[5]PTK-SD'!$I$11:$I$502</definedName>
    <definedName name="SD_GTK_NON_PNS_Perempuan">'[5]PTK-SD'!$J$11:$J$502</definedName>
    <definedName name="SD_GTK_PNS_Laki_laki">'[5]PTK-SD'!$F$11:$F$502</definedName>
    <definedName name="SD_GTK_PNS_Perempuan">'[5]PTK-SD'!$G$11:$G$502</definedName>
    <definedName name="SD_GTK_SARJANA_Laki_laki">'[5]PTK-SD'!$AA$11:$AA$502</definedName>
    <definedName name="SD_GTK_SARJANA_Perempuan">'[5]PTK-SD'!$AB$11:$AB$502</definedName>
    <definedName name="SD_KECAMATAN">'[5]PTK-SD'!$B$11:$B$502</definedName>
    <definedName name="SD_STATUS_SEKOLAH">'[5]PTK-SD'!$E$11:$E$502</definedName>
    <definedName name="SD_Tenaga_Kependidikan_NON_PNS_Laki_laki">'[5]PTK-SD'!$AI$11:$AI$502</definedName>
    <definedName name="SD_Tenaga_Kependidikan_NON_PNS_Perempuan">'[5]PTK-SD'!$AJ$11:$AJ$502</definedName>
    <definedName name="SD_Tenaga_Kependidikan_PNS_Laki_laki">'[5]PTK-SD'!$AG$11:$AG$502</definedName>
    <definedName name="SD_Tenaga_Kependidikan_PNS_Perempuan">'[5]PTK-SD'!$AH$11:$AH$502</definedName>
    <definedName name="SMA_GTK_BLM_SARJANA_Laki_laki">'[5]PTK-SMA'!$X$11:$X$44</definedName>
    <definedName name="SMA_GTK_BLM_SARJANA_Perempuan">'[5]PTK-SMA'!$Y$11:$Y$44</definedName>
    <definedName name="SMA_GTK_NON_PNS_Laki_laki">'[5]PTK-SMA'!$I$11:$I$44</definedName>
    <definedName name="SMA_GTK_NON_PNS_Perempuan">'[5]PTK-SMA'!$J$11:$J$44</definedName>
    <definedName name="SMA_GTK_PNS_Laki_Laki">'[5]PTK-SMA'!$F$11:$F$44</definedName>
    <definedName name="SMA_GTK_PNS_Perempuan">'[5]PTK-SMA'!$G$11:$G$44</definedName>
    <definedName name="SMA_GTK_SARJANA_Laki_laki">'[5]PTK-SMA'!$AA$11:$AA$44</definedName>
    <definedName name="SMA_GTK_SARJANA_Perempuan">'[5]PTK-SMA'!$AB$11:$AB$44</definedName>
    <definedName name="SMA_KECAMATAN">'[5]PTK-SMA'!$B$11:$B$44</definedName>
    <definedName name="SMA_STATUS_SEKOLAH">'[5]PTK-SMA'!$E$11:$E$44</definedName>
    <definedName name="SMK_GTK_BLM_SARJANA_Laki_laki">'[5]PTK-SMK'!$X$11:$X$70</definedName>
    <definedName name="SMK_GTK_BLM_SARJANA_Perempuan">'[5]PTK-SMK'!$Y$11:$Y$70</definedName>
    <definedName name="SMK_GTK_NON_PNS_Laki_laki">'[5]PTK-SMK'!$I$11:$I$70</definedName>
    <definedName name="SMK_GTK_NON_PNS_Perempuan">'[5]PTK-SMK'!$J$11:$J$70</definedName>
    <definedName name="SMK_GTK_PNS_Laki_Laki">'[5]PTK-SMK'!$F$11:$F$70</definedName>
    <definedName name="SMK_GTK_PNS_Perempuan">'[5]PTK-SMK'!$G$11:$G$70</definedName>
    <definedName name="SMK_GTK_SARJANA_Laki_laki">'[5]PTK-SMK'!$AA$11:$AA$70</definedName>
    <definedName name="SMK_GTK_SARJANA_Perempuan">'[5]PTK-SMK'!$AB$11:$AB$70</definedName>
    <definedName name="SMK_KECAMATAN">'[5]PTK-SMK'!$B$11:$B$70</definedName>
    <definedName name="SMK_STATUS_SEKOLAH">'[5]PTK-SMK'!$E$11:$E$70</definedName>
    <definedName name="SMP_GTK_BLM_SARJANA_Laki_Laki">'[5]PTK-SMP'!$X$11:$X$96</definedName>
    <definedName name="SMP_GTK_BLM_SARJANA_Perempuan">'[5]PTK-SMP'!$Y$11:$Y$96</definedName>
    <definedName name="SMP_GTK_NON_PNS_Laki_Laki">'[5]PTK-SMP'!$I$11:$I$96</definedName>
    <definedName name="SMP_GTK_NON_PNS_Perempuan">'[5]PTK-SMP'!$J$11:$J$96</definedName>
    <definedName name="SMP_GTK_PNS_Laki_Laki">'[5]PTK-SMP'!$F$11:$F$96</definedName>
    <definedName name="SMP_GTK_PNS_Perempuan">'[5]PTK-SMP'!$G$11:$G$96</definedName>
    <definedName name="SMP_GTK_SARJANA_Laki_Laki">'[5]PTK-SMP'!$AA$11:$AA$96</definedName>
    <definedName name="SMP_GTK_SARJANA_Perempuan">'[5]PTK-SMP'!$AB$11:$AB$96</definedName>
    <definedName name="SMP_KECAMATAN">'[5]PTK-SMP'!$B$11:$B$96</definedName>
    <definedName name="SMP_STATUS_SEKOLAH">'[5]PTK-SMP'!$E$11:$E$96</definedName>
    <definedName name="Status_SD">'[4]Tabel-1.2-Kondisi_SARPRA_Per-SD'!$E$11:$E$502</definedName>
    <definedName name="valid13">'[6]kk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73" i="1" s="1"/>
  <c r="G58" i="1"/>
  <c r="F58" i="1"/>
  <c r="E58" i="1"/>
  <c r="D58" i="1"/>
  <c r="C58" i="1"/>
  <c r="G47" i="1"/>
  <c r="F47" i="1"/>
  <c r="E47" i="1"/>
  <c r="D47" i="1"/>
  <c r="C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47" i="1" s="1"/>
  <c r="G32" i="1"/>
  <c r="F32" i="1"/>
  <c r="E32" i="1"/>
  <c r="D32" i="1"/>
  <c r="C32" i="1"/>
  <c r="G21" i="1"/>
  <c r="F21" i="1"/>
  <c r="E21" i="1"/>
  <c r="D21" i="1"/>
  <c r="C21" i="1"/>
  <c r="H21" i="1" s="1"/>
  <c r="G20" i="1"/>
  <c r="F20" i="1"/>
  <c r="E20" i="1"/>
  <c r="D20" i="1"/>
  <c r="C20" i="1"/>
  <c r="H20" i="1" s="1"/>
  <c r="G19" i="1"/>
  <c r="F19" i="1"/>
  <c r="E19" i="1"/>
  <c r="D19" i="1"/>
  <c r="C19" i="1"/>
  <c r="H19" i="1" s="1"/>
  <c r="G18" i="1"/>
  <c r="F18" i="1"/>
  <c r="E18" i="1"/>
  <c r="D18" i="1"/>
  <c r="C18" i="1"/>
  <c r="H18" i="1" s="1"/>
  <c r="G17" i="1"/>
  <c r="F17" i="1"/>
  <c r="E17" i="1"/>
  <c r="D17" i="1"/>
  <c r="C17" i="1"/>
  <c r="H17" i="1" s="1"/>
  <c r="G16" i="1"/>
  <c r="F16" i="1"/>
  <c r="E16" i="1"/>
  <c r="D16" i="1"/>
  <c r="C16" i="1"/>
  <c r="H16" i="1" s="1"/>
  <c r="G15" i="1"/>
  <c r="F15" i="1"/>
  <c r="E15" i="1"/>
  <c r="D15" i="1"/>
  <c r="C15" i="1"/>
  <c r="H15" i="1" s="1"/>
  <c r="G14" i="1"/>
  <c r="F14" i="1"/>
  <c r="E14" i="1"/>
  <c r="D14" i="1"/>
  <c r="C14" i="1"/>
  <c r="H14" i="1" s="1"/>
  <c r="G13" i="1"/>
  <c r="F13" i="1"/>
  <c r="E13" i="1"/>
  <c r="D13" i="1"/>
  <c r="C13" i="1"/>
  <c r="H13" i="1" s="1"/>
  <c r="G12" i="1"/>
  <c r="F12" i="1"/>
  <c r="E12" i="1"/>
  <c r="D12" i="1"/>
  <c r="C12" i="1"/>
  <c r="H12" i="1" s="1"/>
  <c r="G11" i="1"/>
  <c r="F11" i="1"/>
  <c r="E11" i="1"/>
  <c r="D11" i="1"/>
  <c r="C11" i="1"/>
  <c r="H11" i="1" s="1"/>
  <c r="G10" i="1"/>
  <c r="F10" i="1"/>
  <c r="E10" i="1"/>
  <c r="D10" i="1"/>
  <c r="C10" i="1"/>
  <c r="H10" i="1" s="1"/>
  <c r="G9" i="1"/>
  <c r="F9" i="1"/>
  <c r="E9" i="1"/>
  <c r="D9" i="1"/>
  <c r="C9" i="1"/>
  <c r="H9" i="1" s="1"/>
  <c r="G8" i="1"/>
  <c r="G22" i="1" s="1"/>
  <c r="F8" i="1"/>
  <c r="F22" i="1" s="1"/>
  <c r="E8" i="1"/>
  <c r="E7" i="1" s="1"/>
  <c r="D8" i="1"/>
  <c r="D22" i="1" s="1"/>
  <c r="C8" i="1"/>
  <c r="C22" i="1" s="1"/>
  <c r="F7" i="1"/>
  <c r="D7" i="1"/>
  <c r="C7" i="1" l="1"/>
  <c r="G7" i="1"/>
  <c r="H8" i="1"/>
  <c r="H32" i="1"/>
  <c r="I7" i="1" s="1"/>
  <c r="H58" i="1"/>
  <c r="E22" i="1"/>
  <c r="H7" i="1" l="1"/>
  <c r="H22" i="1"/>
  <c r="H23" i="1" l="1"/>
  <c r="E48" i="1"/>
  <c r="E74" i="1"/>
  <c r="D48" i="1"/>
  <c r="H74" i="1"/>
  <c r="F74" i="1"/>
  <c r="C74" i="1"/>
  <c r="F48" i="1"/>
  <c r="D74" i="1"/>
  <c r="C23" i="1"/>
  <c r="D23" i="1"/>
  <c r="G74" i="1"/>
  <c r="G48" i="1"/>
  <c r="F23" i="1"/>
  <c r="G23" i="1"/>
  <c r="C48" i="1"/>
  <c r="H48" i="1"/>
  <c r="E23" i="1"/>
</calcChain>
</file>

<file path=xl/sharedStrings.xml><?xml version="1.0" encoding="utf-8"?>
<sst xmlns="http://schemas.openxmlformats.org/spreadsheetml/2006/main" count="90" uniqueCount="33">
  <si>
    <t>REKAPITULASI AKREDITASI JENJANG SEKOLAH MENENGAH ATAS (SMA)</t>
  </si>
  <si>
    <t>KABUPATEN DEMAK</t>
  </si>
  <si>
    <t>TAHUN 2019</t>
  </si>
  <si>
    <t>ALL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</si>
  <si>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</si>
  <si>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</si>
  <si>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</si>
  <si>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</si>
  <si>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</si>
  <si>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</si>
  <si>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</si>
  <si>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</si>
  <si>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</si>
  <si>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</si>
  <si>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</si>
  <si>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</si>
  <si>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</si>
  <si>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</si>
  <si>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</si>
  <si>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</si>
  <si>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</si>
  <si>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</si>
  <si>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</si>
  <si>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</si>
  <si>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</si>
  <si>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</si>
  <si>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</si>
  <si>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</si>
  <si>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</si>
  <si>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REKAPITULASI HASIL AKREDITASI JENJANG SMA NEGERI</t>
  </si>
  <si>
    <t>NEGERI</t>
  </si>
  <si>
    <t>REKAPITULASI HASIL AKREDITASI JENJANG SMA SWASTA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</si>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</sst>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0.199999999999999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31235321967340207"/>
          <c:w val="0.52566797900262463"/>
          <c:h val="0.58640250184971388"/>
        </c:manualLayout>
      </c:layout>
      <c:pieChart>
        <c:varyColors val="1"/>
        <c:ser>
          <c:idx val="0"/>
          <c:order val="0"/>
          <c:tx>
            <c:strRef>
              <c:f>'AKREDITASI-SMA'!$B$1</c:f>
              <c:strCache>
                <c:ptCount val="1"/>
                <c:pt idx="0">
                  <c:v>REKAPITULASI AKREDITASI JENJANG SEKOLAH MENENGAH ATAS (SMA)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FA99-488D-9B82-4B3F1FF5BDA9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FA99-488D-9B82-4B3F1FF5BDA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FA99-488D-9B82-4B3F1FF5BDA9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FA99-488D-9B82-4B3F1FF5BDA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FA99-488D-9B82-4B3F1FF5BDA9}"/>
              </c:ext>
            </c:extLst>
          </c:dPt>
          <c:dLbls>
            <c:dLbl>
              <c:idx val="0"/>
              <c:layout>
                <c:manualLayout>
                  <c:x val="-3.3910761154855645E-3"/>
                  <c:y val="-4.4672165106621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9-488D-9B82-4B3F1FF5BDA9}"/>
                </c:ext>
              </c:extLst>
            </c:dLbl>
            <c:dLbl>
              <c:idx val="2"/>
              <c:layout>
                <c:manualLayout>
                  <c:x val="-0.11101692913385827"/>
                  <c:y val="-2.3604311421848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99-488D-9B82-4B3F1FF5BDA9}"/>
                </c:ext>
              </c:extLst>
            </c:dLbl>
            <c:dLbl>
              <c:idx val="3"/>
              <c:layout>
                <c:manualLayout>
                  <c:x val="-3.2014698162729657E-2"/>
                  <c:y val="-1.38531641893041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99-488D-9B82-4B3F1FF5BDA9}"/>
                </c:ext>
              </c:extLst>
            </c:dLbl>
            <c:dLbl>
              <c:idx val="4"/>
              <c:layout>
                <c:manualLayout>
                  <c:x val="0.13733608923884513"/>
                  <c:y val="-3.30187477692903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99-488D-9B82-4B3F1FF5BDA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'AKREDITASI-SMA'!$C$6:$G$6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'AKREDITASI-SMA'!$C$7:$G$7</c:f>
              <c:numCache>
                <c:formatCode>General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9-488D-9B82-4B3F1FF5BD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'AKREDITASI-SMA'!$B$26</c:f>
              <c:strCache>
                <c:ptCount val="1"/>
                <c:pt idx="0">
                  <c:v>REKAPITULASI HASIL AKREDITASI JENJANG SMA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03BD-4E3D-8194-F9D600020BE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03BD-4E3D-8194-F9D600020BE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03BD-4E3D-8194-F9D600020BEC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03BD-4E3D-8194-F9D600020BEC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03BD-4E3D-8194-F9D600020BEC}"/>
              </c:ext>
            </c:extLst>
          </c:dPt>
          <c:dLbls>
            <c:dLbl>
              <c:idx val="0"/>
              <c:layout>
                <c:manualLayout>
                  <c:x val="0.11040866141732271"/>
                  <c:y val="-8.54999702816044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D-4E3D-8194-F9D600020BEC}"/>
                </c:ext>
              </c:extLst>
            </c:dLbl>
            <c:dLbl>
              <c:idx val="1"/>
              <c:layout>
                <c:manualLayout>
                  <c:x val="-8.683149606299212E-2"/>
                  <c:y val="-9.76487918081462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24"/>
                      <c:h val="6.90333440397635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3BD-4E3D-8194-F9D600020BEC}"/>
                </c:ext>
              </c:extLst>
            </c:dLbl>
            <c:dLbl>
              <c:idx val="2"/>
              <c:layout>
                <c:manualLayout>
                  <c:x val="-0.24139501312335959"/>
                  <c:y val="6.773451839949312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BD-4E3D-8194-F9D600020BEC}"/>
                </c:ext>
              </c:extLst>
            </c:dLbl>
            <c:dLbl>
              <c:idx val="3"/>
              <c:layout>
                <c:manualLayout>
                  <c:x val="2.5027034120734877E-2"/>
                  <c:y val="-1.746504721418589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BD-4E3D-8194-F9D600020BEC}"/>
                </c:ext>
              </c:extLst>
            </c:dLbl>
            <c:dLbl>
              <c:idx val="4"/>
              <c:layout>
                <c:manualLayout>
                  <c:x val="9.4193700787401635E-2"/>
                  <c:y val="-4.18110009594796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BD-4E3D-8194-F9D600020BE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'AKREDITASI-SMA'!$C$31:$G$31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'AKREDITASI-SMA'!$C$32:$G$32</c:f>
              <c:numCache>
                <c:formatCode>General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BD-4E3D-8194-F9D600020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'AKREDITASI-SMA'!$B$52</c:f>
              <c:strCache>
                <c:ptCount val="1"/>
                <c:pt idx="0">
                  <c:v>REKAPITULASI HASIL AKREDITASI JENJANG SMA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552A-41DD-875C-6586CD339619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552A-41DD-875C-6586CD33961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552A-41DD-875C-6586CD339619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552A-41DD-875C-6586CD33961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552A-41DD-875C-6586CD339619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2A-41DD-875C-6586CD339619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2A-41DD-875C-6586CD339619}"/>
                </c:ext>
              </c:extLst>
            </c:dLbl>
            <c:dLbl>
              <c:idx val="2"/>
              <c:layout>
                <c:manualLayout>
                  <c:x val="-5.3716141732283465E-2"/>
                  <c:y val="-4.60034906671062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2A-41DD-875C-6586CD339619}"/>
                </c:ext>
              </c:extLst>
            </c:dLbl>
            <c:dLbl>
              <c:idx val="3"/>
              <c:layout>
                <c:manualLayout>
                  <c:x val="4.0062335958005249E-2"/>
                  <c:y val="-1.728644404904501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2A-41DD-875C-6586CD339619}"/>
                </c:ext>
              </c:extLst>
            </c:dLbl>
            <c:dLbl>
              <c:idx val="4"/>
              <c:layout>
                <c:manualLayout>
                  <c:x val="0.11252690288713911"/>
                  <c:y val="-1.29929410758878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2A-41DD-875C-6586CD3396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'AKREDITASI-SMA'!$C$57:$G$57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'AKREDITASI-SMA'!$C$58:$G$58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2A-41DD-875C-6586CD3396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1CC04A-6246-4211-8E61-54DA6BFBE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F74D46-2A2C-4EB2-A816-FC0E7810C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A6A79A-2906-423D-9CC2-279304D08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DATA-PROFIL-PENDIDIKAN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-PAUD-DIKDAS-DIKMEN-DIKMAS"/>
      <sheetName val="JUMLAH-SP-DIKBUD-KEMENAG"/>
      <sheetName val="SP-PAUD-Per-Kecamatan-2019"/>
      <sheetName val="SP-DIKDAS-Perkecamatan "/>
      <sheetName val="SP-DIKDMEN-Perkecamatan"/>
      <sheetName val="SP-DIKMAS-Perkecamatan"/>
      <sheetName val="SP-DIKDASMEN-Perkecamatan"/>
      <sheetName val="SP-KEMENAG-Perkecamatan"/>
      <sheetName val="Profil-Perjenjang"/>
      <sheetName val="SP-SD"/>
      <sheetName val="SP-SMP"/>
      <sheetName val="AKREDITASI-SP"/>
      <sheetName val="AKREDITASI-SD"/>
      <sheetName val="AKREDITASI-SMP"/>
      <sheetName val="AKREDITASI-MI"/>
      <sheetName val="AKREDITASI-MTs"/>
      <sheetName val="AKREDITASI-SLB"/>
      <sheetName val="AKREDITASI-SMA"/>
      <sheetName val="JUMLAH-SP-SD-Kurikulum"/>
      <sheetName val="R-Kelas-SP-SD-SMP-SLB-SMA-SMK"/>
      <sheetName val="R-Guru-SP-SD-SMP-SLB-SMA-SMK"/>
      <sheetName val="R-PERPUS-SP-SD-SMP-SLB-SMA-SMA"/>
      <sheetName val="R-UKS-SP-SD-SMP-SLB-SMA-SMK"/>
      <sheetName val="R-KEPSEK-SP-SD-SMP-SLB-SMA-SMK"/>
      <sheetName val="Akreditasi-SD-SMP-SLB-SMA-SMK"/>
      <sheetName val="Kurikulum-SD-SMP-SLB-SMA-SMK"/>
      <sheetName val="Ruang-Kelas-SP-SD"/>
      <sheetName val="Ruang-Guru-SP-SD"/>
      <sheetName val="Ruang-Perpustakaan-SP-SD"/>
      <sheetName val="Ruang-UKS-SP-SD"/>
      <sheetName val="Ruang-KS-SP-SD"/>
      <sheetName val="GTK-STATUS-SP-SD"/>
      <sheetName val="GTK-KUALIFIKASI-SP-SD"/>
      <sheetName val="GTK-SERTIFIKASI-SP-SD"/>
      <sheetName val="GTK-GOLONGAN-SP-SD"/>
      <sheetName val="JUMLAH-PD-2019"/>
      <sheetName val="JUMLAH-PD-2017"/>
      <sheetName val="JUMLAH-PD-2016-Kabupaten"/>
      <sheetName val="JUMLAH-GTK-2017"/>
      <sheetName val="Tabel-1.2-GTK-DIKNAS-2016"/>
      <sheetName val="JUMLAH-GTK-Perjenjang"/>
      <sheetName val="S1-JUMLAH-GTK-Perjenj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 t="str">
            <v>REKAPITULASI AKREDITASI JENJANG SEKOLAH MENENGAH ATAS (SMA)</v>
          </cell>
        </row>
        <row r="6">
          <cell r="C6" t="str">
            <v>A</v>
          </cell>
          <cell r="D6" t="str">
            <v>B</v>
          </cell>
          <cell r="E6" t="str">
            <v>C</v>
          </cell>
          <cell r="F6" t="str">
            <v>BELUM</v>
          </cell>
          <cell r="G6" t="str">
            <v>TIDAK</v>
          </cell>
        </row>
        <row r="7">
          <cell r="C7">
            <v>16</v>
          </cell>
          <cell r="D7">
            <v>13</v>
          </cell>
          <cell r="E7">
            <v>2</v>
          </cell>
          <cell r="F7">
            <v>3</v>
          </cell>
          <cell r="G7">
            <v>0</v>
          </cell>
        </row>
        <row r="26">
          <cell r="B26" t="str">
            <v>REKAPITULASI HASIL AKREDITASI JENJANG SMA NEGERI</v>
          </cell>
        </row>
        <row r="31">
          <cell r="C31" t="str">
            <v>A</v>
          </cell>
          <cell r="D31" t="str">
            <v>B</v>
          </cell>
          <cell r="E31" t="str">
            <v>C</v>
          </cell>
          <cell r="F31" t="str">
            <v>BELUM</v>
          </cell>
          <cell r="G31" t="str">
            <v>TIDAK</v>
          </cell>
        </row>
        <row r="32">
          <cell r="C32">
            <v>11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</row>
        <row r="52">
          <cell r="B52" t="str">
            <v>REKAPITULASI HASIL AKREDITASI JENJANG SMA SWASTA</v>
          </cell>
        </row>
        <row r="57">
          <cell r="C57" t="str">
            <v>A</v>
          </cell>
          <cell r="D57" t="str">
            <v>B</v>
          </cell>
          <cell r="E57" t="str">
            <v>C</v>
          </cell>
          <cell r="F57" t="str">
            <v>BELUM</v>
          </cell>
          <cell r="G57" t="str">
            <v>TIDAK</v>
          </cell>
        </row>
        <row r="58">
          <cell r="C58">
            <v>5</v>
          </cell>
          <cell r="D58">
            <v>13</v>
          </cell>
          <cell r="E58">
            <v>2</v>
          </cell>
          <cell r="F58">
            <v>2</v>
          </cell>
          <cell r="G5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C33" t="str">
            <v>KONDISI RUANG KELAS SD NEGERI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C33" t="str">
            <v>KONDISI RUANG PERPUSTAKAAN SD NEGERI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">
          <cell r="C33" t="str">
            <v>KONDISI RUANG UKS SD NEGERI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AD82-9ACE-4F4A-A02F-07779037E607}">
  <dimension ref="A1:I74"/>
  <sheetViews>
    <sheetView tabSelected="1" topLeftCell="A28" zoomScale="70" zoomScaleNormal="70" workbookViewId="0">
      <selection activeCell="L50" sqref="L50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4.85546875" style="1" customWidth="1"/>
    <col min="9" max="15" width="8.85546875" style="1"/>
    <col min="16" max="16" width="7" style="1" customWidth="1"/>
    <col min="17" max="16384" width="8.85546875" style="1"/>
  </cols>
  <sheetData>
    <row r="1" spans="1:9" x14ac:dyDescent="0.25">
      <c r="B1" s="2" t="s">
        <v>0</v>
      </c>
    </row>
    <row r="2" spans="1:9" x14ac:dyDescent="0.25">
      <c r="B2" s="3" t="s">
        <v>1</v>
      </c>
    </row>
    <row r="3" spans="1:9" x14ac:dyDescent="0.25">
      <c r="B3" s="3" t="s">
        <v>2</v>
      </c>
      <c r="H3" s="4" t="s">
        <v>3</v>
      </c>
    </row>
    <row r="4" spans="1:9" x14ac:dyDescent="0.25">
      <c r="C4" s="5"/>
      <c r="D4" s="5"/>
      <c r="E4" s="5"/>
      <c r="F4" s="5"/>
      <c r="G4" s="5"/>
    </row>
    <row r="5" spans="1:9" x14ac:dyDescent="0.25">
      <c r="A5" s="6" t="s">
        <v>4</v>
      </c>
      <c r="B5" s="7" t="s">
        <v>5</v>
      </c>
      <c r="C5" s="8" t="s">
        <v>6</v>
      </c>
      <c r="D5" s="8"/>
      <c r="E5" s="8"/>
      <c r="F5" s="8"/>
      <c r="G5" s="6"/>
      <c r="H5" s="6"/>
    </row>
    <row r="6" spans="1:9" x14ac:dyDescent="0.25">
      <c r="A6" s="6"/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</row>
    <row r="7" spans="1:9" ht="16.149999999999999" customHeight="1" x14ac:dyDescent="0.25">
      <c r="A7" s="11"/>
      <c r="B7" s="12" t="s">
        <v>13</v>
      </c>
      <c r="C7" s="13">
        <f t="shared" ref="C7:H7" si="0">SUM(C8:C21)</f>
        <v>16</v>
      </c>
      <c r="D7" s="13">
        <f t="shared" si="0"/>
        <v>13</v>
      </c>
      <c r="E7" s="13">
        <f t="shared" si="0"/>
        <v>2</v>
      </c>
      <c r="F7" s="13">
        <f t="shared" si="0"/>
        <v>3</v>
      </c>
      <c r="G7" s="13">
        <f t="shared" si="0"/>
        <v>0</v>
      </c>
      <c r="H7" s="13">
        <f t="shared" si="0"/>
        <v>34</v>
      </c>
      <c r="I7" s="5">
        <f>H32+H58</f>
        <v>34</v>
      </c>
    </row>
    <row r="8" spans="1:9" x14ac:dyDescent="0.25">
      <c r="A8" s="14">
        <v>1</v>
      </c>
      <c r="B8" s="15" t="s">
        <v>14</v>
      </c>
      <c r="C8" s="14">
        <f>SUM(C33,C59)</f>
        <v>5</v>
      </c>
      <c r="D8" s="14">
        <f t="shared" ref="D8:G8" si="1">SUM(D33,D59)</f>
        <v>0</v>
      </c>
      <c r="E8" s="14">
        <f t="shared" si="1"/>
        <v>0</v>
      </c>
      <c r="F8" s="14">
        <f t="shared" si="1"/>
        <v>1</v>
      </c>
      <c r="G8" s="14">
        <f t="shared" si="1"/>
        <v>0</v>
      </c>
      <c r="H8" s="16">
        <f>SUM(C8:G8)</f>
        <v>6</v>
      </c>
    </row>
    <row r="9" spans="1:9" x14ac:dyDescent="0.25">
      <c r="A9" s="14">
        <v>2</v>
      </c>
      <c r="B9" s="15" t="s">
        <v>15</v>
      </c>
      <c r="C9" s="14">
        <f t="shared" ref="C9:G21" si="2">SUM(C34,C60)</f>
        <v>0</v>
      </c>
      <c r="D9" s="14">
        <f t="shared" si="2"/>
        <v>2</v>
      </c>
      <c r="E9" s="14">
        <f t="shared" si="2"/>
        <v>0</v>
      </c>
      <c r="F9" s="14">
        <f t="shared" si="2"/>
        <v>0</v>
      </c>
      <c r="G9" s="14">
        <f t="shared" si="2"/>
        <v>0</v>
      </c>
      <c r="H9" s="16">
        <f t="shared" ref="H9:H21" si="3">SUM(C9:G9)</f>
        <v>2</v>
      </c>
    </row>
    <row r="10" spans="1:9" x14ac:dyDescent="0.25">
      <c r="A10" s="14">
        <v>3</v>
      </c>
      <c r="B10" s="15" t="s">
        <v>16</v>
      </c>
      <c r="C10" s="14">
        <f t="shared" si="2"/>
        <v>1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6">
        <f t="shared" si="3"/>
        <v>1</v>
      </c>
    </row>
    <row r="11" spans="1:9" x14ac:dyDescent="0.25">
      <c r="A11" s="14">
        <v>4</v>
      </c>
      <c r="B11" s="15" t="s">
        <v>17</v>
      </c>
      <c r="C11" s="14">
        <f t="shared" si="2"/>
        <v>1</v>
      </c>
      <c r="D11" s="14">
        <f t="shared" si="2"/>
        <v>1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6">
        <f t="shared" si="3"/>
        <v>2</v>
      </c>
    </row>
    <row r="12" spans="1:9" x14ac:dyDescent="0.25">
      <c r="A12" s="14">
        <v>5</v>
      </c>
      <c r="B12" s="15" t="s">
        <v>18</v>
      </c>
      <c r="C12" s="14">
        <f t="shared" si="2"/>
        <v>2</v>
      </c>
      <c r="D12" s="14">
        <f t="shared" si="2"/>
        <v>1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6">
        <f t="shared" si="3"/>
        <v>3</v>
      </c>
    </row>
    <row r="13" spans="1:9" x14ac:dyDescent="0.25">
      <c r="A13" s="14">
        <v>6</v>
      </c>
      <c r="B13" s="15" t="s">
        <v>19</v>
      </c>
      <c r="C13" s="14">
        <f t="shared" si="2"/>
        <v>0</v>
      </c>
      <c r="D13" s="14">
        <f t="shared" si="2"/>
        <v>1</v>
      </c>
      <c r="E13" s="14">
        <f t="shared" si="2"/>
        <v>0</v>
      </c>
      <c r="F13" s="14">
        <f t="shared" si="2"/>
        <v>1</v>
      </c>
      <c r="G13" s="14">
        <f t="shared" si="2"/>
        <v>0</v>
      </c>
      <c r="H13" s="16">
        <f t="shared" si="3"/>
        <v>2</v>
      </c>
    </row>
    <row r="14" spans="1:9" x14ac:dyDescent="0.25">
      <c r="A14" s="14">
        <v>7</v>
      </c>
      <c r="B14" s="15" t="s">
        <v>20</v>
      </c>
      <c r="C14" s="14">
        <f t="shared" si="2"/>
        <v>3</v>
      </c>
      <c r="D14" s="14">
        <f t="shared" si="2"/>
        <v>2</v>
      </c>
      <c r="E14" s="14">
        <f t="shared" si="2"/>
        <v>2</v>
      </c>
      <c r="F14" s="14">
        <f t="shared" si="2"/>
        <v>0</v>
      </c>
      <c r="G14" s="14">
        <f t="shared" si="2"/>
        <v>0</v>
      </c>
      <c r="H14" s="16">
        <f t="shared" si="3"/>
        <v>7</v>
      </c>
    </row>
    <row r="15" spans="1:9" x14ac:dyDescent="0.25">
      <c r="A15" s="14">
        <v>8</v>
      </c>
      <c r="B15" s="15" t="s">
        <v>21</v>
      </c>
      <c r="C15" s="14">
        <f t="shared" si="2"/>
        <v>1</v>
      </c>
      <c r="D15" s="14">
        <f t="shared" si="2"/>
        <v>2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6">
        <f t="shared" si="3"/>
        <v>3</v>
      </c>
    </row>
    <row r="16" spans="1:9" x14ac:dyDescent="0.25">
      <c r="A16" s="14">
        <v>9</v>
      </c>
      <c r="B16" s="15" t="s">
        <v>22</v>
      </c>
      <c r="C16" s="14">
        <f t="shared" si="2"/>
        <v>1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6">
        <f t="shared" si="3"/>
        <v>1</v>
      </c>
    </row>
    <row r="17" spans="1:8" x14ac:dyDescent="0.25">
      <c r="A17" s="14">
        <v>10</v>
      </c>
      <c r="B17" s="15" t="s">
        <v>23</v>
      </c>
      <c r="C17" s="14">
        <f t="shared" si="2"/>
        <v>0</v>
      </c>
      <c r="D17" s="14">
        <f t="shared" si="2"/>
        <v>1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6">
        <f t="shared" si="3"/>
        <v>1</v>
      </c>
    </row>
    <row r="18" spans="1:8" x14ac:dyDescent="0.25">
      <c r="A18" s="14">
        <v>11</v>
      </c>
      <c r="B18" s="15" t="s">
        <v>24</v>
      </c>
      <c r="C18" s="14">
        <f t="shared" si="2"/>
        <v>1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6">
        <f t="shared" si="3"/>
        <v>1</v>
      </c>
    </row>
    <row r="19" spans="1:8" x14ac:dyDescent="0.25">
      <c r="A19" s="14">
        <v>12</v>
      </c>
      <c r="B19" s="15" t="s">
        <v>25</v>
      </c>
      <c r="C19" s="14">
        <f t="shared" si="2"/>
        <v>1</v>
      </c>
      <c r="D19" s="14">
        <f t="shared" si="2"/>
        <v>1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3"/>
        <v>2</v>
      </c>
    </row>
    <row r="20" spans="1:8" x14ac:dyDescent="0.25">
      <c r="A20" s="14">
        <v>13</v>
      </c>
      <c r="B20" s="15" t="s">
        <v>26</v>
      </c>
      <c r="C20" s="14">
        <f t="shared" si="2"/>
        <v>0</v>
      </c>
      <c r="D20" s="14">
        <f t="shared" si="2"/>
        <v>2</v>
      </c>
      <c r="E20" s="14">
        <f t="shared" si="2"/>
        <v>0</v>
      </c>
      <c r="F20" s="14">
        <f t="shared" si="2"/>
        <v>1</v>
      </c>
      <c r="G20" s="14">
        <f t="shared" si="2"/>
        <v>0</v>
      </c>
      <c r="H20" s="16">
        <f t="shared" si="3"/>
        <v>3</v>
      </c>
    </row>
    <row r="21" spans="1:8" ht="15.75" thickBot="1" x14ac:dyDescent="0.3">
      <c r="A21" s="14">
        <v>14</v>
      </c>
      <c r="B21" s="17" t="s">
        <v>27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6">
        <f t="shared" si="3"/>
        <v>0</v>
      </c>
    </row>
    <row r="22" spans="1:8" ht="16.149999999999999" customHeight="1" thickTop="1" x14ac:dyDescent="0.25">
      <c r="B22" s="18" t="s">
        <v>12</v>
      </c>
      <c r="C22" s="18">
        <f t="shared" ref="C22:H22" si="4">SUM(C8:C21)</f>
        <v>16</v>
      </c>
      <c r="D22" s="18">
        <f t="shared" si="4"/>
        <v>13</v>
      </c>
      <c r="E22" s="18">
        <f t="shared" si="4"/>
        <v>2</v>
      </c>
      <c r="F22" s="18">
        <f t="shared" si="4"/>
        <v>3</v>
      </c>
      <c r="G22" s="18">
        <f t="shared" si="4"/>
        <v>0</v>
      </c>
      <c r="H22" s="18">
        <f t="shared" si="4"/>
        <v>34</v>
      </c>
    </row>
    <row r="23" spans="1:8" ht="16.149999999999999" customHeight="1" x14ac:dyDescent="0.25">
      <c r="B23" s="19" t="s">
        <v>28</v>
      </c>
      <c r="C23" s="20">
        <f t="shared" ref="C23:H23" si="5">C22/$H$22*100</f>
        <v>47.058823529411761</v>
      </c>
      <c r="D23" s="20">
        <f t="shared" si="5"/>
        <v>38.235294117647058</v>
      </c>
      <c r="E23" s="20">
        <f t="shared" si="5"/>
        <v>5.8823529411764701</v>
      </c>
      <c r="F23" s="20">
        <f t="shared" si="5"/>
        <v>8.8235294117647065</v>
      </c>
      <c r="G23" s="20">
        <f t="shared" si="5"/>
        <v>0</v>
      </c>
      <c r="H23" s="20">
        <f t="shared" si="5"/>
        <v>100</v>
      </c>
    </row>
    <row r="26" spans="1:8" x14ac:dyDescent="0.25">
      <c r="B26" s="21" t="s">
        <v>29</v>
      </c>
    </row>
    <row r="27" spans="1:8" x14ac:dyDescent="0.25">
      <c r="B27" s="3" t="s">
        <v>1</v>
      </c>
    </row>
    <row r="28" spans="1:8" x14ac:dyDescent="0.25">
      <c r="B28" s="3" t="s">
        <v>2</v>
      </c>
      <c r="H28" s="4" t="s">
        <v>30</v>
      </c>
    </row>
    <row r="29" spans="1:8" x14ac:dyDescent="0.25">
      <c r="C29" s="5"/>
      <c r="D29" s="5"/>
      <c r="E29" s="5"/>
      <c r="F29" s="5"/>
      <c r="G29" s="5"/>
    </row>
    <row r="30" spans="1:8" x14ac:dyDescent="0.25">
      <c r="A30" s="6" t="s">
        <v>4</v>
      </c>
      <c r="B30" s="7" t="s">
        <v>5</v>
      </c>
      <c r="C30" s="8" t="s">
        <v>6</v>
      </c>
      <c r="D30" s="8"/>
      <c r="E30" s="8"/>
      <c r="F30" s="8"/>
      <c r="G30" s="6"/>
      <c r="H30" s="6"/>
    </row>
    <row r="31" spans="1:8" x14ac:dyDescent="0.25">
      <c r="A31" s="6"/>
      <c r="B31" s="9"/>
      <c r="C31" s="10" t="s">
        <v>7</v>
      </c>
      <c r="D31" s="10" t="s">
        <v>8</v>
      </c>
      <c r="E31" s="10" t="s">
        <v>9</v>
      </c>
      <c r="F31" s="10" t="s">
        <v>10</v>
      </c>
      <c r="G31" s="10" t="s">
        <v>11</v>
      </c>
      <c r="H31" s="10" t="s">
        <v>12</v>
      </c>
    </row>
    <row r="32" spans="1:8" x14ac:dyDescent="0.25">
      <c r="A32" s="11"/>
      <c r="B32" s="12" t="s">
        <v>13</v>
      </c>
      <c r="C32" s="13">
        <f t="shared" ref="C32:H32" si="6">SUM(C33:C46)</f>
        <v>11</v>
      </c>
      <c r="D32" s="13">
        <f t="shared" si="6"/>
        <v>0</v>
      </c>
      <c r="E32" s="13">
        <f t="shared" si="6"/>
        <v>0</v>
      </c>
      <c r="F32" s="13">
        <f t="shared" si="6"/>
        <v>1</v>
      </c>
      <c r="G32" s="13">
        <f t="shared" si="6"/>
        <v>0</v>
      </c>
      <c r="H32" s="13">
        <f t="shared" si="6"/>
        <v>12</v>
      </c>
    </row>
    <row r="33" spans="1:8" x14ac:dyDescent="0.25">
      <c r="A33" s="14">
        <v>1</v>
      </c>
      <c r="B33" s="15" t="s">
        <v>14</v>
      </c>
      <c r="C33" s="14">
        <v>2</v>
      </c>
      <c r="D33" s="14">
        <v>0</v>
      </c>
      <c r="E33" s="14">
        <v>0</v>
      </c>
      <c r="F33" s="14">
        <v>0</v>
      </c>
      <c r="G33" s="14">
        <v>0</v>
      </c>
      <c r="H33" s="16">
        <f>SUM(C33:G33)</f>
        <v>2</v>
      </c>
    </row>
    <row r="34" spans="1:8" x14ac:dyDescent="0.25">
      <c r="A34" s="14">
        <v>2</v>
      </c>
      <c r="B34" s="15" t="s">
        <v>15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6">
        <f t="shared" ref="H34:H46" si="7">SUM(C34:G34)</f>
        <v>0</v>
      </c>
    </row>
    <row r="35" spans="1:8" x14ac:dyDescent="0.25">
      <c r="A35" s="14">
        <v>3</v>
      </c>
      <c r="B35" s="15" t="s">
        <v>16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6">
        <f t="shared" si="7"/>
        <v>1</v>
      </c>
    </row>
    <row r="36" spans="1:8" x14ac:dyDescent="0.25">
      <c r="A36" s="14">
        <v>4</v>
      </c>
      <c r="B36" s="15" t="s">
        <v>17</v>
      </c>
      <c r="C36" s="14">
        <v>1</v>
      </c>
      <c r="D36" s="14">
        <v>0</v>
      </c>
      <c r="E36" s="14">
        <v>0</v>
      </c>
      <c r="F36" s="14">
        <v>0</v>
      </c>
      <c r="G36" s="14">
        <v>0</v>
      </c>
      <c r="H36" s="16">
        <f t="shared" si="7"/>
        <v>1</v>
      </c>
    </row>
    <row r="37" spans="1:8" x14ac:dyDescent="0.25">
      <c r="A37" s="14">
        <v>5</v>
      </c>
      <c r="B37" s="15" t="s">
        <v>18</v>
      </c>
      <c r="C37" s="14">
        <v>1</v>
      </c>
      <c r="D37" s="14">
        <v>0</v>
      </c>
      <c r="E37" s="14">
        <v>0</v>
      </c>
      <c r="F37" s="14">
        <v>0</v>
      </c>
      <c r="G37" s="14">
        <v>0</v>
      </c>
      <c r="H37" s="16">
        <f t="shared" si="7"/>
        <v>1</v>
      </c>
    </row>
    <row r="38" spans="1:8" x14ac:dyDescent="0.25">
      <c r="A38" s="14">
        <v>6</v>
      </c>
      <c r="B38" s="15" t="s">
        <v>19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6">
        <f t="shared" si="7"/>
        <v>0</v>
      </c>
    </row>
    <row r="39" spans="1:8" x14ac:dyDescent="0.25">
      <c r="A39" s="14">
        <v>7</v>
      </c>
      <c r="B39" s="15" t="s">
        <v>20</v>
      </c>
      <c r="C39" s="14">
        <v>3</v>
      </c>
      <c r="D39" s="14">
        <v>0</v>
      </c>
      <c r="E39" s="14">
        <v>0</v>
      </c>
      <c r="F39" s="14">
        <v>0</v>
      </c>
      <c r="G39" s="14">
        <v>0</v>
      </c>
      <c r="H39" s="16">
        <f t="shared" si="7"/>
        <v>3</v>
      </c>
    </row>
    <row r="40" spans="1:8" x14ac:dyDescent="0.25">
      <c r="A40" s="14">
        <v>8</v>
      </c>
      <c r="B40" s="15" t="s">
        <v>21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6">
        <f t="shared" si="7"/>
        <v>0</v>
      </c>
    </row>
    <row r="41" spans="1:8" x14ac:dyDescent="0.25">
      <c r="A41" s="14">
        <v>9</v>
      </c>
      <c r="B41" s="15" t="s">
        <v>22</v>
      </c>
      <c r="C41" s="14">
        <v>1</v>
      </c>
      <c r="D41" s="14">
        <v>0</v>
      </c>
      <c r="E41" s="14">
        <v>0</v>
      </c>
      <c r="F41" s="14">
        <v>0</v>
      </c>
      <c r="G41" s="14">
        <v>0</v>
      </c>
      <c r="H41" s="16">
        <f t="shared" si="7"/>
        <v>1</v>
      </c>
    </row>
    <row r="42" spans="1:8" x14ac:dyDescent="0.25">
      <c r="A42" s="14">
        <v>10</v>
      </c>
      <c r="B42" s="15" t="s">
        <v>23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6">
        <f t="shared" si="7"/>
        <v>0</v>
      </c>
    </row>
    <row r="43" spans="1:8" x14ac:dyDescent="0.25">
      <c r="A43" s="14">
        <v>11</v>
      </c>
      <c r="B43" s="15" t="s">
        <v>24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16">
        <f t="shared" si="7"/>
        <v>1</v>
      </c>
    </row>
    <row r="44" spans="1:8" x14ac:dyDescent="0.25">
      <c r="A44" s="14">
        <v>12</v>
      </c>
      <c r="B44" s="15" t="s">
        <v>25</v>
      </c>
      <c r="C44" s="14">
        <v>1</v>
      </c>
      <c r="D44" s="14">
        <v>0</v>
      </c>
      <c r="E44" s="14">
        <v>0</v>
      </c>
      <c r="F44" s="14">
        <v>0</v>
      </c>
      <c r="G44" s="14">
        <v>0</v>
      </c>
      <c r="H44" s="16">
        <f t="shared" si="7"/>
        <v>1</v>
      </c>
    </row>
    <row r="45" spans="1:8" x14ac:dyDescent="0.25">
      <c r="A45" s="14">
        <v>13</v>
      </c>
      <c r="B45" s="15" t="s">
        <v>26</v>
      </c>
      <c r="C45" s="14">
        <v>0</v>
      </c>
      <c r="D45" s="14">
        <v>0</v>
      </c>
      <c r="E45" s="14">
        <v>0</v>
      </c>
      <c r="F45" s="14">
        <v>1</v>
      </c>
      <c r="G45" s="14">
        <v>0</v>
      </c>
      <c r="H45" s="16">
        <f t="shared" si="7"/>
        <v>1</v>
      </c>
    </row>
    <row r="46" spans="1:8" ht="15.75" thickBot="1" x14ac:dyDescent="0.3">
      <c r="A46" s="14">
        <v>14</v>
      </c>
      <c r="B46" s="17" t="s">
        <v>27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6">
        <f t="shared" si="7"/>
        <v>0</v>
      </c>
    </row>
    <row r="47" spans="1:8" ht="15.75" thickTop="1" x14ac:dyDescent="0.25">
      <c r="B47" s="18" t="s">
        <v>12</v>
      </c>
      <c r="C47" s="18">
        <f t="shared" ref="C47:H47" si="8">SUM(C33:C46)</f>
        <v>11</v>
      </c>
      <c r="D47" s="18">
        <f t="shared" si="8"/>
        <v>0</v>
      </c>
      <c r="E47" s="18">
        <f t="shared" si="8"/>
        <v>0</v>
      </c>
      <c r="F47" s="18">
        <f t="shared" si="8"/>
        <v>1</v>
      </c>
      <c r="G47" s="18">
        <f t="shared" si="8"/>
        <v>0</v>
      </c>
      <c r="H47" s="18">
        <f t="shared" si="8"/>
        <v>12</v>
      </c>
    </row>
    <row r="48" spans="1:8" x14ac:dyDescent="0.25">
      <c r="B48" s="19" t="s">
        <v>28</v>
      </c>
      <c r="C48" s="20">
        <f t="shared" ref="C48:H48" si="9">C47/$H$22*100</f>
        <v>32.352941176470587</v>
      </c>
      <c r="D48" s="20">
        <f t="shared" si="9"/>
        <v>0</v>
      </c>
      <c r="E48" s="20">
        <f t="shared" si="9"/>
        <v>0</v>
      </c>
      <c r="F48" s="20">
        <f t="shared" si="9"/>
        <v>2.9411764705882351</v>
      </c>
      <c r="G48" s="20">
        <f t="shared" si="9"/>
        <v>0</v>
      </c>
      <c r="H48" s="20">
        <f t="shared" si="9"/>
        <v>35.294117647058826</v>
      </c>
    </row>
    <row r="52" spans="1:8" x14ac:dyDescent="0.25">
      <c r="B52" s="21" t="s">
        <v>31</v>
      </c>
    </row>
    <row r="53" spans="1:8" x14ac:dyDescent="0.25">
      <c r="B53" s="3" t="s">
        <v>1</v>
      </c>
    </row>
    <row r="54" spans="1:8" x14ac:dyDescent="0.25">
      <c r="B54" s="3" t="s">
        <v>2</v>
      </c>
      <c r="H54" s="4" t="s">
        <v>32</v>
      </c>
    </row>
    <row r="55" spans="1:8" x14ac:dyDescent="0.25">
      <c r="C55" s="5"/>
      <c r="D55" s="5"/>
      <c r="E55" s="5"/>
      <c r="F55" s="5"/>
      <c r="G55" s="5"/>
    </row>
    <row r="56" spans="1:8" x14ac:dyDescent="0.25">
      <c r="A56" s="6" t="s">
        <v>4</v>
      </c>
      <c r="B56" s="7" t="s">
        <v>5</v>
      </c>
      <c r="C56" s="8" t="s">
        <v>6</v>
      </c>
      <c r="D56" s="8"/>
      <c r="E56" s="8"/>
      <c r="F56" s="8"/>
      <c r="G56" s="6"/>
      <c r="H56" s="6"/>
    </row>
    <row r="57" spans="1:8" x14ac:dyDescent="0.25">
      <c r="A57" s="6"/>
      <c r="B57" s="9"/>
      <c r="C57" s="10" t="s">
        <v>7</v>
      </c>
      <c r="D57" s="10" t="s">
        <v>8</v>
      </c>
      <c r="E57" s="10" t="s">
        <v>9</v>
      </c>
      <c r="F57" s="10" t="s">
        <v>10</v>
      </c>
      <c r="G57" s="10" t="s">
        <v>11</v>
      </c>
      <c r="H57" s="10" t="s">
        <v>12</v>
      </c>
    </row>
    <row r="58" spans="1:8" x14ac:dyDescent="0.25">
      <c r="A58" s="11"/>
      <c r="B58" s="12" t="s">
        <v>13</v>
      </c>
      <c r="C58" s="13">
        <f t="shared" ref="C58:H58" si="10">SUM(C59:C72)</f>
        <v>5</v>
      </c>
      <c r="D58" s="13">
        <f t="shared" si="10"/>
        <v>13</v>
      </c>
      <c r="E58" s="13">
        <f t="shared" si="10"/>
        <v>2</v>
      </c>
      <c r="F58" s="13">
        <f t="shared" si="10"/>
        <v>2</v>
      </c>
      <c r="G58" s="13">
        <f t="shared" si="10"/>
        <v>0</v>
      </c>
      <c r="H58" s="13">
        <f t="shared" si="10"/>
        <v>22</v>
      </c>
    </row>
    <row r="59" spans="1:8" x14ac:dyDescent="0.25">
      <c r="A59" s="14">
        <v>1</v>
      </c>
      <c r="B59" s="15" t="s">
        <v>14</v>
      </c>
      <c r="C59" s="14">
        <v>3</v>
      </c>
      <c r="D59" s="14">
        <v>0</v>
      </c>
      <c r="E59" s="14">
        <v>0</v>
      </c>
      <c r="F59" s="14">
        <v>1</v>
      </c>
      <c r="G59" s="14">
        <v>0</v>
      </c>
      <c r="H59" s="16">
        <f>SUM(C59:G59)</f>
        <v>4</v>
      </c>
    </row>
    <row r="60" spans="1:8" x14ac:dyDescent="0.25">
      <c r="A60" s="14">
        <v>2</v>
      </c>
      <c r="B60" s="15" t="s">
        <v>15</v>
      </c>
      <c r="C60" s="14">
        <v>0</v>
      </c>
      <c r="D60" s="14">
        <v>2</v>
      </c>
      <c r="E60" s="14">
        <v>0</v>
      </c>
      <c r="F60" s="14">
        <v>0</v>
      </c>
      <c r="G60" s="14">
        <v>0</v>
      </c>
      <c r="H60" s="16">
        <f t="shared" ref="H60:H72" si="11">SUM(C60:G60)</f>
        <v>2</v>
      </c>
    </row>
    <row r="61" spans="1:8" x14ac:dyDescent="0.25">
      <c r="A61" s="14">
        <v>3</v>
      </c>
      <c r="B61" s="15" t="s">
        <v>16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6">
        <f t="shared" si="11"/>
        <v>0</v>
      </c>
    </row>
    <row r="62" spans="1:8" x14ac:dyDescent="0.25">
      <c r="A62" s="14">
        <v>4</v>
      </c>
      <c r="B62" s="15" t="s">
        <v>17</v>
      </c>
      <c r="C62" s="14">
        <v>0</v>
      </c>
      <c r="D62" s="14">
        <v>1</v>
      </c>
      <c r="E62" s="14">
        <v>0</v>
      </c>
      <c r="F62" s="14">
        <v>0</v>
      </c>
      <c r="G62" s="14">
        <v>0</v>
      </c>
      <c r="H62" s="16">
        <f t="shared" si="11"/>
        <v>1</v>
      </c>
    </row>
    <row r="63" spans="1:8" x14ac:dyDescent="0.25">
      <c r="A63" s="14">
        <v>5</v>
      </c>
      <c r="B63" s="15" t="s">
        <v>18</v>
      </c>
      <c r="C63" s="14">
        <v>1</v>
      </c>
      <c r="D63" s="14">
        <v>1</v>
      </c>
      <c r="E63" s="14">
        <v>0</v>
      </c>
      <c r="F63" s="14">
        <v>0</v>
      </c>
      <c r="G63" s="14">
        <v>0</v>
      </c>
      <c r="H63" s="16">
        <f t="shared" si="11"/>
        <v>2</v>
      </c>
    </row>
    <row r="64" spans="1:8" x14ac:dyDescent="0.25">
      <c r="A64" s="14">
        <v>6</v>
      </c>
      <c r="B64" s="15" t="s">
        <v>19</v>
      </c>
      <c r="C64" s="14">
        <v>0</v>
      </c>
      <c r="D64" s="14">
        <v>1</v>
      </c>
      <c r="E64" s="14">
        <v>0</v>
      </c>
      <c r="F64" s="14">
        <v>1</v>
      </c>
      <c r="G64" s="14">
        <v>0</v>
      </c>
      <c r="H64" s="16">
        <f t="shared" si="11"/>
        <v>2</v>
      </c>
    </row>
    <row r="65" spans="1:8" x14ac:dyDescent="0.25">
      <c r="A65" s="14">
        <v>7</v>
      </c>
      <c r="B65" s="15" t="s">
        <v>20</v>
      </c>
      <c r="C65" s="14">
        <v>0</v>
      </c>
      <c r="D65" s="14">
        <v>2</v>
      </c>
      <c r="E65" s="14">
        <v>2</v>
      </c>
      <c r="F65" s="14">
        <v>0</v>
      </c>
      <c r="G65" s="14">
        <v>0</v>
      </c>
      <c r="H65" s="16">
        <f t="shared" si="11"/>
        <v>4</v>
      </c>
    </row>
    <row r="66" spans="1:8" x14ac:dyDescent="0.25">
      <c r="A66" s="14">
        <v>8</v>
      </c>
      <c r="B66" s="15" t="s">
        <v>21</v>
      </c>
      <c r="C66" s="14">
        <v>1</v>
      </c>
      <c r="D66" s="14">
        <v>2</v>
      </c>
      <c r="E66" s="14">
        <v>0</v>
      </c>
      <c r="F66" s="14">
        <v>0</v>
      </c>
      <c r="G66" s="14">
        <v>0</v>
      </c>
      <c r="H66" s="16">
        <f t="shared" si="11"/>
        <v>3</v>
      </c>
    </row>
    <row r="67" spans="1:8" x14ac:dyDescent="0.25">
      <c r="A67" s="14">
        <v>9</v>
      </c>
      <c r="B67" s="15" t="s">
        <v>22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6">
        <f t="shared" si="11"/>
        <v>0</v>
      </c>
    </row>
    <row r="68" spans="1:8" x14ac:dyDescent="0.25">
      <c r="A68" s="14">
        <v>10</v>
      </c>
      <c r="B68" s="15" t="s">
        <v>23</v>
      </c>
      <c r="C68" s="14">
        <v>0</v>
      </c>
      <c r="D68" s="14">
        <v>1</v>
      </c>
      <c r="E68" s="14">
        <v>0</v>
      </c>
      <c r="F68" s="14">
        <v>0</v>
      </c>
      <c r="G68" s="14">
        <v>0</v>
      </c>
      <c r="H68" s="16">
        <f t="shared" si="11"/>
        <v>1</v>
      </c>
    </row>
    <row r="69" spans="1:8" x14ac:dyDescent="0.25">
      <c r="A69" s="14">
        <v>11</v>
      </c>
      <c r="B69" s="15" t="s">
        <v>24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6">
        <f t="shared" si="11"/>
        <v>0</v>
      </c>
    </row>
    <row r="70" spans="1:8" x14ac:dyDescent="0.25">
      <c r="A70" s="14">
        <v>12</v>
      </c>
      <c r="B70" s="15" t="s">
        <v>25</v>
      </c>
      <c r="C70" s="14">
        <v>0</v>
      </c>
      <c r="D70" s="14">
        <v>1</v>
      </c>
      <c r="E70" s="14">
        <v>0</v>
      </c>
      <c r="F70" s="14">
        <v>0</v>
      </c>
      <c r="G70" s="14">
        <v>0</v>
      </c>
      <c r="H70" s="16">
        <f t="shared" si="11"/>
        <v>1</v>
      </c>
    </row>
    <row r="71" spans="1:8" x14ac:dyDescent="0.25">
      <c r="A71" s="14">
        <v>13</v>
      </c>
      <c r="B71" s="15" t="s">
        <v>26</v>
      </c>
      <c r="C71" s="14">
        <v>0</v>
      </c>
      <c r="D71" s="14">
        <v>2</v>
      </c>
      <c r="E71" s="14">
        <v>0</v>
      </c>
      <c r="F71" s="14">
        <v>0</v>
      </c>
      <c r="G71" s="14">
        <v>0</v>
      </c>
      <c r="H71" s="16">
        <f t="shared" si="11"/>
        <v>2</v>
      </c>
    </row>
    <row r="72" spans="1:8" ht="15.75" thickBot="1" x14ac:dyDescent="0.3">
      <c r="A72" s="14">
        <v>14</v>
      </c>
      <c r="B72" s="17" t="s">
        <v>27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6">
        <f t="shared" si="11"/>
        <v>0</v>
      </c>
    </row>
    <row r="73" spans="1:8" ht="15.75" thickTop="1" x14ac:dyDescent="0.25">
      <c r="B73" s="18" t="s">
        <v>12</v>
      </c>
      <c r="C73" s="18">
        <f t="shared" ref="C73:H73" si="12">SUM(C59:C72)</f>
        <v>5</v>
      </c>
      <c r="D73" s="18">
        <f t="shared" si="12"/>
        <v>13</v>
      </c>
      <c r="E73" s="18">
        <f t="shared" si="12"/>
        <v>2</v>
      </c>
      <c r="F73" s="18">
        <f t="shared" si="12"/>
        <v>2</v>
      </c>
      <c r="G73" s="18">
        <f t="shared" si="12"/>
        <v>0</v>
      </c>
      <c r="H73" s="18">
        <f t="shared" si="12"/>
        <v>22</v>
      </c>
    </row>
    <row r="74" spans="1:8" x14ac:dyDescent="0.25">
      <c r="B74" s="19" t="s">
        <v>28</v>
      </c>
      <c r="C74" s="20">
        <f t="shared" ref="C74:H74" si="13">C73/$H$22*100</f>
        <v>14.705882352941178</v>
      </c>
      <c r="D74" s="20">
        <f t="shared" si="13"/>
        <v>38.235294117647058</v>
      </c>
      <c r="E74" s="20">
        <f t="shared" si="13"/>
        <v>5.8823529411764701</v>
      </c>
      <c r="F74" s="20">
        <f t="shared" si="13"/>
        <v>5.8823529411764701</v>
      </c>
      <c r="G74" s="20">
        <f t="shared" si="13"/>
        <v>0</v>
      </c>
      <c r="H74" s="20">
        <f t="shared" si="13"/>
        <v>64.705882352941174</v>
      </c>
    </row>
  </sheetData>
  <sheetProtection sheet="1"/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AKREDITASI-SMA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2020-01-28T11:02:55Z</dcterms:created>
  <dcterms:modified xsi:type="dcterms:W3CDTF">2020-01-28T11:03:39Z</dcterms:modified>
</cp:coreProperties>
</file>