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A\EPPGBM\2025\MARET\PERMINTAAN FITNI\"/>
    </mc:Choice>
  </mc:AlternateContent>
  <xr:revisionPtr revIDLastSave="0" documentId="8_{CC72C987-C1A6-4256-B87C-A8892F2A173E}" xr6:coauthVersionLast="47" xr6:coauthVersionMax="47" xr10:uidLastSave="{00000000-0000-0000-0000-000000000000}"/>
  <bookViews>
    <workbookView xWindow="-110" yWindow="-110" windowWidth="19420" windowHeight="10300" xr2:uid="{7F4A188D-29B4-4333-BC5A-C1208DE716AE}"/>
  </bookViews>
  <sheets>
    <sheet name="MARET" sheetId="1" r:id="rId1"/>
  </sheets>
  <definedNames>
    <definedName name="_xlnm.Print_Area" localSheetId="0">MARET!$A$1:$R$41</definedName>
    <definedName name="_xlnm.Print_Titles" localSheetId="0">MARET!$8:$9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7" i="1" l="1"/>
  <c r="O37" i="1"/>
  <c r="M37" i="1"/>
  <c r="K37" i="1"/>
  <c r="I37" i="1"/>
  <c r="G37" i="1"/>
  <c r="E37" i="1"/>
  <c r="F37" i="1" s="1"/>
  <c r="D37" i="1"/>
  <c r="R36" i="1"/>
  <c r="P36" i="1"/>
  <c r="N36" i="1"/>
  <c r="L36" i="1"/>
  <c r="J36" i="1"/>
  <c r="H36" i="1"/>
  <c r="F36" i="1"/>
  <c r="R35" i="1"/>
  <c r="P35" i="1"/>
  <c r="N35" i="1"/>
  <c r="L35" i="1"/>
  <c r="J35" i="1"/>
  <c r="H35" i="1"/>
  <c r="F35" i="1"/>
  <c r="R34" i="1"/>
  <c r="P34" i="1"/>
  <c r="N34" i="1"/>
  <c r="L34" i="1"/>
  <c r="J34" i="1"/>
  <c r="H34" i="1"/>
  <c r="F34" i="1"/>
  <c r="R33" i="1"/>
  <c r="P33" i="1"/>
  <c r="N33" i="1"/>
  <c r="L33" i="1"/>
  <c r="J33" i="1"/>
  <c r="H33" i="1"/>
  <c r="F33" i="1"/>
  <c r="R32" i="1"/>
  <c r="P32" i="1"/>
  <c r="N32" i="1"/>
  <c r="L32" i="1"/>
  <c r="J32" i="1"/>
  <c r="H32" i="1"/>
  <c r="F32" i="1"/>
  <c r="R31" i="1"/>
  <c r="P31" i="1"/>
  <c r="N31" i="1"/>
  <c r="L31" i="1"/>
  <c r="J31" i="1"/>
  <c r="H31" i="1"/>
  <c r="F31" i="1"/>
  <c r="R30" i="1"/>
  <c r="P30" i="1"/>
  <c r="N30" i="1"/>
  <c r="L30" i="1"/>
  <c r="J30" i="1"/>
  <c r="H30" i="1"/>
  <c r="F30" i="1"/>
  <c r="R29" i="1"/>
  <c r="P29" i="1"/>
  <c r="N29" i="1"/>
  <c r="L29" i="1"/>
  <c r="J29" i="1"/>
  <c r="H29" i="1"/>
  <c r="F29" i="1"/>
  <c r="R28" i="1"/>
  <c r="P28" i="1"/>
  <c r="N28" i="1"/>
  <c r="L28" i="1"/>
  <c r="J28" i="1"/>
  <c r="H28" i="1"/>
  <c r="F28" i="1"/>
  <c r="R27" i="1"/>
  <c r="P27" i="1"/>
  <c r="N27" i="1"/>
  <c r="L27" i="1"/>
  <c r="J27" i="1"/>
  <c r="H27" i="1"/>
  <c r="F27" i="1"/>
  <c r="R26" i="1"/>
  <c r="P26" i="1"/>
  <c r="N26" i="1"/>
  <c r="L26" i="1"/>
  <c r="J26" i="1"/>
  <c r="H26" i="1"/>
  <c r="F26" i="1"/>
  <c r="R25" i="1"/>
  <c r="P25" i="1"/>
  <c r="N25" i="1"/>
  <c r="L25" i="1"/>
  <c r="J25" i="1"/>
  <c r="H25" i="1"/>
  <c r="F25" i="1"/>
  <c r="R24" i="1"/>
  <c r="P24" i="1"/>
  <c r="N24" i="1"/>
  <c r="L24" i="1"/>
  <c r="J24" i="1"/>
  <c r="H24" i="1"/>
  <c r="F24" i="1"/>
  <c r="R23" i="1"/>
  <c r="P23" i="1"/>
  <c r="N23" i="1"/>
  <c r="L23" i="1"/>
  <c r="J23" i="1"/>
  <c r="H23" i="1"/>
  <c r="F23" i="1"/>
  <c r="R22" i="1"/>
  <c r="P22" i="1"/>
  <c r="N22" i="1"/>
  <c r="L22" i="1"/>
  <c r="J22" i="1"/>
  <c r="H22" i="1"/>
  <c r="F22" i="1"/>
  <c r="R21" i="1"/>
  <c r="P21" i="1"/>
  <c r="N21" i="1"/>
  <c r="L21" i="1"/>
  <c r="J21" i="1"/>
  <c r="H21" i="1"/>
  <c r="F21" i="1"/>
  <c r="R20" i="1"/>
  <c r="P20" i="1"/>
  <c r="N20" i="1"/>
  <c r="L20" i="1"/>
  <c r="J20" i="1"/>
  <c r="H20" i="1"/>
  <c r="F20" i="1"/>
  <c r="R19" i="1"/>
  <c r="P19" i="1"/>
  <c r="N19" i="1"/>
  <c r="L19" i="1"/>
  <c r="J19" i="1"/>
  <c r="H19" i="1"/>
  <c r="F19" i="1"/>
  <c r="R18" i="1"/>
  <c r="P18" i="1"/>
  <c r="N18" i="1"/>
  <c r="L18" i="1"/>
  <c r="J18" i="1"/>
  <c r="H18" i="1"/>
  <c r="F18" i="1"/>
  <c r="R17" i="1"/>
  <c r="P17" i="1"/>
  <c r="N17" i="1"/>
  <c r="L17" i="1"/>
  <c r="J17" i="1"/>
  <c r="H17" i="1"/>
  <c r="F17" i="1"/>
  <c r="R16" i="1"/>
  <c r="P16" i="1"/>
  <c r="N16" i="1"/>
  <c r="L16" i="1"/>
  <c r="J16" i="1"/>
  <c r="H16" i="1"/>
  <c r="F16" i="1"/>
  <c r="R15" i="1"/>
  <c r="P15" i="1"/>
  <c r="N15" i="1"/>
  <c r="L15" i="1"/>
  <c r="J15" i="1"/>
  <c r="H15" i="1"/>
  <c r="F15" i="1"/>
  <c r="R14" i="1"/>
  <c r="P14" i="1"/>
  <c r="N14" i="1"/>
  <c r="L14" i="1"/>
  <c r="J14" i="1"/>
  <c r="H14" i="1"/>
  <c r="F14" i="1"/>
  <c r="R13" i="1"/>
  <c r="P13" i="1"/>
  <c r="N13" i="1"/>
  <c r="L13" i="1"/>
  <c r="J13" i="1"/>
  <c r="H13" i="1"/>
  <c r="F13" i="1"/>
  <c r="R12" i="1"/>
  <c r="P12" i="1"/>
  <c r="N12" i="1"/>
  <c r="L12" i="1"/>
  <c r="J12" i="1"/>
  <c r="H12" i="1"/>
  <c r="F12" i="1"/>
  <c r="R11" i="1"/>
  <c r="P11" i="1"/>
  <c r="N11" i="1"/>
  <c r="L11" i="1"/>
  <c r="J11" i="1"/>
  <c r="H11" i="1"/>
  <c r="F11" i="1"/>
  <c r="R10" i="1"/>
  <c r="P10" i="1"/>
  <c r="N10" i="1"/>
  <c r="L10" i="1"/>
  <c r="J10" i="1"/>
  <c r="H10" i="1"/>
  <c r="F10" i="1"/>
  <c r="H37" i="1" l="1"/>
  <c r="J37" i="1"/>
  <c r="L37" i="1"/>
  <c r="N37" i="1"/>
  <c r="P37" i="1"/>
  <c r="R37" i="1"/>
</calcChain>
</file>

<file path=xl/sharedStrings.xml><?xml version="1.0" encoding="utf-8"?>
<sst xmlns="http://schemas.openxmlformats.org/spreadsheetml/2006/main" count="54" uniqueCount="48">
  <si>
    <t>REKAPITULASI ENTRYAN e-PPGBM</t>
  </si>
  <si>
    <t>DINAS KESEHATAN KABUPATEN DEMAK TAHUN 2025</t>
  </si>
  <si>
    <t>KABUPATEN</t>
  </si>
  <si>
    <t>:DEMAK</t>
  </si>
  <si>
    <t>e-PPGBM Entryan</t>
  </si>
  <si>
    <t>: MARET 2025</t>
  </si>
  <si>
    <t>Tarikan Data</t>
  </si>
  <si>
    <t>: 26 Maret 2025</t>
  </si>
  <si>
    <t>NO</t>
  </si>
  <si>
    <t>PUSKESMAS</t>
  </si>
  <si>
    <t>JUMLAH SASARAN BULANAN (eppgbm)</t>
  </si>
  <si>
    <t>MASUK EPPGBM ENTRY BULAN MARET</t>
  </si>
  <si>
    <t>BB/U</t>
  </si>
  <si>
    <t>%</t>
  </si>
  <si>
    <t>TB/U</t>
  </si>
  <si>
    <t>BB/TB</t>
  </si>
  <si>
    <t>STUNTING</t>
  </si>
  <si>
    <t>WASTING</t>
  </si>
  <si>
    <t>UNDERWEIGHT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</si>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</sst>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3" fontId="6" fillId="2" borderId="1" xfId="1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5EB12C8-4280-40C5-95A6-8D7E0CF73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610D-3605-4EDC-8C53-C5A372496AD2}">
  <sheetPr>
    <tabColor rgb="FFFF0000"/>
    <pageSetUpPr fitToPage="1"/>
  </sheetPr>
  <dimension ref="A1:R46"/>
  <sheetViews>
    <sheetView tabSelected="1" zoomScale="70" zoomScaleNormal="70" workbookViewId="0">
      <selection activeCell="U28" sqref="U28"/>
    </sheetView>
  </sheetViews>
  <sheetFormatPr defaultColWidth="9.1796875" defaultRowHeight="13" x14ac:dyDescent="0.35"/>
  <cols>
    <col min="1" max="1" width="3.54296875" style="4" customWidth="1"/>
    <col min="2" max="2" width="10.1796875" style="3" customWidth="1"/>
    <col min="3" max="3" width="2.54296875" style="3" customWidth="1"/>
    <col min="4" max="4" width="10.54296875" style="3" customWidth="1"/>
    <col min="5" max="5" width="7.7265625" style="3" customWidth="1"/>
    <col min="6" max="6" width="10.26953125" style="3" customWidth="1"/>
    <col min="7" max="10" width="7.7265625" style="3" customWidth="1"/>
    <col min="11" max="11" width="9.1796875" style="1"/>
    <col min="12" max="12" width="6.453125" style="1" customWidth="1"/>
    <col min="13" max="13" width="9.1796875" style="1" customWidth="1"/>
    <col min="14" max="14" width="6.453125" style="1" customWidth="1"/>
    <col min="15" max="15" width="14.1796875" style="1" customWidth="1"/>
    <col min="16" max="16" width="9.1796875" style="2"/>
    <col min="17" max="16384" width="9.1796875" style="3"/>
  </cols>
  <sheetData>
    <row r="1" spans="1:18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8" x14ac:dyDescent="0.3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8" x14ac:dyDescent="0.35">
      <c r="B3" s="4"/>
      <c r="C3" s="4"/>
      <c r="D3" s="4"/>
      <c r="E3" s="4"/>
      <c r="F3" s="4"/>
      <c r="G3" s="4"/>
      <c r="H3" s="4"/>
      <c r="I3" s="4"/>
      <c r="J3" s="4"/>
    </row>
    <row r="4" spans="1:18" x14ac:dyDescent="0.35">
      <c r="A4" s="3" t="s">
        <v>2</v>
      </c>
      <c r="C4" s="3" t="s">
        <v>3</v>
      </c>
      <c r="D4" s="4"/>
      <c r="E4" s="4"/>
      <c r="F4" s="4"/>
      <c r="G4" s="4"/>
      <c r="H4" s="4"/>
      <c r="I4" s="4"/>
      <c r="J4" s="4"/>
    </row>
    <row r="5" spans="1:18" x14ac:dyDescent="0.35">
      <c r="A5" s="3" t="s">
        <v>4</v>
      </c>
      <c r="C5" s="3" t="s">
        <v>5</v>
      </c>
      <c r="D5" s="4"/>
      <c r="E5" s="4"/>
      <c r="F5" s="4"/>
      <c r="G5" s="4"/>
      <c r="H5" s="4"/>
      <c r="I5" s="4"/>
      <c r="J5" s="4"/>
    </row>
    <row r="6" spans="1:18" x14ac:dyDescent="0.35">
      <c r="A6" s="3" t="s">
        <v>6</v>
      </c>
      <c r="C6" s="3" t="s">
        <v>7</v>
      </c>
      <c r="D6" s="4"/>
      <c r="E6" s="4"/>
      <c r="F6" s="4"/>
      <c r="G6" s="4"/>
      <c r="H6" s="4"/>
      <c r="I6" s="4"/>
      <c r="J6" s="4"/>
    </row>
    <row r="8" spans="1:18" s="4" customFormat="1" ht="23.25" customHeight="1" x14ac:dyDescent="0.35">
      <c r="A8" s="26" t="s">
        <v>8</v>
      </c>
      <c r="B8" s="26" t="s">
        <v>9</v>
      </c>
      <c r="C8" s="26"/>
      <c r="D8" s="29" t="s">
        <v>10</v>
      </c>
      <c r="E8" s="29" t="s">
        <v>11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s="4" customFormat="1" ht="42.75" customHeight="1" x14ac:dyDescent="0.35">
      <c r="A9" s="26"/>
      <c r="B9" s="26"/>
      <c r="C9" s="26"/>
      <c r="D9" s="29"/>
      <c r="E9" s="6" t="s">
        <v>12</v>
      </c>
      <c r="F9" s="6" t="s">
        <v>13</v>
      </c>
      <c r="G9" s="6" t="s">
        <v>14</v>
      </c>
      <c r="H9" s="6" t="s">
        <v>13</v>
      </c>
      <c r="I9" s="6" t="s">
        <v>15</v>
      </c>
      <c r="J9" s="6" t="s">
        <v>13</v>
      </c>
      <c r="K9" s="8" t="s">
        <v>16</v>
      </c>
      <c r="L9" s="8" t="s">
        <v>13</v>
      </c>
      <c r="M9" s="8" t="s">
        <v>17</v>
      </c>
      <c r="N9" s="8" t="s">
        <v>13</v>
      </c>
      <c r="O9" s="5" t="s">
        <v>18</v>
      </c>
      <c r="P9" s="5" t="s">
        <v>13</v>
      </c>
      <c r="Q9" s="7" t="s">
        <v>19</v>
      </c>
      <c r="R9" s="5" t="s">
        <v>13</v>
      </c>
    </row>
    <row r="10" spans="1:18" ht="20.149999999999999" customHeight="1" x14ac:dyDescent="0.35">
      <c r="A10" s="9">
        <v>1</v>
      </c>
      <c r="B10" s="25" t="s">
        <v>20</v>
      </c>
      <c r="C10" s="25"/>
      <c r="D10" s="10">
        <v>3783</v>
      </c>
      <c r="E10" s="10">
        <v>3783</v>
      </c>
      <c r="F10" s="11">
        <f>E10/D10*100</f>
        <v>100</v>
      </c>
      <c r="G10" s="10">
        <v>3783</v>
      </c>
      <c r="H10" s="11">
        <f>G10/D10*100</f>
        <v>100</v>
      </c>
      <c r="I10" s="10">
        <v>3783</v>
      </c>
      <c r="J10" s="11">
        <f>I10/D10*100</f>
        <v>100</v>
      </c>
      <c r="K10" s="10">
        <v>26</v>
      </c>
      <c r="L10" s="12">
        <f>K10/D10*100</f>
        <v>0.6872852233676976</v>
      </c>
      <c r="M10" s="10">
        <v>23</v>
      </c>
      <c r="N10" s="12">
        <f>M10/D10*100</f>
        <v>0.60798308220988639</v>
      </c>
      <c r="O10" s="10">
        <v>24</v>
      </c>
      <c r="P10" s="13">
        <f t="shared" ref="P10:P37" si="0">O10/D10*100</f>
        <v>0.63441712926249005</v>
      </c>
      <c r="Q10" s="14">
        <v>2</v>
      </c>
      <c r="R10" s="13">
        <f>Q10/D10*100</f>
        <v>5.2868094105207507E-2</v>
      </c>
    </row>
    <row r="11" spans="1:18" ht="20.149999999999999" customHeight="1" x14ac:dyDescent="0.35">
      <c r="A11" s="9">
        <v>2</v>
      </c>
      <c r="B11" s="25" t="s">
        <v>21</v>
      </c>
      <c r="C11" s="25"/>
      <c r="D11" s="10">
        <v>3320</v>
      </c>
      <c r="E11" s="10">
        <v>3320</v>
      </c>
      <c r="F11" s="11">
        <f t="shared" ref="F11:F37" si="1">E11/D11*100</f>
        <v>100</v>
      </c>
      <c r="G11" s="10">
        <v>3320</v>
      </c>
      <c r="H11" s="11">
        <f t="shared" ref="H11:H37" si="2">G11/D11*100</f>
        <v>100</v>
      </c>
      <c r="I11" s="10">
        <v>3320</v>
      </c>
      <c r="J11" s="11">
        <f t="shared" ref="J11:J37" si="3">I11/D11*100</f>
        <v>100</v>
      </c>
      <c r="K11" s="10">
        <v>43</v>
      </c>
      <c r="L11" s="12">
        <f t="shared" ref="L11:L37" si="4">K11/D11*100</f>
        <v>1.2951807228915664</v>
      </c>
      <c r="M11" s="10">
        <v>32</v>
      </c>
      <c r="N11" s="12">
        <f t="shared" ref="N11:N37" si="5">M11/D11*100</f>
        <v>0.96385542168674709</v>
      </c>
      <c r="O11" s="10">
        <v>60</v>
      </c>
      <c r="P11" s="13">
        <f t="shared" si="0"/>
        <v>1.8072289156626504</v>
      </c>
      <c r="Q11" s="14">
        <v>0</v>
      </c>
      <c r="R11" s="13">
        <f t="shared" ref="R11:R37" si="6">Q11/D11*100</f>
        <v>0</v>
      </c>
    </row>
    <row r="12" spans="1:18" ht="20.149999999999999" customHeight="1" x14ac:dyDescent="0.35">
      <c r="A12" s="9">
        <v>3</v>
      </c>
      <c r="B12" s="25" t="s">
        <v>22</v>
      </c>
      <c r="C12" s="25"/>
      <c r="D12" s="10">
        <v>3450</v>
      </c>
      <c r="E12" s="10">
        <v>3450</v>
      </c>
      <c r="F12" s="11">
        <f>E12/D12*100</f>
        <v>100</v>
      </c>
      <c r="G12" s="10">
        <v>3450</v>
      </c>
      <c r="H12" s="11">
        <f t="shared" si="2"/>
        <v>100</v>
      </c>
      <c r="I12" s="10">
        <v>3450</v>
      </c>
      <c r="J12" s="11">
        <f t="shared" si="3"/>
        <v>100</v>
      </c>
      <c r="K12" s="10">
        <v>38</v>
      </c>
      <c r="L12" s="12">
        <f t="shared" si="4"/>
        <v>1.1014492753623188</v>
      </c>
      <c r="M12" s="10">
        <v>50</v>
      </c>
      <c r="N12" s="12">
        <f t="shared" si="5"/>
        <v>1.4492753623188406</v>
      </c>
      <c r="O12" s="10">
        <v>43</v>
      </c>
      <c r="P12" s="13">
        <f t="shared" si="0"/>
        <v>1.2463768115942029</v>
      </c>
      <c r="Q12" s="14">
        <v>2</v>
      </c>
      <c r="R12" s="13">
        <f t="shared" si="6"/>
        <v>5.7971014492753624E-2</v>
      </c>
    </row>
    <row r="13" spans="1:18" ht="20.149999999999999" customHeight="1" x14ac:dyDescent="0.35">
      <c r="A13" s="9">
        <v>4</v>
      </c>
      <c r="B13" s="25" t="s">
        <v>23</v>
      </c>
      <c r="C13" s="25"/>
      <c r="D13" s="10">
        <v>3082</v>
      </c>
      <c r="E13" s="10">
        <v>3082</v>
      </c>
      <c r="F13" s="11">
        <f t="shared" si="1"/>
        <v>100</v>
      </c>
      <c r="G13" s="10">
        <v>3082</v>
      </c>
      <c r="H13" s="11">
        <f t="shared" si="2"/>
        <v>100</v>
      </c>
      <c r="I13" s="10">
        <v>3082</v>
      </c>
      <c r="J13" s="11">
        <f t="shared" si="3"/>
        <v>100</v>
      </c>
      <c r="K13" s="10">
        <v>41</v>
      </c>
      <c r="L13" s="12">
        <f t="shared" si="4"/>
        <v>1.3303049967553537</v>
      </c>
      <c r="M13" s="10">
        <v>40</v>
      </c>
      <c r="N13" s="12">
        <f t="shared" si="5"/>
        <v>1.2978585334198574</v>
      </c>
      <c r="O13" s="10">
        <v>52</v>
      </c>
      <c r="P13" s="13">
        <f t="shared" si="0"/>
        <v>1.6872160934458142</v>
      </c>
      <c r="Q13" s="14">
        <v>3</v>
      </c>
      <c r="R13" s="13">
        <f t="shared" si="6"/>
        <v>9.7339390006489293E-2</v>
      </c>
    </row>
    <row r="14" spans="1:18" ht="20.149999999999999" customHeight="1" x14ac:dyDescent="0.35">
      <c r="A14" s="9">
        <v>5</v>
      </c>
      <c r="B14" s="25" t="s">
        <v>24</v>
      </c>
      <c r="C14" s="25"/>
      <c r="D14" s="10">
        <v>3921</v>
      </c>
      <c r="E14" s="10">
        <v>3921</v>
      </c>
      <c r="F14" s="11">
        <f t="shared" si="1"/>
        <v>100</v>
      </c>
      <c r="G14" s="10">
        <v>3921</v>
      </c>
      <c r="H14" s="11">
        <f t="shared" si="2"/>
        <v>100</v>
      </c>
      <c r="I14" s="10">
        <v>3921</v>
      </c>
      <c r="J14" s="11">
        <f t="shared" si="3"/>
        <v>100</v>
      </c>
      <c r="K14" s="10">
        <v>79</v>
      </c>
      <c r="L14" s="12">
        <f t="shared" si="4"/>
        <v>2.0147921448610049</v>
      </c>
      <c r="M14" s="10">
        <v>143</v>
      </c>
      <c r="N14" s="12">
        <f t="shared" si="5"/>
        <v>3.647028819178781</v>
      </c>
      <c r="O14" s="10">
        <v>196</v>
      </c>
      <c r="P14" s="13">
        <f t="shared" si="0"/>
        <v>4.9987248150981891</v>
      </c>
      <c r="Q14" s="14">
        <v>0</v>
      </c>
      <c r="R14" s="13">
        <f t="shared" si="6"/>
        <v>0</v>
      </c>
    </row>
    <row r="15" spans="1:18" ht="20.149999999999999" customHeight="1" x14ac:dyDescent="0.35">
      <c r="A15" s="9">
        <v>6</v>
      </c>
      <c r="B15" s="25" t="s">
        <v>25</v>
      </c>
      <c r="C15" s="25"/>
      <c r="D15" s="10">
        <v>4016</v>
      </c>
      <c r="E15" s="10">
        <v>4016</v>
      </c>
      <c r="F15" s="11">
        <f t="shared" si="1"/>
        <v>100</v>
      </c>
      <c r="G15" s="10">
        <v>4016</v>
      </c>
      <c r="H15" s="11">
        <f t="shared" si="2"/>
        <v>100</v>
      </c>
      <c r="I15" s="10">
        <v>4016</v>
      </c>
      <c r="J15" s="11">
        <f t="shared" si="3"/>
        <v>100</v>
      </c>
      <c r="K15" s="10">
        <v>180</v>
      </c>
      <c r="L15" s="12">
        <f t="shared" si="4"/>
        <v>4.4820717131474108</v>
      </c>
      <c r="M15" s="10">
        <v>205</v>
      </c>
      <c r="N15" s="12">
        <f t="shared" si="5"/>
        <v>5.1045816733067735</v>
      </c>
      <c r="O15" s="10">
        <v>444</v>
      </c>
      <c r="P15" s="13">
        <f t="shared" si="0"/>
        <v>11.055776892430279</v>
      </c>
      <c r="Q15" s="14">
        <v>0</v>
      </c>
      <c r="R15" s="13">
        <f t="shared" si="6"/>
        <v>0</v>
      </c>
    </row>
    <row r="16" spans="1:18" ht="20.149999999999999" customHeight="1" x14ac:dyDescent="0.35">
      <c r="A16" s="9">
        <v>7</v>
      </c>
      <c r="B16" s="25" t="s">
        <v>26</v>
      </c>
      <c r="C16" s="25"/>
      <c r="D16" s="10">
        <v>3123</v>
      </c>
      <c r="E16" s="10">
        <v>3123</v>
      </c>
      <c r="F16" s="11">
        <f t="shared" si="1"/>
        <v>100</v>
      </c>
      <c r="G16" s="10">
        <v>3123</v>
      </c>
      <c r="H16" s="11">
        <f t="shared" si="2"/>
        <v>100</v>
      </c>
      <c r="I16" s="10">
        <v>3123</v>
      </c>
      <c r="J16" s="11">
        <f>I16/D16*100</f>
        <v>100</v>
      </c>
      <c r="K16" s="10">
        <v>135</v>
      </c>
      <c r="L16" s="12">
        <f t="shared" si="4"/>
        <v>4.3227665706051877</v>
      </c>
      <c r="M16" s="10">
        <v>211</v>
      </c>
      <c r="N16" s="12">
        <f t="shared" si="5"/>
        <v>6.7563240473903301</v>
      </c>
      <c r="O16" s="10">
        <v>276</v>
      </c>
      <c r="P16" s="13">
        <f t="shared" si="0"/>
        <v>8.8376560999039384</v>
      </c>
      <c r="Q16" s="14">
        <v>5</v>
      </c>
      <c r="R16" s="13">
        <f t="shared" si="6"/>
        <v>0.16010246557796989</v>
      </c>
    </row>
    <row r="17" spans="1:18" s="1" customFormat="1" ht="20.149999999999999" customHeight="1" x14ac:dyDescent="0.35">
      <c r="A17" s="9">
        <v>8</v>
      </c>
      <c r="B17" s="25" t="s">
        <v>27</v>
      </c>
      <c r="C17" s="25"/>
      <c r="D17" s="10">
        <v>3053</v>
      </c>
      <c r="E17" s="10">
        <v>3053</v>
      </c>
      <c r="F17" s="11">
        <f t="shared" si="1"/>
        <v>100</v>
      </c>
      <c r="G17" s="10">
        <v>3053</v>
      </c>
      <c r="H17" s="11">
        <f t="shared" si="2"/>
        <v>100</v>
      </c>
      <c r="I17" s="10">
        <v>3053</v>
      </c>
      <c r="J17" s="11">
        <f t="shared" si="3"/>
        <v>100</v>
      </c>
      <c r="K17" s="10">
        <v>47</v>
      </c>
      <c r="L17" s="12">
        <f t="shared" si="4"/>
        <v>1.5394693743858501</v>
      </c>
      <c r="M17" s="10">
        <v>56</v>
      </c>
      <c r="N17" s="12">
        <f t="shared" si="5"/>
        <v>1.83426138224697</v>
      </c>
      <c r="O17" s="10">
        <v>87</v>
      </c>
      <c r="P17" s="13">
        <f t="shared" si="0"/>
        <v>2.8496560759908287</v>
      </c>
      <c r="Q17" s="14">
        <v>0</v>
      </c>
      <c r="R17" s="13">
        <f t="shared" si="6"/>
        <v>0</v>
      </c>
    </row>
    <row r="18" spans="1:18" s="1" customFormat="1" ht="20.149999999999999" customHeight="1" x14ac:dyDescent="0.35">
      <c r="A18" s="9">
        <v>9</v>
      </c>
      <c r="B18" s="27" t="s">
        <v>28</v>
      </c>
      <c r="C18" s="27"/>
      <c r="D18" s="10">
        <v>4266</v>
      </c>
      <c r="E18" s="10">
        <v>4266</v>
      </c>
      <c r="F18" s="11">
        <f t="shared" si="1"/>
        <v>100</v>
      </c>
      <c r="G18" s="10">
        <v>4266</v>
      </c>
      <c r="H18" s="11">
        <f t="shared" si="2"/>
        <v>100</v>
      </c>
      <c r="I18" s="10">
        <v>4266</v>
      </c>
      <c r="J18" s="11">
        <f t="shared" si="3"/>
        <v>100</v>
      </c>
      <c r="K18" s="10">
        <v>144</v>
      </c>
      <c r="L18" s="12">
        <f t="shared" si="4"/>
        <v>3.3755274261603372</v>
      </c>
      <c r="M18" s="10">
        <v>189</v>
      </c>
      <c r="N18" s="12">
        <f t="shared" si="5"/>
        <v>4.4303797468354427</v>
      </c>
      <c r="O18" s="10">
        <v>224</v>
      </c>
      <c r="P18" s="13">
        <f t="shared" si="0"/>
        <v>5.2508204406938583</v>
      </c>
      <c r="Q18" s="10">
        <v>5</v>
      </c>
      <c r="R18" s="13">
        <f t="shared" si="6"/>
        <v>0.11720581340834506</v>
      </c>
    </row>
    <row r="19" spans="1:18" s="1" customFormat="1" ht="20.149999999999999" customHeight="1" x14ac:dyDescent="0.35">
      <c r="A19" s="9">
        <v>10</v>
      </c>
      <c r="B19" s="27" t="s">
        <v>29</v>
      </c>
      <c r="C19" s="27"/>
      <c r="D19" s="10">
        <v>5235</v>
      </c>
      <c r="E19" s="10">
        <v>5235</v>
      </c>
      <c r="F19" s="11">
        <f t="shared" si="1"/>
        <v>100</v>
      </c>
      <c r="G19" s="10">
        <v>5235</v>
      </c>
      <c r="H19" s="11">
        <f t="shared" si="2"/>
        <v>100</v>
      </c>
      <c r="I19" s="10">
        <v>5235</v>
      </c>
      <c r="J19" s="11">
        <f t="shared" si="3"/>
        <v>100</v>
      </c>
      <c r="K19" s="10">
        <v>61</v>
      </c>
      <c r="L19" s="12">
        <f t="shared" si="4"/>
        <v>1.1652340019102196</v>
      </c>
      <c r="M19" s="10">
        <v>162</v>
      </c>
      <c r="N19" s="12">
        <f t="shared" si="5"/>
        <v>3.0945558739255015</v>
      </c>
      <c r="O19" s="10">
        <v>203</v>
      </c>
      <c r="P19" s="13">
        <f t="shared" si="0"/>
        <v>3.87774594078319</v>
      </c>
      <c r="Q19" s="14">
        <v>6</v>
      </c>
      <c r="R19" s="13">
        <f t="shared" si="6"/>
        <v>0.11461318051575931</v>
      </c>
    </row>
    <row r="20" spans="1:18" s="1" customFormat="1" ht="20.149999999999999" customHeight="1" x14ac:dyDescent="0.35">
      <c r="A20" s="9">
        <v>11</v>
      </c>
      <c r="B20" s="27" t="s">
        <v>30</v>
      </c>
      <c r="C20" s="27"/>
      <c r="D20" s="10">
        <v>4788</v>
      </c>
      <c r="E20" s="10">
        <v>4788</v>
      </c>
      <c r="F20" s="11">
        <f t="shared" si="1"/>
        <v>100</v>
      </c>
      <c r="G20" s="10">
        <v>4788</v>
      </c>
      <c r="H20" s="11">
        <f t="shared" si="2"/>
        <v>100</v>
      </c>
      <c r="I20" s="10">
        <v>4788</v>
      </c>
      <c r="J20" s="11">
        <f>I20/D20*100</f>
        <v>100</v>
      </c>
      <c r="K20" s="10">
        <v>51</v>
      </c>
      <c r="L20" s="12">
        <f t="shared" si="4"/>
        <v>1.0651629072681703</v>
      </c>
      <c r="M20" s="10">
        <v>19</v>
      </c>
      <c r="N20" s="12">
        <f t="shared" si="5"/>
        <v>0.3968253968253968</v>
      </c>
      <c r="O20" s="10">
        <v>19</v>
      </c>
      <c r="P20" s="13">
        <f t="shared" si="0"/>
        <v>0.3968253968253968</v>
      </c>
      <c r="Q20" s="14">
        <v>2</v>
      </c>
      <c r="R20" s="13">
        <f t="shared" si="6"/>
        <v>4.1771094402673348E-2</v>
      </c>
    </row>
    <row r="21" spans="1:18" s="1" customFormat="1" ht="20.149999999999999" customHeight="1" x14ac:dyDescent="0.35">
      <c r="A21" s="9">
        <v>12</v>
      </c>
      <c r="B21" s="27" t="s">
        <v>31</v>
      </c>
      <c r="C21" s="27"/>
      <c r="D21" s="10">
        <v>3740</v>
      </c>
      <c r="E21" s="10">
        <v>3740</v>
      </c>
      <c r="F21" s="11">
        <f t="shared" si="1"/>
        <v>100</v>
      </c>
      <c r="G21" s="10">
        <v>3740</v>
      </c>
      <c r="H21" s="11">
        <f t="shared" si="2"/>
        <v>100</v>
      </c>
      <c r="I21" s="10">
        <v>3740</v>
      </c>
      <c r="J21" s="11">
        <f t="shared" si="3"/>
        <v>100</v>
      </c>
      <c r="K21" s="10">
        <v>91</v>
      </c>
      <c r="L21" s="12">
        <f t="shared" si="4"/>
        <v>2.4331550802139037</v>
      </c>
      <c r="M21" s="10">
        <v>94</v>
      </c>
      <c r="N21" s="12">
        <f t="shared" si="5"/>
        <v>2.5133689839572195</v>
      </c>
      <c r="O21" s="10">
        <v>139</v>
      </c>
      <c r="P21" s="13">
        <f t="shared" si="0"/>
        <v>3.7165775401069516</v>
      </c>
      <c r="Q21" s="14">
        <v>2</v>
      </c>
      <c r="R21" s="13">
        <f t="shared" si="6"/>
        <v>5.3475935828877004E-2</v>
      </c>
    </row>
    <row r="22" spans="1:18" s="1" customFormat="1" ht="20.149999999999999" customHeight="1" x14ac:dyDescent="0.35">
      <c r="A22" s="9">
        <v>13</v>
      </c>
      <c r="B22" s="27" t="s">
        <v>32</v>
      </c>
      <c r="C22" s="27"/>
      <c r="D22" s="10">
        <v>2600</v>
      </c>
      <c r="E22" s="10">
        <v>2600</v>
      </c>
      <c r="F22" s="11">
        <f>E22/D22*100</f>
        <v>100</v>
      </c>
      <c r="G22" s="10">
        <v>2600</v>
      </c>
      <c r="H22" s="11">
        <f t="shared" si="2"/>
        <v>100</v>
      </c>
      <c r="I22" s="10">
        <v>2600</v>
      </c>
      <c r="J22" s="11">
        <f t="shared" si="3"/>
        <v>100</v>
      </c>
      <c r="K22" s="10">
        <v>50</v>
      </c>
      <c r="L22" s="12">
        <f t="shared" si="4"/>
        <v>1.9230769230769231</v>
      </c>
      <c r="M22" s="10">
        <v>29</v>
      </c>
      <c r="N22" s="12">
        <f t="shared" si="5"/>
        <v>1.1153846153846154</v>
      </c>
      <c r="O22" s="10">
        <v>51</v>
      </c>
      <c r="P22" s="13">
        <f t="shared" si="0"/>
        <v>1.9615384615384615</v>
      </c>
      <c r="Q22" s="14">
        <v>1</v>
      </c>
      <c r="R22" s="13">
        <f t="shared" si="6"/>
        <v>3.8461538461538464E-2</v>
      </c>
    </row>
    <row r="23" spans="1:18" s="1" customFormat="1" ht="20.149999999999999" customHeight="1" x14ac:dyDescent="0.35">
      <c r="A23" s="9">
        <v>14</v>
      </c>
      <c r="B23" s="27" t="s">
        <v>33</v>
      </c>
      <c r="C23" s="27"/>
      <c r="D23" s="10">
        <v>2133</v>
      </c>
      <c r="E23" s="10">
        <v>2133</v>
      </c>
      <c r="F23" s="11">
        <f t="shared" si="1"/>
        <v>100</v>
      </c>
      <c r="G23" s="10">
        <v>2133</v>
      </c>
      <c r="H23" s="11">
        <f t="shared" si="2"/>
        <v>100</v>
      </c>
      <c r="I23" s="10">
        <v>2133</v>
      </c>
      <c r="J23" s="11">
        <f t="shared" si="3"/>
        <v>100</v>
      </c>
      <c r="K23" s="10">
        <v>60</v>
      </c>
      <c r="L23" s="12">
        <f t="shared" si="4"/>
        <v>2.8129395218002813</v>
      </c>
      <c r="M23" s="10">
        <v>129</v>
      </c>
      <c r="N23" s="12">
        <f t="shared" si="5"/>
        <v>6.0478199718706049</v>
      </c>
      <c r="O23" s="10">
        <v>167</v>
      </c>
      <c r="P23" s="13">
        <f t="shared" si="0"/>
        <v>7.8293483356774498</v>
      </c>
      <c r="Q23" s="10">
        <v>1</v>
      </c>
      <c r="R23" s="13">
        <f t="shared" si="6"/>
        <v>4.6882325363338022E-2</v>
      </c>
    </row>
    <row r="24" spans="1:18" s="1" customFormat="1" ht="20.149999999999999" customHeight="1" x14ac:dyDescent="0.35">
      <c r="A24" s="9">
        <v>15</v>
      </c>
      <c r="B24" s="27" t="s">
        <v>34</v>
      </c>
      <c r="C24" s="27"/>
      <c r="D24" s="10">
        <v>2830</v>
      </c>
      <c r="E24" s="10">
        <v>2830</v>
      </c>
      <c r="F24" s="11">
        <f t="shared" si="1"/>
        <v>100</v>
      </c>
      <c r="G24" s="10">
        <v>2830</v>
      </c>
      <c r="H24" s="11">
        <f t="shared" si="2"/>
        <v>100</v>
      </c>
      <c r="I24" s="10">
        <v>2830</v>
      </c>
      <c r="J24" s="11">
        <f t="shared" si="3"/>
        <v>100</v>
      </c>
      <c r="K24" s="10">
        <v>29</v>
      </c>
      <c r="L24" s="12">
        <f t="shared" si="4"/>
        <v>1.0247349823321554</v>
      </c>
      <c r="M24" s="10">
        <v>23</v>
      </c>
      <c r="N24" s="12">
        <f t="shared" si="5"/>
        <v>0.8127208480565371</v>
      </c>
      <c r="O24" s="10">
        <v>32</v>
      </c>
      <c r="P24" s="13">
        <f t="shared" si="0"/>
        <v>1.1307420494699647</v>
      </c>
      <c r="Q24" s="15">
        <v>8</v>
      </c>
      <c r="R24" s="13">
        <f t="shared" si="6"/>
        <v>0.28268551236749118</v>
      </c>
    </row>
    <row r="25" spans="1:18" s="1" customFormat="1" ht="20.149999999999999" customHeight="1" x14ac:dyDescent="0.35">
      <c r="A25" s="9">
        <v>16</v>
      </c>
      <c r="B25" s="27" t="s">
        <v>35</v>
      </c>
      <c r="C25" s="27"/>
      <c r="D25" s="10">
        <v>3357</v>
      </c>
      <c r="E25" s="10">
        <v>3357</v>
      </c>
      <c r="F25" s="11">
        <f t="shared" si="1"/>
        <v>100</v>
      </c>
      <c r="G25" s="10">
        <v>3357</v>
      </c>
      <c r="H25" s="11">
        <f t="shared" si="2"/>
        <v>100</v>
      </c>
      <c r="I25" s="10">
        <v>3357</v>
      </c>
      <c r="J25" s="11">
        <f t="shared" si="3"/>
        <v>100</v>
      </c>
      <c r="K25" s="10">
        <v>86</v>
      </c>
      <c r="L25" s="12">
        <f t="shared" si="4"/>
        <v>2.5618111408996129</v>
      </c>
      <c r="M25" s="10">
        <v>101</v>
      </c>
      <c r="N25" s="12">
        <f t="shared" si="5"/>
        <v>3.0086386654751265</v>
      </c>
      <c r="O25" s="10">
        <v>218</v>
      </c>
      <c r="P25" s="13">
        <f t="shared" si="0"/>
        <v>6.4938933571641346</v>
      </c>
      <c r="Q25" s="14">
        <v>2</v>
      </c>
      <c r="R25" s="13">
        <f t="shared" si="6"/>
        <v>5.957700327673518E-2</v>
      </c>
    </row>
    <row r="26" spans="1:18" s="1" customFormat="1" ht="20.149999999999999" customHeight="1" x14ac:dyDescent="0.35">
      <c r="A26" s="9">
        <v>17</v>
      </c>
      <c r="B26" s="27" t="s">
        <v>36</v>
      </c>
      <c r="C26" s="27"/>
      <c r="D26" s="10">
        <v>2684</v>
      </c>
      <c r="E26" s="10">
        <v>2684</v>
      </c>
      <c r="F26" s="11">
        <f t="shared" si="1"/>
        <v>100</v>
      </c>
      <c r="G26" s="10">
        <v>2684</v>
      </c>
      <c r="H26" s="11">
        <f t="shared" si="2"/>
        <v>100</v>
      </c>
      <c r="I26" s="10">
        <v>2684</v>
      </c>
      <c r="J26" s="11">
        <f t="shared" si="3"/>
        <v>100</v>
      </c>
      <c r="K26" s="10">
        <v>30</v>
      </c>
      <c r="L26" s="12">
        <f t="shared" si="4"/>
        <v>1.1177347242921014</v>
      </c>
      <c r="M26" s="10">
        <v>72</v>
      </c>
      <c r="N26" s="12">
        <f t="shared" si="5"/>
        <v>2.6825633383010432</v>
      </c>
      <c r="O26" s="10">
        <v>112</v>
      </c>
      <c r="P26" s="13">
        <f t="shared" si="0"/>
        <v>4.1728763040238457</v>
      </c>
      <c r="Q26" s="14">
        <v>0</v>
      </c>
      <c r="R26" s="13">
        <f t="shared" si="6"/>
        <v>0</v>
      </c>
    </row>
    <row r="27" spans="1:18" s="1" customFormat="1" ht="20.149999999999999" customHeight="1" x14ac:dyDescent="0.35">
      <c r="A27" s="9">
        <v>18</v>
      </c>
      <c r="B27" s="27" t="s">
        <v>37</v>
      </c>
      <c r="C27" s="27"/>
      <c r="D27" s="10">
        <v>4350</v>
      </c>
      <c r="E27" s="10">
        <v>4350</v>
      </c>
      <c r="F27" s="11">
        <f t="shared" si="1"/>
        <v>100</v>
      </c>
      <c r="G27" s="10">
        <v>4350</v>
      </c>
      <c r="H27" s="11">
        <f t="shared" si="2"/>
        <v>100</v>
      </c>
      <c r="I27" s="10">
        <v>4350</v>
      </c>
      <c r="J27" s="11">
        <f t="shared" si="3"/>
        <v>100</v>
      </c>
      <c r="K27" s="10">
        <v>117</v>
      </c>
      <c r="L27" s="12">
        <f t="shared" si="4"/>
        <v>2.6896551724137931</v>
      </c>
      <c r="M27" s="10">
        <v>111</v>
      </c>
      <c r="N27" s="12">
        <f t="shared" si="5"/>
        <v>2.5517241379310347</v>
      </c>
      <c r="O27" s="10">
        <v>83</v>
      </c>
      <c r="P27" s="13">
        <f t="shared" si="0"/>
        <v>1.9080459770114941</v>
      </c>
      <c r="Q27" s="14">
        <v>2</v>
      </c>
      <c r="R27" s="13">
        <f t="shared" si="6"/>
        <v>4.5977011494252873E-2</v>
      </c>
    </row>
    <row r="28" spans="1:18" s="1" customFormat="1" ht="20.149999999999999" customHeight="1" x14ac:dyDescent="0.35">
      <c r="A28" s="9">
        <v>19</v>
      </c>
      <c r="B28" s="27" t="s">
        <v>38</v>
      </c>
      <c r="C28" s="27"/>
      <c r="D28" s="10">
        <v>2752</v>
      </c>
      <c r="E28" s="10">
        <v>2752</v>
      </c>
      <c r="F28" s="11">
        <f t="shared" si="1"/>
        <v>100</v>
      </c>
      <c r="G28" s="10">
        <v>2752</v>
      </c>
      <c r="H28" s="11">
        <f t="shared" si="2"/>
        <v>100</v>
      </c>
      <c r="I28" s="10">
        <v>2752</v>
      </c>
      <c r="J28" s="11">
        <f t="shared" si="3"/>
        <v>100</v>
      </c>
      <c r="K28" s="10">
        <v>77</v>
      </c>
      <c r="L28" s="12">
        <f t="shared" si="4"/>
        <v>2.79796511627907</v>
      </c>
      <c r="M28" s="10">
        <v>120</v>
      </c>
      <c r="N28" s="12">
        <f t="shared" si="5"/>
        <v>4.3604651162790695</v>
      </c>
      <c r="O28" s="10">
        <v>143</v>
      </c>
      <c r="P28" s="13">
        <f t="shared" si="0"/>
        <v>5.1962209302325579</v>
      </c>
      <c r="Q28" s="14">
        <v>6</v>
      </c>
      <c r="R28" s="13">
        <f t="shared" si="6"/>
        <v>0.21802325581395349</v>
      </c>
    </row>
    <row r="29" spans="1:18" s="1" customFormat="1" ht="20.149999999999999" customHeight="1" x14ac:dyDescent="0.35">
      <c r="A29" s="9">
        <v>20</v>
      </c>
      <c r="B29" s="27" t="s">
        <v>39</v>
      </c>
      <c r="C29" s="27"/>
      <c r="D29" s="10">
        <v>2134</v>
      </c>
      <c r="E29" s="10">
        <v>2134</v>
      </c>
      <c r="F29" s="11">
        <f>E29/D29*100</f>
        <v>100</v>
      </c>
      <c r="G29" s="10">
        <v>2134</v>
      </c>
      <c r="H29" s="11">
        <f t="shared" si="2"/>
        <v>100</v>
      </c>
      <c r="I29" s="10">
        <v>2134</v>
      </c>
      <c r="J29" s="11">
        <f t="shared" si="3"/>
        <v>100</v>
      </c>
      <c r="K29" s="10">
        <v>36</v>
      </c>
      <c r="L29" s="12">
        <f t="shared" si="4"/>
        <v>1.6869728209934396</v>
      </c>
      <c r="M29" s="10">
        <v>103</v>
      </c>
      <c r="N29" s="12">
        <f t="shared" si="5"/>
        <v>4.8266166822867858</v>
      </c>
      <c r="O29" s="10">
        <v>92</v>
      </c>
      <c r="P29" s="13">
        <f t="shared" si="0"/>
        <v>4.3111527647610126</v>
      </c>
      <c r="Q29" s="14">
        <v>0</v>
      </c>
      <c r="R29" s="13">
        <f t="shared" si="6"/>
        <v>0</v>
      </c>
    </row>
    <row r="30" spans="1:18" s="1" customFormat="1" ht="20.149999999999999" customHeight="1" x14ac:dyDescent="0.35">
      <c r="A30" s="9">
        <v>21</v>
      </c>
      <c r="B30" s="27" t="s">
        <v>40</v>
      </c>
      <c r="C30" s="27"/>
      <c r="D30" s="10">
        <v>1459</v>
      </c>
      <c r="E30" s="10">
        <v>1459</v>
      </c>
      <c r="F30" s="11">
        <f t="shared" si="1"/>
        <v>100</v>
      </c>
      <c r="G30" s="10">
        <v>1459</v>
      </c>
      <c r="H30" s="11">
        <f t="shared" si="2"/>
        <v>100</v>
      </c>
      <c r="I30" s="10">
        <v>1459</v>
      </c>
      <c r="J30" s="11">
        <f t="shared" si="3"/>
        <v>100</v>
      </c>
      <c r="K30" s="10">
        <v>45</v>
      </c>
      <c r="L30" s="12">
        <f t="shared" si="4"/>
        <v>3.0843043180260454</v>
      </c>
      <c r="M30" s="10">
        <v>105</v>
      </c>
      <c r="N30" s="12">
        <f t="shared" si="5"/>
        <v>7.1967100753941056</v>
      </c>
      <c r="O30" s="10">
        <v>99</v>
      </c>
      <c r="P30" s="13">
        <f t="shared" si="0"/>
        <v>6.7854694996572995</v>
      </c>
      <c r="Q30" s="14">
        <v>1</v>
      </c>
      <c r="R30" s="13">
        <f t="shared" si="6"/>
        <v>6.8540095956134348E-2</v>
      </c>
    </row>
    <row r="31" spans="1:18" s="1" customFormat="1" ht="20.149999999999999" customHeight="1" x14ac:dyDescent="0.35">
      <c r="A31" s="9">
        <v>22</v>
      </c>
      <c r="B31" s="27" t="s">
        <v>41</v>
      </c>
      <c r="C31" s="27"/>
      <c r="D31" s="10">
        <v>2199</v>
      </c>
      <c r="E31" s="10">
        <v>2199</v>
      </c>
      <c r="F31" s="11">
        <f t="shared" si="1"/>
        <v>100</v>
      </c>
      <c r="G31" s="10">
        <v>2199</v>
      </c>
      <c r="H31" s="11">
        <f t="shared" si="2"/>
        <v>100</v>
      </c>
      <c r="I31" s="10">
        <v>2199</v>
      </c>
      <c r="J31" s="11">
        <f t="shared" si="3"/>
        <v>100</v>
      </c>
      <c r="K31" s="10">
        <v>33</v>
      </c>
      <c r="L31" s="12">
        <f t="shared" si="4"/>
        <v>1.5006821282401093</v>
      </c>
      <c r="M31" s="10">
        <v>105</v>
      </c>
      <c r="N31" s="12">
        <f t="shared" si="5"/>
        <v>4.7748976807639831</v>
      </c>
      <c r="O31" s="10">
        <v>49</v>
      </c>
      <c r="P31" s="13">
        <f t="shared" si="0"/>
        <v>2.2282855843565255</v>
      </c>
      <c r="Q31" s="14">
        <v>1</v>
      </c>
      <c r="R31" s="13">
        <f t="shared" si="6"/>
        <v>4.5475216007276033E-2</v>
      </c>
    </row>
    <row r="32" spans="1:18" s="1" customFormat="1" ht="20.149999999999999" customHeight="1" x14ac:dyDescent="0.35">
      <c r="A32" s="9">
        <v>23</v>
      </c>
      <c r="B32" s="27" t="s">
        <v>42</v>
      </c>
      <c r="C32" s="27"/>
      <c r="D32" s="10">
        <v>2914</v>
      </c>
      <c r="E32" s="10">
        <v>2914</v>
      </c>
      <c r="F32" s="11">
        <f t="shared" si="1"/>
        <v>100</v>
      </c>
      <c r="G32" s="10">
        <v>2914</v>
      </c>
      <c r="H32" s="11">
        <f t="shared" si="2"/>
        <v>100</v>
      </c>
      <c r="I32" s="10">
        <v>2914</v>
      </c>
      <c r="J32" s="11">
        <f t="shared" si="3"/>
        <v>100</v>
      </c>
      <c r="K32" s="10">
        <v>26</v>
      </c>
      <c r="L32" s="12">
        <f t="shared" si="4"/>
        <v>0.89224433768016476</v>
      </c>
      <c r="M32" s="10">
        <v>74</v>
      </c>
      <c r="N32" s="12">
        <f t="shared" si="5"/>
        <v>2.5394646533973919</v>
      </c>
      <c r="O32" s="10">
        <v>60</v>
      </c>
      <c r="P32" s="13">
        <f t="shared" si="0"/>
        <v>2.0590253946465338</v>
      </c>
      <c r="Q32" s="14">
        <v>0</v>
      </c>
      <c r="R32" s="13">
        <f t="shared" si="6"/>
        <v>0</v>
      </c>
    </row>
    <row r="33" spans="1:18" ht="20.149999999999999" customHeight="1" x14ac:dyDescent="0.35">
      <c r="A33" s="9">
        <v>24</v>
      </c>
      <c r="B33" s="25" t="s">
        <v>43</v>
      </c>
      <c r="C33" s="25"/>
      <c r="D33" s="10">
        <v>2285</v>
      </c>
      <c r="E33" s="10">
        <v>2285</v>
      </c>
      <c r="F33" s="11">
        <f t="shared" si="1"/>
        <v>100</v>
      </c>
      <c r="G33" s="10">
        <v>2285</v>
      </c>
      <c r="H33" s="11">
        <f t="shared" si="2"/>
        <v>100</v>
      </c>
      <c r="I33" s="10">
        <v>2285</v>
      </c>
      <c r="J33" s="11">
        <f t="shared" si="3"/>
        <v>100</v>
      </c>
      <c r="K33" s="10">
        <v>36</v>
      </c>
      <c r="L33" s="12">
        <f t="shared" si="4"/>
        <v>1.5754923413566742</v>
      </c>
      <c r="M33" s="10">
        <v>99</v>
      </c>
      <c r="N33" s="12">
        <f t="shared" si="5"/>
        <v>4.3326039387308537</v>
      </c>
      <c r="O33" s="10">
        <v>143</v>
      </c>
      <c r="P33" s="13">
        <f t="shared" si="0"/>
        <v>6.258205689277899</v>
      </c>
      <c r="Q33" s="14">
        <v>0</v>
      </c>
      <c r="R33" s="13">
        <f t="shared" si="6"/>
        <v>0</v>
      </c>
    </row>
    <row r="34" spans="1:18" ht="20.149999999999999" customHeight="1" x14ac:dyDescent="0.35">
      <c r="A34" s="9">
        <v>25</v>
      </c>
      <c r="B34" s="25" t="s">
        <v>44</v>
      </c>
      <c r="C34" s="25"/>
      <c r="D34" s="10">
        <v>1985</v>
      </c>
      <c r="E34" s="10">
        <v>1985</v>
      </c>
      <c r="F34" s="11">
        <f t="shared" si="1"/>
        <v>100</v>
      </c>
      <c r="G34" s="10">
        <v>1985</v>
      </c>
      <c r="H34" s="11">
        <f>G34/D34*100</f>
        <v>100</v>
      </c>
      <c r="I34" s="10">
        <v>1985</v>
      </c>
      <c r="J34" s="11">
        <f t="shared" si="3"/>
        <v>100</v>
      </c>
      <c r="K34" s="10">
        <v>85</v>
      </c>
      <c r="L34" s="12">
        <f t="shared" si="4"/>
        <v>4.2821158690176322</v>
      </c>
      <c r="M34" s="10">
        <v>163</v>
      </c>
      <c r="N34" s="12">
        <f t="shared" si="5"/>
        <v>8.2115869017632228</v>
      </c>
      <c r="O34" s="10">
        <v>245</v>
      </c>
      <c r="P34" s="13">
        <f t="shared" si="0"/>
        <v>12.342569269521411</v>
      </c>
      <c r="Q34" s="10">
        <v>0</v>
      </c>
      <c r="R34" s="13">
        <f t="shared" si="6"/>
        <v>0</v>
      </c>
    </row>
    <row r="35" spans="1:18" ht="20.149999999999999" customHeight="1" x14ac:dyDescent="0.35">
      <c r="A35" s="9">
        <v>26</v>
      </c>
      <c r="B35" s="25" t="s">
        <v>45</v>
      </c>
      <c r="C35" s="25"/>
      <c r="D35" s="10">
        <v>4395</v>
      </c>
      <c r="E35" s="10">
        <v>4395</v>
      </c>
      <c r="F35" s="11">
        <f t="shared" si="1"/>
        <v>100</v>
      </c>
      <c r="G35" s="10">
        <v>4395</v>
      </c>
      <c r="H35" s="11">
        <f t="shared" si="2"/>
        <v>100</v>
      </c>
      <c r="I35" s="10">
        <v>4395</v>
      </c>
      <c r="J35" s="11">
        <f t="shared" si="3"/>
        <v>100</v>
      </c>
      <c r="K35" s="10">
        <v>59</v>
      </c>
      <c r="L35" s="12">
        <f t="shared" si="4"/>
        <v>1.3424345847554038</v>
      </c>
      <c r="M35" s="10">
        <v>122</v>
      </c>
      <c r="N35" s="12">
        <f t="shared" si="5"/>
        <v>2.7758816837315132</v>
      </c>
      <c r="O35" s="10">
        <v>162</v>
      </c>
      <c r="P35" s="13">
        <f t="shared" si="0"/>
        <v>3.6860068259385668</v>
      </c>
      <c r="Q35" s="14">
        <v>1</v>
      </c>
      <c r="R35" s="13">
        <f t="shared" si="6"/>
        <v>2.2753128555176336E-2</v>
      </c>
    </row>
    <row r="36" spans="1:18" ht="20.149999999999999" customHeight="1" x14ac:dyDescent="0.35">
      <c r="A36" s="9">
        <v>0</v>
      </c>
      <c r="B36" s="25" t="s">
        <v>46</v>
      </c>
      <c r="C36" s="25"/>
      <c r="D36" s="10">
        <v>2737</v>
      </c>
      <c r="E36" s="10">
        <v>2737</v>
      </c>
      <c r="F36" s="11">
        <f t="shared" si="1"/>
        <v>100</v>
      </c>
      <c r="G36" s="10">
        <v>2737</v>
      </c>
      <c r="H36" s="11">
        <f t="shared" si="2"/>
        <v>100</v>
      </c>
      <c r="I36" s="10">
        <v>2737</v>
      </c>
      <c r="J36" s="11">
        <f t="shared" si="3"/>
        <v>100</v>
      </c>
      <c r="K36" s="10">
        <v>76</v>
      </c>
      <c r="L36" s="12">
        <f t="shared" si="4"/>
        <v>2.7767628790646692</v>
      </c>
      <c r="M36" s="10">
        <v>83</v>
      </c>
      <c r="N36" s="12">
        <f t="shared" si="5"/>
        <v>3.032517354767994</v>
      </c>
      <c r="O36" s="10">
        <v>138</v>
      </c>
      <c r="P36" s="13">
        <f t="shared" si="0"/>
        <v>5.0420168067226889</v>
      </c>
      <c r="Q36" s="14">
        <v>1</v>
      </c>
      <c r="R36" s="13">
        <f t="shared" si="6"/>
        <v>3.653635367190354E-2</v>
      </c>
    </row>
    <row r="37" spans="1:18" ht="20.149999999999999" customHeight="1" x14ac:dyDescent="0.35">
      <c r="A37" s="26" t="s">
        <v>47</v>
      </c>
      <c r="B37" s="26"/>
      <c r="C37" s="26"/>
      <c r="D37" s="16">
        <f>SUM(D10:D36)</f>
        <v>86591</v>
      </c>
      <c r="E37" s="16">
        <f>SUM(E10:E36)</f>
        <v>86591</v>
      </c>
      <c r="F37" s="17">
        <f t="shared" si="1"/>
        <v>100</v>
      </c>
      <c r="G37" s="16">
        <f>SUM(G10:G36)</f>
        <v>86591</v>
      </c>
      <c r="H37" s="17">
        <f t="shared" si="2"/>
        <v>100</v>
      </c>
      <c r="I37" s="16">
        <f>SUM(I10:I36)</f>
        <v>86591</v>
      </c>
      <c r="J37" s="18">
        <f t="shared" si="3"/>
        <v>100</v>
      </c>
      <c r="K37" s="8">
        <f>SUM(K10:K36)</f>
        <v>1781</v>
      </c>
      <c r="L37" s="12">
        <f t="shared" si="4"/>
        <v>2.05679574089686</v>
      </c>
      <c r="M37" s="8">
        <f>SUM(M10:M36)</f>
        <v>2663</v>
      </c>
      <c r="N37" s="12">
        <f t="shared" si="5"/>
        <v>3.0753773486851985</v>
      </c>
      <c r="O37" s="8">
        <f>SUM(O10:O36)</f>
        <v>3561</v>
      </c>
      <c r="P37" s="13">
        <f t="shared" si="0"/>
        <v>4.1124366273631212</v>
      </c>
      <c r="Q37" s="19">
        <f>SUM(Q10:Q36)</f>
        <v>51</v>
      </c>
      <c r="R37" s="13">
        <f t="shared" si="6"/>
        <v>5.8897575960550168E-2</v>
      </c>
    </row>
    <row r="38" spans="1:18" ht="15.75" customHeight="1" x14ac:dyDescent="0.35">
      <c r="A38" s="20"/>
    </row>
    <row r="39" spans="1:18" ht="15.75" customHeight="1" x14ac:dyDescent="0.35">
      <c r="D39" s="21"/>
    </row>
    <row r="40" spans="1:18" ht="14.5" customHeight="1" x14ac:dyDescent="0.35">
      <c r="D40" s="22"/>
      <c r="F40" s="23"/>
      <c r="G40" s="23"/>
      <c r="H40" s="23"/>
      <c r="I40" s="23"/>
      <c r="J40" s="23"/>
    </row>
    <row r="41" spans="1:18" ht="14.5" customHeight="1" x14ac:dyDescent="0.35">
      <c r="F41" s="23"/>
      <c r="G41" s="23"/>
      <c r="H41" s="23"/>
      <c r="I41" s="23"/>
      <c r="J41" s="23"/>
    </row>
    <row r="45" spans="1:18" ht="14.5" customHeight="1" x14ac:dyDescent="0.35">
      <c r="F45" s="24"/>
      <c r="G45" s="24"/>
      <c r="H45" s="24"/>
      <c r="I45" s="24"/>
      <c r="J45" s="24"/>
    </row>
    <row r="46" spans="1:18" x14ac:dyDescent="0.35">
      <c r="F46" s="23"/>
      <c r="G46" s="23"/>
      <c r="H46" s="23"/>
      <c r="I46" s="23"/>
      <c r="J46" s="23"/>
    </row>
  </sheetData>
  <mergeCells count="38">
    <mergeCell ref="A1:N1"/>
    <mergeCell ref="A2:N2"/>
    <mergeCell ref="A8:A9"/>
    <mergeCell ref="B8:C9"/>
    <mergeCell ref="D8:D9"/>
    <mergeCell ref="E8:R8"/>
    <mergeCell ref="B20:C20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F41:J41"/>
    <mergeCell ref="F45:J45"/>
    <mergeCell ref="F46:J46"/>
    <mergeCell ref="B33:C33"/>
    <mergeCell ref="B34:C34"/>
    <mergeCell ref="B35:C35"/>
    <mergeCell ref="B36:C36"/>
    <mergeCell ref="A37:C37"/>
    <mergeCell ref="F40:J40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MARET</vt:lpstr>
      <vt:lpstr>MARET!Print_Area</vt:lpstr>
      <vt:lpstr>MARET!Print_Titles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Tuti Kodriyah</cp:lastModifiedBy>
  <dcterms:created xsi:type="dcterms:W3CDTF">2025-04-21T03:34:29Z</dcterms:created>
  <dcterms:modified xsi:type="dcterms:W3CDTF">2025-04-21T03:49:14Z</dcterms:modified>
</cp:coreProperties>
</file>