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Open Data Agustus\Revisian\"/>
    </mc:Choice>
  </mc:AlternateContent>
  <bookViews>
    <workbookView xWindow="0" yWindow="0" windowWidth="20490" windowHeight="7755"/>
  </bookViews>
  <sheets>
    <sheet name="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E22" i="1"/>
  <c r="D22" i="1"/>
  <c r="C22" i="1"/>
  <c r="K20" i="1"/>
  <c r="J20" i="1"/>
  <c r="F20" i="1"/>
  <c r="J19" i="1"/>
  <c r="F19" i="1"/>
  <c r="K19" i="1" s="1"/>
  <c r="K18" i="1"/>
  <c r="J18" i="1"/>
  <c r="F18" i="1"/>
  <c r="J17" i="1"/>
  <c r="F17" i="1"/>
  <c r="K17" i="1" s="1"/>
  <c r="K16" i="1"/>
  <c r="J16" i="1"/>
  <c r="F16" i="1"/>
  <c r="J15" i="1"/>
  <c r="F15" i="1"/>
  <c r="K15" i="1" s="1"/>
  <c r="K14" i="1"/>
  <c r="J14" i="1"/>
  <c r="F14" i="1"/>
  <c r="J13" i="1"/>
  <c r="F13" i="1"/>
  <c r="K13" i="1" s="1"/>
  <c r="K12" i="1"/>
  <c r="J12" i="1"/>
  <c r="F12" i="1"/>
  <c r="J11" i="1"/>
  <c r="F11" i="1"/>
  <c r="K11" i="1" s="1"/>
  <c r="K10" i="1"/>
  <c r="J10" i="1"/>
  <c r="F10" i="1"/>
  <c r="J9" i="1"/>
  <c r="J22" i="1" s="1"/>
  <c r="F9" i="1"/>
  <c r="F22" i="1" s="1"/>
  <c r="K9" i="1" l="1"/>
  <c r="K22" i="1" s="1"/>
</calcChain>
</file>

<file path=xl/sharedStrings.xml><?xml version="1.0" encoding="utf-8"?>
<sst xmlns="http://schemas.openxmlformats.org/spreadsheetml/2006/main" count="42" uniqueCount="42">
  <si>
    <t>REKAPITULASI SENSUS HARIAN PASIEN RAWAT JALAN</t>
  </si>
  <si>
    <t>RSUD SUNAN KALIJAGA DEMAK</t>
  </si>
  <si>
    <t>JANUARI - DESEMBER TAHUN 2017</t>
  </si>
  <si>
    <t>NO</t>
  </si>
  <si>
    <t>POLIKLINIK</t>
  </si>
  <si>
    <t>CARA PEMBAYARAN</t>
  </si>
  <si>
    <t>∑ PASIEN DARI CARA BAYAR</t>
  </si>
  <si>
    <t>UMUM</t>
  </si>
  <si>
    <t>J K N</t>
  </si>
  <si>
    <t>JML       JKN</t>
  </si>
  <si>
    <t>JAMDA</t>
  </si>
  <si>
    <t>KERJASAMA</t>
  </si>
  <si>
    <t>JML KERJA    SAMA</t>
  </si>
  <si>
    <t>NON PBI</t>
  </si>
  <si>
    <t>PBI</t>
  </si>
  <si>
    <t>RODEO</t>
  </si>
  <si>
    <t>LAIN2</t>
  </si>
  <si>
    <t>1</t>
  </si>
  <si>
    <t>Januari</t>
  </si>
  <si>
    <t>2</t>
  </si>
  <si>
    <t>Februari</t>
  </si>
  <si>
    <t>3</t>
  </si>
  <si>
    <t>Maret</t>
  </si>
  <si>
    <t>4</t>
  </si>
  <si>
    <t>April</t>
  </si>
  <si>
    <t>5</t>
  </si>
  <si>
    <t>Mei</t>
  </si>
  <si>
    <t>6</t>
  </si>
  <si>
    <t>Juni</t>
  </si>
  <si>
    <t>7</t>
  </si>
  <si>
    <t>Juli</t>
  </si>
  <si>
    <t>8</t>
  </si>
  <si>
    <t>Agustus</t>
  </si>
  <si>
    <t>9</t>
  </si>
  <si>
    <t>September</t>
  </si>
  <si>
    <t>10</t>
  </si>
  <si>
    <t>Oktober</t>
  </si>
  <si>
    <t>11</t>
  </si>
  <si>
    <t>November</t>
  </si>
  <si>
    <t>12</t>
  </si>
  <si>
    <t>Desember</t>
  </si>
  <si>
    <t>GRAND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</si>
</sst>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FF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4"/>
      <color theme="3" tint="-0.499984740745262"/>
      <name val="Calibri Light"/>
      <family val="1"/>
      <scheme val="major"/>
    </font>
    <font>
      <b/>
      <sz val="14"/>
      <color rgb="FF660066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b/>
      <sz val="10"/>
      <color rgb="FFFF00FF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sz val="11"/>
      <color rgb="FFFF0066"/>
      <name val="Calibri Light"/>
      <family val="1"/>
      <scheme val="major"/>
    </font>
    <font>
      <b/>
      <sz val="10"/>
      <color rgb="FFFF0066"/>
      <name val="Calibri Light"/>
      <family val="1"/>
      <scheme val="major"/>
    </font>
    <font>
      <b/>
      <i/>
      <sz val="11"/>
      <color rgb="FFFF0066"/>
      <name val="Calibri Light"/>
      <family val="1"/>
      <scheme val="major"/>
    </font>
    <font>
      <b/>
      <i/>
      <sz val="10"/>
      <color rgb="FFFF00FF"/>
      <name val="Calibri Light"/>
      <family val="1"/>
      <scheme val="major"/>
    </font>
    <font>
      <sz val="10"/>
      <color rgb="FFFF0066"/>
      <name val="Calibri Light"/>
      <family val="1"/>
      <scheme val="major"/>
    </font>
    <font>
      <sz val="9"/>
      <color theme="1"/>
      <name val="Calibri Light"/>
      <family val="1"/>
      <scheme val="major"/>
    </font>
    <font>
      <b/>
      <i/>
      <sz val="10"/>
      <color rgb="FF0000FF"/>
      <name val="Calibri Light"/>
      <family val="1"/>
      <scheme val="major"/>
    </font>
    <font>
      <b/>
      <sz val="10"/>
      <color rgb="FF0000FF"/>
      <name val="Calibri Light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EEB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/>
    </xf>
    <xf numFmtId="0" fontId="8" fillId="0" borderId="31" xfId="0" quotePrefix="1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1" fontId="3" fillId="0" borderId="33" xfId="1" quotePrefix="1" applyNumberFormat="1" applyFont="1" applyBorder="1" applyAlignment="1">
      <alignment horizontal="center" vertical="center"/>
    </xf>
    <xf numFmtId="1" fontId="3" fillId="0" borderId="8" xfId="1" quotePrefix="1" applyNumberFormat="1" applyFont="1" applyBorder="1" applyAlignment="1">
      <alignment horizontal="center" vertical="center"/>
    </xf>
    <xf numFmtId="1" fontId="13" fillId="3" borderId="34" xfId="1" applyNumberFormat="1" applyFont="1" applyFill="1" applyBorder="1" applyAlignment="1">
      <alignment horizontal="center" vertical="center"/>
    </xf>
    <xf numFmtId="1" fontId="3" fillId="0" borderId="35" xfId="1" quotePrefix="1" applyNumberFormat="1" applyFont="1" applyBorder="1" applyAlignment="1">
      <alignment horizontal="center" vertical="center"/>
    </xf>
    <xf numFmtId="1" fontId="13" fillId="3" borderId="36" xfId="1" applyNumberFormat="1" applyFont="1" applyFill="1" applyBorder="1" applyAlignment="1">
      <alignment horizontal="center" vertical="center"/>
    </xf>
    <xf numFmtId="1" fontId="12" fillId="2" borderId="14" xfId="1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1" fontId="3" fillId="0" borderId="38" xfId="1" quotePrefix="1" applyNumberFormat="1" applyFont="1" applyBorder="1" applyAlignment="1">
      <alignment horizontal="center" vertical="center"/>
    </xf>
    <xf numFmtId="1" fontId="3" fillId="0" borderId="39" xfId="1" quotePrefix="1" applyNumberFormat="1" applyFont="1" applyBorder="1" applyAlignment="1">
      <alignment horizontal="center" vertical="center"/>
    </xf>
    <xf numFmtId="1" fontId="3" fillId="0" borderId="40" xfId="1" quotePrefix="1" applyNumberFormat="1" applyFont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1" fontId="8" fillId="4" borderId="41" xfId="0" applyNumberFormat="1" applyFont="1" applyFill="1" applyBorder="1" applyAlignment="1">
      <alignment horizontal="center" vertical="center"/>
    </xf>
    <xf numFmtId="1" fontId="8" fillId="4" borderId="43" xfId="0" applyNumberFormat="1" applyFont="1" applyFill="1" applyBorder="1" applyAlignment="1">
      <alignment horizontal="center" vertical="center" wrapText="1"/>
    </xf>
    <xf numFmtId="1" fontId="8" fillId="4" borderId="44" xfId="0" applyNumberFormat="1" applyFont="1" applyFill="1" applyBorder="1" applyAlignment="1">
      <alignment horizontal="center" vertical="center"/>
    </xf>
    <xf numFmtId="1" fontId="11" fillId="4" borderId="45" xfId="0" applyNumberFormat="1" applyFont="1" applyFill="1" applyBorder="1" applyAlignment="1">
      <alignment horizontal="center" vertical="center" wrapText="1"/>
    </xf>
    <xf numFmtId="1" fontId="8" fillId="4" borderId="46" xfId="0" applyNumberFormat="1" applyFont="1" applyFill="1" applyBorder="1" applyAlignment="1">
      <alignment horizontal="center" vertical="center"/>
    </xf>
    <xf numFmtId="1" fontId="8" fillId="4" borderId="43" xfId="0" applyNumberFormat="1" applyFont="1" applyFill="1" applyBorder="1" applyAlignment="1">
      <alignment horizontal="center" vertical="center"/>
    </xf>
    <xf numFmtId="1" fontId="11" fillId="4" borderId="47" xfId="0" applyNumberFormat="1" applyFont="1" applyFill="1" applyBorder="1" applyAlignment="1">
      <alignment horizontal="center" vertical="center" wrapText="1"/>
    </xf>
    <xf numFmtId="1" fontId="12" fillId="4" borderId="48" xfId="0" applyNumberFormat="1" applyFont="1" applyFill="1" applyBorder="1" applyAlignment="1">
      <alignment horizontal="center" vertical="center"/>
    </xf>
    <xf numFmtId="0" fontId="15" fillId="5" borderId="49" xfId="0" applyFont="1" applyFill="1" applyBorder="1" applyAlignment="1">
      <alignment horizontal="center" vertical="center"/>
    </xf>
    <xf numFmtId="0" fontId="15" fillId="5" borderId="50" xfId="0" applyFont="1" applyFill="1" applyBorder="1" applyAlignment="1">
      <alignment horizontal="center" vertical="center"/>
    </xf>
    <xf numFmtId="1" fontId="16" fillId="5" borderId="51" xfId="1" applyNumberFormat="1" applyFont="1" applyFill="1" applyBorder="1" applyAlignment="1">
      <alignment horizontal="center" vertical="center"/>
    </xf>
    <xf numFmtId="1" fontId="16" fillId="5" borderId="52" xfId="1" applyNumberFormat="1" applyFont="1" applyFill="1" applyBorder="1" applyAlignment="1">
      <alignment horizontal="center" vertical="center"/>
    </xf>
    <xf numFmtId="1" fontId="16" fillId="5" borderId="53" xfId="1" applyNumberFormat="1" applyFont="1" applyFill="1" applyBorder="1" applyAlignment="1">
      <alignment horizontal="center" vertical="center"/>
    </xf>
    <xf numFmtId="1" fontId="10" fillId="3" borderId="54" xfId="1" applyNumberFormat="1" applyFont="1" applyFill="1" applyBorder="1" applyAlignment="1">
      <alignment horizontal="center" vertical="center"/>
    </xf>
    <xf numFmtId="1" fontId="16" fillId="5" borderId="55" xfId="1" applyNumberFormat="1" applyFont="1" applyFill="1" applyBorder="1" applyAlignment="1">
      <alignment horizontal="center" vertical="center"/>
    </xf>
    <xf numFmtId="1" fontId="10" fillId="3" borderId="56" xfId="1" applyNumberFormat="1" applyFont="1" applyFill="1" applyBorder="1" applyAlignment="1">
      <alignment horizontal="center" vertical="center"/>
    </xf>
    <xf numFmtId="1" fontId="7" fillId="2" borderId="23" xfId="1" applyNumberFormat="1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K26"/>
  <sheetViews>
    <sheetView tabSelected="1" topLeftCell="A7" zoomScale="80" zoomScaleNormal="80" workbookViewId="0">
      <selection activeCell="I20" sqref="I20"/>
    </sheetView>
  </sheetViews>
  <sheetFormatPr defaultRowHeight="15" x14ac:dyDescent="0.25"/>
  <cols>
    <col min="1" max="1" width="4.7109375" style="2" customWidth="1"/>
    <col min="2" max="2" width="19.85546875" style="2" customWidth="1"/>
    <col min="3" max="8" width="7.7109375" style="2" customWidth="1"/>
    <col min="9" max="10" width="9.140625" style="2"/>
    <col min="11" max="11" width="10" style="2" customWidth="1"/>
    <col min="12" max="16384" width="9.140625" style="2"/>
  </cols>
  <sheetData>
    <row r="1" spans="1:11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" customHeight="1" thickBot="1" x14ac:dyDescent="0.3">
      <c r="A4" s="5"/>
      <c r="B4" s="5"/>
    </row>
    <row r="5" spans="1:11" ht="19.5" customHeight="1" thickBot="1" x14ac:dyDescent="0.3">
      <c r="A5" s="6" t="s">
        <v>3</v>
      </c>
      <c r="B5" s="7" t="s">
        <v>4</v>
      </c>
      <c r="C5" s="8" t="s">
        <v>5</v>
      </c>
      <c r="D5" s="9"/>
      <c r="E5" s="9"/>
      <c r="F5" s="9"/>
      <c r="G5" s="9"/>
      <c r="H5" s="9"/>
      <c r="I5" s="9"/>
      <c r="J5" s="9"/>
      <c r="K5" s="10" t="s">
        <v>6</v>
      </c>
    </row>
    <row r="6" spans="1:11" ht="19.5" customHeight="1" thickTop="1" thickBot="1" x14ac:dyDescent="0.3">
      <c r="A6" s="11"/>
      <c r="B6" s="12"/>
      <c r="C6" s="13" t="s">
        <v>7</v>
      </c>
      <c r="D6" s="14" t="s">
        <v>8</v>
      </c>
      <c r="E6" s="15"/>
      <c r="F6" s="16" t="s">
        <v>9</v>
      </c>
      <c r="G6" s="17" t="s">
        <v>10</v>
      </c>
      <c r="H6" s="18" t="s">
        <v>11</v>
      </c>
      <c r="I6" s="19"/>
      <c r="J6" s="20" t="s">
        <v>12</v>
      </c>
      <c r="K6" s="21"/>
    </row>
    <row r="7" spans="1:11" ht="32.25" customHeight="1" thickTop="1" thickBot="1" x14ac:dyDescent="0.3">
      <c r="A7" s="22"/>
      <c r="B7" s="23"/>
      <c r="C7" s="24"/>
      <c r="D7" s="25" t="s">
        <v>13</v>
      </c>
      <c r="E7" s="26" t="s">
        <v>14</v>
      </c>
      <c r="F7" s="27"/>
      <c r="G7" s="28"/>
      <c r="H7" s="29" t="s">
        <v>15</v>
      </c>
      <c r="I7" s="30" t="s">
        <v>16</v>
      </c>
      <c r="J7" s="31"/>
      <c r="K7" s="32"/>
    </row>
    <row r="8" spans="1:11" ht="9.75" customHeight="1" thickBot="1" x14ac:dyDescent="0.3">
      <c r="A8" s="33"/>
      <c r="B8" s="34"/>
      <c r="C8" s="35"/>
      <c r="D8" s="36"/>
      <c r="E8" s="37"/>
      <c r="F8" s="38"/>
      <c r="G8" s="39"/>
      <c r="H8" s="40"/>
      <c r="I8" s="37"/>
      <c r="J8" s="41"/>
      <c r="K8" s="42"/>
    </row>
    <row r="9" spans="1:11" ht="18" customHeight="1" thickTop="1" x14ac:dyDescent="0.25">
      <c r="A9" s="43" t="s">
        <v>17</v>
      </c>
      <c r="B9" s="44" t="s">
        <v>18</v>
      </c>
      <c r="C9" s="45">
        <v>2849</v>
      </c>
      <c r="D9" s="46">
        <v>3469</v>
      </c>
      <c r="E9" s="45">
        <v>3861</v>
      </c>
      <c r="F9" s="47">
        <f>SUM(D9,E9)</f>
        <v>7330</v>
      </c>
      <c r="G9" s="45">
        <v>176</v>
      </c>
      <c r="H9" s="48">
        <v>0</v>
      </c>
      <c r="I9" s="45">
        <v>17</v>
      </c>
      <c r="J9" s="49">
        <f>SUM(H9,I9)</f>
        <v>17</v>
      </c>
      <c r="K9" s="50">
        <f>SUM(C9,F9,G9,J9)</f>
        <v>10372</v>
      </c>
    </row>
    <row r="10" spans="1:11" ht="18" customHeight="1" x14ac:dyDescent="0.25">
      <c r="A10" s="43" t="s">
        <v>19</v>
      </c>
      <c r="B10" s="51" t="s">
        <v>20</v>
      </c>
      <c r="C10" s="52">
        <v>4486</v>
      </c>
      <c r="D10" s="53">
        <v>3151</v>
      </c>
      <c r="E10" s="52">
        <v>3257</v>
      </c>
      <c r="F10" s="47">
        <f t="shared" ref="F10:F20" si="0">SUM(D10,E10)</f>
        <v>6408</v>
      </c>
      <c r="G10" s="52">
        <v>187</v>
      </c>
      <c r="H10" s="54">
        <v>0</v>
      </c>
      <c r="I10" s="52">
        <v>14</v>
      </c>
      <c r="J10" s="49">
        <f t="shared" ref="J10:J20" si="1">SUM(H10,I10)</f>
        <v>14</v>
      </c>
      <c r="K10" s="50">
        <f t="shared" ref="K10:K20" si="2">SUM(C10,F10,G10,J10)</f>
        <v>11095</v>
      </c>
    </row>
    <row r="11" spans="1:11" ht="18" customHeight="1" x14ac:dyDescent="0.25">
      <c r="A11" s="43" t="s">
        <v>21</v>
      </c>
      <c r="B11" s="51" t="s">
        <v>22</v>
      </c>
      <c r="C11" s="52">
        <v>2365</v>
      </c>
      <c r="D11" s="53">
        <v>3823</v>
      </c>
      <c r="E11" s="52">
        <v>3943</v>
      </c>
      <c r="F11" s="47">
        <f t="shared" si="0"/>
        <v>7766</v>
      </c>
      <c r="G11" s="52">
        <v>235</v>
      </c>
      <c r="H11" s="54">
        <v>0</v>
      </c>
      <c r="I11" s="52">
        <v>24</v>
      </c>
      <c r="J11" s="49">
        <f t="shared" si="1"/>
        <v>24</v>
      </c>
      <c r="K11" s="50">
        <f t="shared" si="2"/>
        <v>10390</v>
      </c>
    </row>
    <row r="12" spans="1:11" ht="18" customHeight="1" x14ac:dyDescent="0.25">
      <c r="A12" s="43" t="s">
        <v>23</v>
      </c>
      <c r="B12" s="51" t="s">
        <v>24</v>
      </c>
      <c r="C12" s="52">
        <v>1737</v>
      </c>
      <c r="D12" s="53">
        <v>3430</v>
      </c>
      <c r="E12" s="52">
        <v>3492</v>
      </c>
      <c r="F12" s="47">
        <f t="shared" si="0"/>
        <v>6922</v>
      </c>
      <c r="G12" s="52">
        <v>192</v>
      </c>
      <c r="H12" s="54">
        <v>0</v>
      </c>
      <c r="I12" s="52">
        <v>15</v>
      </c>
      <c r="J12" s="49">
        <f t="shared" si="1"/>
        <v>15</v>
      </c>
      <c r="K12" s="50">
        <f t="shared" si="2"/>
        <v>8866</v>
      </c>
    </row>
    <row r="13" spans="1:11" ht="18" customHeight="1" x14ac:dyDescent="0.25">
      <c r="A13" s="43" t="s">
        <v>25</v>
      </c>
      <c r="B13" s="51" t="s">
        <v>26</v>
      </c>
      <c r="C13" s="52">
        <v>1587</v>
      </c>
      <c r="D13" s="53">
        <v>3859</v>
      </c>
      <c r="E13" s="52">
        <v>4213</v>
      </c>
      <c r="F13" s="47">
        <f t="shared" si="0"/>
        <v>8072</v>
      </c>
      <c r="G13" s="52">
        <v>231</v>
      </c>
      <c r="H13" s="54">
        <v>0</v>
      </c>
      <c r="I13" s="52">
        <v>21</v>
      </c>
      <c r="J13" s="49">
        <f t="shared" si="1"/>
        <v>21</v>
      </c>
      <c r="K13" s="50">
        <f t="shared" si="2"/>
        <v>9911</v>
      </c>
    </row>
    <row r="14" spans="1:11" ht="18" customHeight="1" x14ac:dyDescent="0.25">
      <c r="A14" s="43" t="s">
        <v>27</v>
      </c>
      <c r="B14" s="51" t="s">
        <v>28</v>
      </c>
      <c r="C14" s="52">
        <v>1260</v>
      </c>
      <c r="D14" s="53">
        <v>2690</v>
      </c>
      <c r="E14" s="52">
        <v>2741</v>
      </c>
      <c r="F14" s="47">
        <f t="shared" si="0"/>
        <v>5431</v>
      </c>
      <c r="G14" s="52">
        <v>185</v>
      </c>
      <c r="H14" s="54">
        <v>0</v>
      </c>
      <c r="I14" s="52">
        <v>10</v>
      </c>
      <c r="J14" s="49">
        <f t="shared" si="1"/>
        <v>10</v>
      </c>
      <c r="K14" s="50">
        <f t="shared" si="2"/>
        <v>6886</v>
      </c>
    </row>
    <row r="15" spans="1:11" ht="18" customHeight="1" x14ac:dyDescent="0.25">
      <c r="A15" s="43" t="s">
        <v>29</v>
      </c>
      <c r="B15" s="51" t="s">
        <v>30</v>
      </c>
      <c r="C15" s="52">
        <v>1851</v>
      </c>
      <c r="D15" s="53">
        <v>3704</v>
      </c>
      <c r="E15" s="52">
        <v>3982</v>
      </c>
      <c r="F15" s="47">
        <f t="shared" si="0"/>
        <v>7686</v>
      </c>
      <c r="G15" s="52">
        <v>172</v>
      </c>
      <c r="H15" s="54">
        <v>0</v>
      </c>
      <c r="I15" s="52">
        <v>14</v>
      </c>
      <c r="J15" s="49">
        <f t="shared" si="1"/>
        <v>14</v>
      </c>
      <c r="K15" s="50">
        <f t="shared" si="2"/>
        <v>9723</v>
      </c>
    </row>
    <row r="16" spans="1:11" ht="18" customHeight="1" x14ac:dyDescent="0.25">
      <c r="A16" s="43" t="s">
        <v>31</v>
      </c>
      <c r="B16" s="51" t="s">
        <v>32</v>
      </c>
      <c r="C16" s="52">
        <v>1732</v>
      </c>
      <c r="D16" s="53">
        <v>4240</v>
      </c>
      <c r="E16" s="52">
        <v>4374</v>
      </c>
      <c r="F16" s="47">
        <f t="shared" si="0"/>
        <v>8614</v>
      </c>
      <c r="G16" s="52">
        <v>167</v>
      </c>
      <c r="H16" s="54">
        <v>0</v>
      </c>
      <c r="I16" s="52">
        <v>10</v>
      </c>
      <c r="J16" s="49">
        <f t="shared" si="1"/>
        <v>10</v>
      </c>
      <c r="K16" s="50">
        <f t="shared" si="2"/>
        <v>10523</v>
      </c>
    </row>
    <row r="17" spans="1:11" ht="18" customHeight="1" x14ac:dyDescent="0.25">
      <c r="A17" s="43" t="s">
        <v>33</v>
      </c>
      <c r="B17" s="51" t="s">
        <v>34</v>
      </c>
      <c r="C17" s="52">
        <v>1243</v>
      </c>
      <c r="D17" s="53">
        <v>3586</v>
      </c>
      <c r="E17" s="52">
        <v>3952</v>
      </c>
      <c r="F17" s="47">
        <f t="shared" si="0"/>
        <v>7538</v>
      </c>
      <c r="G17" s="52">
        <v>158</v>
      </c>
      <c r="H17" s="54">
        <v>0</v>
      </c>
      <c r="I17" s="52">
        <v>10</v>
      </c>
      <c r="J17" s="49">
        <f t="shared" si="1"/>
        <v>10</v>
      </c>
      <c r="K17" s="50">
        <f t="shared" si="2"/>
        <v>8949</v>
      </c>
    </row>
    <row r="18" spans="1:11" ht="18" customHeight="1" x14ac:dyDescent="0.25">
      <c r="A18" s="43" t="s">
        <v>35</v>
      </c>
      <c r="B18" s="51" t="s">
        <v>36</v>
      </c>
      <c r="C18" s="52">
        <v>1356</v>
      </c>
      <c r="D18" s="53">
        <v>4284</v>
      </c>
      <c r="E18" s="52">
        <v>4665</v>
      </c>
      <c r="F18" s="47">
        <f t="shared" si="0"/>
        <v>8949</v>
      </c>
      <c r="G18" s="52">
        <v>228</v>
      </c>
      <c r="H18" s="54">
        <v>0</v>
      </c>
      <c r="I18" s="52">
        <v>14</v>
      </c>
      <c r="J18" s="49">
        <f t="shared" si="1"/>
        <v>14</v>
      </c>
      <c r="K18" s="50">
        <f t="shared" si="2"/>
        <v>10547</v>
      </c>
    </row>
    <row r="19" spans="1:11" ht="18" customHeight="1" x14ac:dyDescent="0.25">
      <c r="A19" s="43" t="s">
        <v>37</v>
      </c>
      <c r="B19" s="51" t="s">
        <v>38</v>
      </c>
      <c r="C19" s="52">
        <v>1275</v>
      </c>
      <c r="D19" s="53">
        <v>4647</v>
      </c>
      <c r="E19" s="52">
        <v>4721</v>
      </c>
      <c r="F19" s="47">
        <f t="shared" si="0"/>
        <v>9368</v>
      </c>
      <c r="G19" s="52">
        <v>179</v>
      </c>
      <c r="H19" s="54">
        <v>0</v>
      </c>
      <c r="I19" s="52">
        <v>9</v>
      </c>
      <c r="J19" s="49">
        <f t="shared" si="1"/>
        <v>9</v>
      </c>
      <c r="K19" s="50">
        <f t="shared" si="2"/>
        <v>10831</v>
      </c>
    </row>
    <row r="20" spans="1:11" ht="18" customHeight="1" x14ac:dyDescent="0.25">
      <c r="A20" s="43" t="s">
        <v>39</v>
      </c>
      <c r="B20" s="51" t="s">
        <v>40</v>
      </c>
      <c r="C20" s="52">
        <v>1054</v>
      </c>
      <c r="D20" s="53">
        <v>4290</v>
      </c>
      <c r="E20" s="52">
        <v>4453</v>
      </c>
      <c r="F20" s="47">
        <f t="shared" si="0"/>
        <v>8743</v>
      </c>
      <c r="G20" s="52">
        <v>152</v>
      </c>
      <c r="H20" s="54">
        <v>0</v>
      </c>
      <c r="I20" s="52">
        <v>10</v>
      </c>
      <c r="J20" s="49">
        <f t="shared" si="1"/>
        <v>10</v>
      </c>
      <c r="K20" s="50">
        <f t="shared" si="2"/>
        <v>9959</v>
      </c>
    </row>
    <row r="21" spans="1:11" ht="9.75" customHeight="1" thickBot="1" x14ac:dyDescent="0.3">
      <c r="A21" s="55"/>
      <c r="B21" s="56"/>
      <c r="C21" s="57"/>
      <c r="D21" s="58"/>
      <c r="E21" s="59"/>
      <c r="F21" s="60"/>
      <c r="G21" s="61"/>
      <c r="H21" s="62"/>
      <c r="I21" s="59"/>
      <c r="J21" s="63"/>
      <c r="K21" s="64"/>
    </row>
    <row r="22" spans="1:11" ht="35.25" customHeight="1" thickTop="1" thickBot="1" x14ac:dyDescent="0.3">
      <c r="A22" s="65" t="s">
        <v>41</v>
      </c>
      <c r="B22" s="66"/>
      <c r="C22" s="67">
        <f t="shared" ref="C22:K22" si="3">SUM(C9:C20)</f>
        <v>22795</v>
      </c>
      <c r="D22" s="68">
        <f t="shared" si="3"/>
        <v>45173</v>
      </c>
      <c r="E22" s="69">
        <f t="shared" si="3"/>
        <v>47654</v>
      </c>
      <c r="F22" s="70">
        <f t="shared" si="3"/>
        <v>92827</v>
      </c>
      <c r="G22" s="71">
        <f t="shared" si="3"/>
        <v>2262</v>
      </c>
      <c r="H22" s="68">
        <f t="shared" si="3"/>
        <v>0</v>
      </c>
      <c r="I22" s="69">
        <f t="shared" si="3"/>
        <v>168</v>
      </c>
      <c r="J22" s="72">
        <f t="shared" si="3"/>
        <v>168</v>
      </c>
      <c r="K22" s="73">
        <f t="shared" si="3"/>
        <v>118052</v>
      </c>
    </row>
    <row r="26" spans="1:11" ht="15" customHeight="1" x14ac:dyDescent="0.25"/>
  </sheetData>
  <mergeCells count="14">
    <mergeCell ref="G6:G7"/>
    <mergeCell ref="H6:I6"/>
    <mergeCell ref="J6:J7"/>
    <mergeCell ref="A22:B22"/>
    <mergeCell ref="A1:K1"/>
    <mergeCell ref="A2:K2"/>
    <mergeCell ref="A3:K3"/>
    <mergeCell ref="A5:A7"/>
    <mergeCell ref="B5:B7"/>
    <mergeCell ref="C5:J5"/>
    <mergeCell ref="K5:K7"/>
    <mergeCell ref="C6:C7"/>
    <mergeCell ref="D6:E6"/>
    <mergeCell ref="F6:F7"/>
  </mergeCells>
  <pageMargins left="0.89" right="0.70866141732283472" top="0.7" bottom="0.47244094488188981" header="0.31496062992125984" footer="0.31496062992125984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2020-08-10T02:30:49Z</dcterms:created>
  <dcterms:modified xsi:type="dcterms:W3CDTF">2020-08-10T02:31:07Z</dcterms:modified>
</cp:coreProperties>
</file>