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8895" windowHeight="3840"/>
  </bookViews>
  <sheets>
    <sheet name="Sheet1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D29" i="1"/>
  <c r="E27" i="1"/>
  <c r="F27" i="1"/>
  <c r="F26" i="1"/>
  <c r="E26" i="1"/>
  <c r="F25" i="1"/>
  <c r="E25" i="1"/>
  <c r="E24" i="1"/>
  <c r="F24" i="1"/>
  <c r="E23" i="1"/>
  <c r="F23" i="1"/>
  <c r="F22" i="1"/>
  <c r="E22" i="1"/>
  <c r="F21" i="1"/>
  <c r="E21" i="1"/>
  <c r="E20" i="1"/>
  <c r="F20" i="1"/>
  <c r="E19" i="1"/>
  <c r="F19" i="1"/>
  <c r="F18" i="1"/>
  <c r="E18" i="1"/>
  <c r="F17" i="1"/>
  <c r="E17" i="1"/>
  <c r="E16" i="1"/>
  <c r="F16" i="1"/>
  <c r="E15" i="1"/>
  <c r="F15" i="1"/>
  <c r="F14" i="1"/>
  <c r="E14" i="1"/>
  <c r="F13" i="1"/>
  <c r="E13" i="1"/>
  <c r="E12" i="1"/>
  <c r="F12" i="1"/>
  <c r="E11" i="1"/>
  <c r="F11" i="1"/>
  <c r="F10" i="1"/>
  <c r="E10" i="1"/>
  <c r="F9" i="1"/>
  <c r="C29" i="1"/>
  <c r="F29" i="1" l="1"/>
  <c r="E29" i="1"/>
  <c r="E9" i="1"/>
</calcChain>
</file>

<file path=xl/sharedStrings.xml><?xml version="1.0" encoding="utf-8"?>
<sst xmlns="http://schemas.openxmlformats.org/spreadsheetml/2006/main" count="28" uniqueCount="28">
  <si>
    <t>NO</t>
  </si>
  <si>
    <t>DESA/KELURAHAN</t>
  </si>
  <si>
    <t>LAKI-LAKI</t>
  </si>
  <si>
    <t>PEREMPUAN</t>
  </si>
  <si>
    <t>JUMLAH</t>
  </si>
  <si>
    <t>SEX RATIO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</si>
  <si>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</si>
  <si>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</si>
  <si>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</si>
  <si>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</si>
  <si>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</si>
  <si>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</si>
  <si>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</si>
  <si>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</si>
  <si>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</si>
  <si>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</si>
  <si>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</si>
  <si>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</si>
  <si>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</si>
  <si>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</si>
  <si>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</si>
  <si>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</si>
  <si>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</si>
  <si>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</si>
  <si>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</si>
  <si>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</si>
  <si>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Tahun             2017</t>
  </si>
  <si>
    <t>PROYEKSI PENDUDUK MENURUT JENIS KELAMIN &amp; SEX RATIO DIRINCI PER DESA DI KECAMATAN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</si>
</sst>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\-??_);_(@_)"/>
    <numFmt numFmtId="165" formatCode="#\ ##0"/>
    <numFmt numFmtId="166" formatCode="_(* #,##0_);_(* \(#,##0\);_(* \-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165" fontId="0" fillId="0" borderId="0" xfId="1" applyNumberFormat="1" applyFont="1" applyFill="1" applyBorder="1" applyAlignment="1" applyProtection="1">
      <alignment horizontal="right"/>
    </xf>
    <xf numFmtId="166" fontId="2" fillId="0" borderId="0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" fillId="0" borderId="3" xfId="1" applyNumberFormat="1" applyFont="1" applyFill="1" applyBorder="1" applyAlignment="1" applyProtection="1">
      <alignment horizontal="right"/>
    </xf>
    <xf numFmtId="164" fontId="2" fillId="0" borderId="4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1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5" xfId="0" applyFont="1" applyBorder="1" applyAlignment="1">
      <alignment horizontal="right"/>
    </xf>
    <xf numFmtId="166" fontId="2" fillId="0" borderId="6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2"/>
    </sheetView>
  </sheetViews>
  <sheetFormatPr defaultRowHeight="15"/>
  <sheetData>
    <row r="1" spans="1:6">
      <c r="A1" s="27" t="s">
        <v>27</v>
      </c>
      <c r="B1" s="26"/>
      <c r="C1" s="26"/>
      <c r="D1" s="26"/>
      <c r="E1" s="26"/>
      <c r="F1" s="26"/>
    </row>
    <row r="2" spans="1:6">
      <c r="A2" s="26"/>
      <c r="B2" s="26"/>
      <c r="C2" s="26"/>
      <c r="D2" s="26"/>
      <c r="E2" s="26"/>
      <c r="F2" s="26"/>
    </row>
    <row r="3" spans="1:6" ht="15.75" thickBot="1"/>
    <row r="4" spans="1:6">
      <c r="A4" s="1"/>
      <c r="B4" s="1"/>
      <c r="C4" s="2"/>
      <c r="D4" s="2"/>
      <c r="E4" s="2"/>
      <c r="F4" s="1"/>
    </row>
    <row r="5" spans="1:6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  <c r="F5" s="5" t="s">
        <v>5</v>
      </c>
    </row>
    <row r="6" spans="1:6">
      <c r="A6" s="5"/>
      <c r="B6" s="5"/>
      <c r="C6" s="5"/>
      <c r="D6" s="5"/>
      <c r="E6" s="5"/>
      <c r="F6" s="3"/>
    </row>
    <row r="7" spans="1:6">
      <c r="A7" s="7">
        <v>1</v>
      </c>
      <c r="B7" s="7"/>
      <c r="C7" s="8">
        <v>2</v>
      </c>
      <c r="D7" s="8">
        <v>3</v>
      </c>
      <c r="E7" s="8">
        <v>4</v>
      </c>
      <c r="F7" s="8">
        <v>5</v>
      </c>
    </row>
    <row r="8" spans="1:6">
      <c r="A8" s="5"/>
      <c r="B8" s="3"/>
      <c r="C8" s="3"/>
      <c r="D8" s="3"/>
      <c r="E8" s="3"/>
      <c r="F8" s="3"/>
    </row>
    <row r="9" spans="1:6">
      <c r="A9" s="5">
        <v>1</v>
      </c>
      <c r="B9" s="9" t="s">
        <v>6</v>
      </c>
      <c r="C9" s="10">
        <v>3150</v>
      </c>
      <c r="D9" s="10">
        <v>3107</v>
      </c>
      <c r="E9" s="11">
        <f>+D9+C9</f>
        <v>6257</v>
      </c>
      <c r="F9" s="12">
        <f>+C9/D9*100</f>
        <v>101.38397167685871</v>
      </c>
    </row>
    <row r="10" spans="1:6">
      <c r="A10" s="5">
        <v>2</v>
      </c>
      <c r="B10" s="9" t="s">
        <v>7</v>
      </c>
      <c r="C10" s="10">
        <v>1558</v>
      </c>
      <c r="D10" s="10">
        <v>1598</v>
      </c>
      <c r="E10" s="11">
        <f t="shared" ref="E10:E27" si="0">+D10+C10</f>
        <v>3156</v>
      </c>
      <c r="F10" s="12">
        <f t="shared" ref="F10:F27" si="1">+C10/D10*100</f>
        <v>97.496871088861084</v>
      </c>
    </row>
    <row r="11" spans="1:6">
      <c r="A11" s="5">
        <v>3</v>
      </c>
      <c r="B11" s="9" t="s">
        <v>8</v>
      </c>
      <c r="C11" s="10">
        <v>3317</v>
      </c>
      <c r="D11" s="10">
        <v>3334</v>
      </c>
      <c r="E11" s="11">
        <f t="shared" si="0"/>
        <v>6651</v>
      </c>
      <c r="F11" s="12">
        <f t="shared" si="1"/>
        <v>99.490101979604077</v>
      </c>
    </row>
    <row r="12" spans="1:6">
      <c r="A12" s="5">
        <v>4</v>
      </c>
      <c r="B12" s="9" t="s">
        <v>9</v>
      </c>
      <c r="C12" s="10">
        <v>3912</v>
      </c>
      <c r="D12" s="10">
        <v>4056</v>
      </c>
      <c r="E12" s="11">
        <f t="shared" si="0"/>
        <v>7968</v>
      </c>
      <c r="F12" s="12">
        <f t="shared" si="1"/>
        <v>96.449704142011839</v>
      </c>
    </row>
    <row r="13" spans="1:6">
      <c r="A13" s="5">
        <v>5</v>
      </c>
      <c r="B13" s="9" t="s">
        <v>10</v>
      </c>
      <c r="C13" s="10">
        <v>1963</v>
      </c>
      <c r="D13" s="10">
        <v>1997</v>
      </c>
      <c r="E13" s="11">
        <f t="shared" si="0"/>
        <v>3960</v>
      </c>
      <c r="F13" s="12">
        <f t="shared" si="1"/>
        <v>98.297446169253874</v>
      </c>
    </row>
    <row r="14" spans="1:6">
      <c r="A14" s="5">
        <v>6</v>
      </c>
      <c r="B14" s="9" t="s">
        <v>11</v>
      </c>
      <c r="C14" s="10">
        <v>1661</v>
      </c>
      <c r="D14" s="10">
        <v>1718</v>
      </c>
      <c r="E14" s="11">
        <f t="shared" si="0"/>
        <v>3379</v>
      </c>
      <c r="F14" s="12">
        <f t="shared" si="1"/>
        <v>96.682188591385327</v>
      </c>
    </row>
    <row r="15" spans="1:6">
      <c r="A15" s="5">
        <v>7</v>
      </c>
      <c r="B15" s="9" t="s">
        <v>12</v>
      </c>
      <c r="C15" s="10">
        <v>779</v>
      </c>
      <c r="D15" s="10">
        <v>761</v>
      </c>
      <c r="E15" s="11">
        <f t="shared" si="0"/>
        <v>1540</v>
      </c>
      <c r="F15" s="12">
        <f t="shared" si="1"/>
        <v>102.365308804205</v>
      </c>
    </row>
    <row r="16" spans="1:6">
      <c r="A16" s="5">
        <v>8</v>
      </c>
      <c r="B16" s="9" t="s">
        <v>13</v>
      </c>
      <c r="C16" s="10">
        <v>2348</v>
      </c>
      <c r="D16" s="10">
        <v>2449</v>
      </c>
      <c r="E16" s="11">
        <f t="shared" si="0"/>
        <v>4797</v>
      </c>
      <c r="F16" s="12">
        <f t="shared" si="1"/>
        <v>95.875867701102493</v>
      </c>
    </row>
    <row r="17" spans="1:6">
      <c r="A17" s="5">
        <v>9</v>
      </c>
      <c r="B17" s="9" t="s">
        <v>14</v>
      </c>
      <c r="C17" s="10">
        <v>9498</v>
      </c>
      <c r="D17" s="10">
        <v>10376</v>
      </c>
      <c r="E17" s="11">
        <f t="shared" si="0"/>
        <v>19874</v>
      </c>
      <c r="F17" s="12">
        <f t="shared" si="1"/>
        <v>91.538164996144957</v>
      </c>
    </row>
    <row r="18" spans="1:6">
      <c r="A18" s="5">
        <v>10</v>
      </c>
      <c r="B18" s="9" t="s">
        <v>15</v>
      </c>
      <c r="C18" s="10">
        <v>1643</v>
      </c>
      <c r="D18" s="10">
        <v>1731</v>
      </c>
      <c r="E18" s="11">
        <f t="shared" si="0"/>
        <v>3374</v>
      </c>
      <c r="F18" s="12">
        <f t="shared" si="1"/>
        <v>94.916233391103404</v>
      </c>
    </row>
    <row r="19" spans="1:6">
      <c r="A19" s="5">
        <v>11</v>
      </c>
      <c r="B19" s="9" t="s">
        <v>16</v>
      </c>
      <c r="C19" s="10">
        <v>1889</v>
      </c>
      <c r="D19" s="10">
        <v>1913</v>
      </c>
      <c r="E19" s="11">
        <f t="shared" si="0"/>
        <v>3802</v>
      </c>
      <c r="F19" s="12">
        <f t="shared" si="1"/>
        <v>98.745426032409824</v>
      </c>
    </row>
    <row r="20" spans="1:6">
      <c r="A20" s="5">
        <v>12</v>
      </c>
      <c r="B20" s="9" t="s">
        <v>17</v>
      </c>
      <c r="C20" s="10">
        <v>3047</v>
      </c>
      <c r="D20" s="10">
        <v>3146</v>
      </c>
      <c r="E20" s="11">
        <f t="shared" si="0"/>
        <v>6193</v>
      </c>
      <c r="F20" s="12">
        <f t="shared" si="1"/>
        <v>96.853146853146853</v>
      </c>
    </row>
    <row r="21" spans="1:6">
      <c r="A21" s="5">
        <v>13</v>
      </c>
      <c r="B21" s="9" t="s">
        <v>18</v>
      </c>
      <c r="C21" s="10">
        <v>3634</v>
      </c>
      <c r="D21" s="10">
        <v>3781</v>
      </c>
      <c r="E21" s="11">
        <f t="shared" si="0"/>
        <v>7415</v>
      </c>
      <c r="F21" s="12">
        <f t="shared" si="1"/>
        <v>96.1121396455964</v>
      </c>
    </row>
    <row r="22" spans="1:6">
      <c r="A22" s="5">
        <v>14</v>
      </c>
      <c r="B22" s="9" t="s">
        <v>19</v>
      </c>
      <c r="C22" s="10">
        <v>1544</v>
      </c>
      <c r="D22" s="10">
        <v>1665</v>
      </c>
      <c r="E22" s="11">
        <f t="shared" si="0"/>
        <v>3209</v>
      </c>
      <c r="F22" s="12">
        <f t="shared" si="1"/>
        <v>92.732732732732742</v>
      </c>
    </row>
    <row r="23" spans="1:6">
      <c r="A23" s="5">
        <v>15</v>
      </c>
      <c r="B23" s="9" t="s">
        <v>20</v>
      </c>
      <c r="C23" s="10">
        <v>2551</v>
      </c>
      <c r="D23" s="10">
        <v>3384</v>
      </c>
      <c r="E23" s="11">
        <f t="shared" si="0"/>
        <v>5935</v>
      </c>
      <c r="F23" s="12">
        <f t="shared" si="1"/>
        <v>75.384160756501188</v>
      </c>
    </row>
    <row r="24" spans="1:6">
      <c r="A24" s="5">
        <v>16</v>
      </c>
      <c r="B24" s="9" t="s">
        <v>21</v>
      </c>
      <c r="C24" s="10">
        <v>1642</v>
      </c>
      <c r="D24" s="10">
        <v>1919</v>
      </c>
      <c r="E24" s="11">
        <f t="shared" si="0"/>
        <v>3561</v>
      </c>
      <c r="F24" s="12">
        <f t="shared" si="1"/>
        <v>85.565398645127672</v>
      </c>
    </row>
    <row r="25" spans="1:6">
      <c r="A25" s="5">
        <v>17</v>
      </c>
      <c r="B25" s="9" t="s">
        <v>22</v>
      </c>
      <c r="C25" s="10">
        <v>2138</v>
      </c>
      <c r="D25" s="10">
        <v>2259</v>
      </c>
      <c r="E25" s="11">
        <f t="shared" si="0"/>
        <v>4397</v>
      </c>
      <c r="F25" s="12">
        <f t="shared" si="1"/>
        <v>94.643647631695444</v>
      </c>
    </row>
    <row r="26" spans="1:6">
      <c r="A26" s="5">
        <v>18</v>
      </c>
      <c r="B26" s="9" t="s">
        <v>23</v>
      </c>
      <c r="C26" s="10">
        <v>1330</v>
      </c>
      <c r="D26" s="10">
        <v>1445</v>
      </c>
      <c r="E26" s="11">
        <f t="shared" si="0"/>
        <v>2775</v>
      </c>
      <c r="F26" s="12">
        <f t="shared" si="1"/>
        <v>92.041522491349482</v>
      </c>
    </row>
    <row r="27" spans="1:6">
      <c r="A27" s="5">
        <v>19</v>
      </c>
      <c r="B27" s="9" t="s">
        <v>24</v>
      </c>
      <c r="C27" s="10">
        <v>1740</v>
      </c>
      <c r="D27" s="10">
        <v>2028</v>
      </c>
      <c r="E27" s="11">
        <f t="shared" si="0"/>
        <v>3768</v>
      </c>
      <c r="F27" s="12">
        <f t="shared" si="1"/>
        <v>85.798816568047343</v>
      </c>
    </row>
    <row r="28" spans="1:6" ht="15.75" thickBot="1">
      <c r="A28" s="3"/>
      <c r="B28" s="5"/>
      <c r="C28" s="11"/>
      <c r="D28" s="11"/>
      <c r="E28" s="11"/>
      <c r="F28" s="12"/>
    </row>
    <row r="29" spans="1:6" ht="15.75" thickBot="1">
      <c r="A29" s="13"/>
      <c r="B29" s="24" t="s">
        <v>25</v>
      </c>
      <c r="C29" s="14">
        <f>SUM(C9:C27)</f>
        <v>49344</v>
      </c>
      <c r="D29" s="14">
        <f>SUM(D9:D27)</f>
        <v>52667</v>
      </c>
      <c r="E29" s="14">
        <f>SUM(C29:D29)</f>
        <v>102011</v>
      </c>
      <c r="F29" s="15">
        <f>+C29/D29*100</f>
        <v>93.69054626236543</v>
      </c>
    </row>
    <row r="30" spans="1:6">
      <c r="A30" s="16"/>
      <c r="B30" s="19" t="s">
        <v>26</v>
      </c>
      <c r="C30" s="17">
        <v>48972</v>
      </c>
      <c r="D30" s="17">
        <v>52266</v>
      </c>
      <c r="E30" s="17">
        <v>101238</v>
      </c>
      <c r="F30" s="12">
        <v>93.7</v>
      </c>
    </row>
    <row r="31" spans="1:6">
      <c r="A31" s="18"/>
      <c r="B31" s="19">
        <v>2016</v>
      </c>
      <c r="C31" s="11">
        <v>48780</v>
      </c>
      <c r="D31" s="11">
        <v>52051</v>
      </c>
      <c r="E31" s="11">
        <v>100831</v>
      </c>
      <c r="F31" s="12">
        <v>93.715778755451382</v>
      </c>
    </row>
    <row r="32" spans="1:6">
      <c r="A32" s="18"/>
      <c r="B32" s="19">
        <v>2015</v>
      </c>
      <c r="C32" s="11">
        <v>48574</v>
      </c>
      <c r="D32" s="11">
        <v>51820</v>
      </c>
      <c r="E32" s="11">
        <v>100394</v>
      </c>
      <c r="F32" s="12">
        <v>93.73600926283288</v>
      </c>
    </row>
    <row r="33" spans="1:6" ht="15.75" thickBot="1">
      <c r="A33" s="20"/>
      <c r="B33" s="25">
        <v>2014</v>
      </c>
      <c r="C33" s="21">
        <v>48344</v>
      </c>
      <c r="D33" s="21">
        <v>51573</v>
      </c>
      <c r="E33" s="21">
        <v>99917</v>
      </c>
      <c r="F33" s="22">
        <v>93.738971942683193</v>
      </c>
    </row>
    <row r="34" spans="1:6">
      <c r="A34" s="23">
        <f>+$A$35</f>
        <v>0</v>
      </c>
      <c r="B34" s="23"/>
      <c r="C34" s="3"/>
      <c r="D34" s="3"/>
      <c r="E34" s="3"/>
      <c r="F34" s="3"/>
    </row>
  </sheetData>
  <mergeCells count="2">
    <mergeCell ref="A7:B7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2019-10-29T03:30:20Z</dcterms:created>
  <dcterms:modified xsi:type="dcterms:W3CDTF">2019-10-29T03:36:13Z</dcterms:modified>
</cp:coreProperties>
</file>