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cuments\2017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B55" i="1"/>
  <c r="G38" i="1"/>
  <c r="G37" i="1" s="1"/>
  <c r="G36" i="1"/>
  <c r="G35" i="1" s="1"/>
  <c r="F35" i="1"/>
  <c r="F39" i="1" s="1"/>
  <c r="E35" i="1"/>
  <c r="F33" i="1"/>
  <c r="E33" i="1"/>
  <c r="G33" i="1" s="1"/>
  <c r="F32" i="1"/>
  <c r="E32" i="1"/>
  <c r="G32" i="1" s="1"/>
  <c r="F31" i="1"/>
  <c r="E31" i="1"/>
  <c r="G31" i="1" s="1"/>
  <c r="F30" i="1"/>
  <c r="E30" i="1"/>
  <c r="G30" i="1" s="1"/>
  <c r="F29" i="1"/>
  <c r="E29" i="1"/>
  <c r="E28" i="1" s="1"/>
  <c r="F28" i="1"/>
  <c r="E39" i="1" l="1"/>
  <c r="G29" i="1"/>
  <c r="G28" i="1" s="1"/>
  <c r="G39" i="1" s="1"/>
</calcChain>
</file>

<file path=xl/sharedStrings.xml><?xml version="1.0" encoding="utf-8"?>
<sst xmlns="http://schemas.openxmlformats.org/spreadsheetml/2006/main" count="68" uniqueCount="57">
  <si>
    <t>PEMERINTAH  KABUPATEN DEMAK</t>
  </si>
  <si>
    <t>BERITA ACARA REKONSILIASI INTERNAL DATA BARANG MILIK DAERAH</t>
  </si>
  <si>
    <t>PADA KANTOR DINAS KESEHATAN KABUPATEN DEMAK</t>
  </si>
  <si>
    <t>NOMOR : 440 /              / 2017</t>
  </si>
  <si>
    <t>Pada hari ini Senin, tanggal Tiga  bulan Juli  tahun Dua Ribu Tujuh belas bertempat di Kantor Dinas Kesehatan Kabupaten Demak kami yang bertanda tangan di bawah ini:</t>
  </si>
  <si>
    <t xml:space="preserve">I. </t>
  </si>
  <si>
    <t>Nama</t>
  </si>
  <si>
    <t>:</t>
  </si>
  <si>
    <t>AGUS BUDIYONO</t>
  </si>
  <si>
    <t>NIP</t>
  </si>
  <si>
    <t>19780817 199703 1 001</t>
  </si>
  <si>
    <t>Jabatan</t>
  </si>
  <si>
    <t>Bendahara Barang</t>
  </si>
  <si>
    <t>dalam hal ini bertindak untuk dan atas nama penanggung jawab Barang pada Kantor Dinas Kesehatan Kab. Demak untuk selanjutnya disebut Pihak Pertama ;</t>
  </si>
  <si>
    <t>II.</t>
  </si>
  <si>
    <t>SEPTY ARDIE TRIASTUTI, SE</t>
  </si>
  <si>
    <t>19820905 200406 2 004</t>
  </si>
  <si>
    <t>Bendahara Pengeluaran</t>
  </si>
  <si>
    <t>dalam hal ini bertindak untuk dan atas nama penanggung jawab Keuangan pada Kantor Dinas Kesehatan                                                                    Kab. Demak, untuk selanjutnya disebut Pihak Kedua ;</t>
  </si>
  <si>
    <t>menyatakan  bahwa  telah  melakukan  Rekonsiliasi  Data  Barang  Milik  Daerah  (BMD)  pada lingkup internal Kantor Dinas Kesehatan Kabupaten Demak dengan cara membandingkan data BMD  pada Laporan Barang Pengguna/Kuasa Pengguna yang disusun oleh Bendahara  Barang dengan Laporan Keuangan SKPD  yang disusun oleh Pejabat Penatausahaan Keuangan/Bendaraha Pengeluaran untuk periode 3  Juli 2017, dengan hasil sebagai berikut:</t>
  </si>
  <si>
    <t>I.</t>
  </si>
  <si>
    <t>Hasil Rekonsiliasi Data :</t>
  </si>
  <si>
    <t>No</t>
  </si>
  <si>
    <t>Akun Neraca</t>
  </si>
  <si>
    <t>Per 30 Juni 2017</t>
  </si>
  <si>
    <t>KIB</t>
  </si>
  <si>
    <t>NERACA</t>
  </si>
  <si>
    <t>SELISIH</t>
  </si>
  <si>
    <t>(1)</t>
  </si>
  <si>
    <t>(2)</t>
  </si>
  <si>
    <t>(3)</t>
  </si>
  <si>
    <t>(4)</t>
  </si>
  <si>
    <t xml:space="preserve">(5) </t>
  </si>
  <si>
    <t>A</t>
  </si>
  <si>
    <t>ASET TETAP</t>
  </si>
  <si>
    <t>Tanah</t>
  </si>
  <si>
    <t>Peralatan dan Mesin</t>
  </si>
  <si>
    <t>Gedung dan Bangunan</t>
  </si>
  <si>
    <t>jalan, Irigasi dan Jaringan</t>
  </si>
  <si>
    <t>Aset Tetap Lainnya</t>
  </si>
  <si>
    <t>Konstruksi Dalam Pengerjaan</t>
  </si>
  <si>
    <t>B</t>
  </si>
  <si>
    <t>ASET LAINNYA</t>
  </si>
  <si>
    <t>Aset Lain-Lain</t>
  </si>
  <si>
    <t>C</t>
  </si>
  <si>
    <t>EKSTRAKOMPTABLE</t>
  </si>
  <si>
    <t>D</t>
  </si>
  <si>
    <t xml:space="preserve">TOTAL ASET </t>
  </si>
  <si>
    <t>Rincian terlampir</t>
  </si>
  <si>
    <t>Hal-hal penting lainnya mengenai data BMD terkait penyusunan laporan keuangan disajikan dalam Lampiran berita Acara ini, yang merupakan bagian yang tidak terpisahkan dari Berita Acara ini.</t>
  </si>
  <si>
    <t>Demikian Berita Acara ini dibuat untuk bahan penyusunan Laporan BMD  Periode 3 Juli 2017, dan apabila di kemudian hari terdapat kekeliruan akan dilakukan perbaikan sebagaimana mestinya.</t>
  </si>
  <si>
    <t>NIP. 19780817 199703 1 001</t>
  </si>
  <si>
    <t>NIP. 19820905 200406 2 004</t>
  </si>
  <si>
    <t>Mengetahui;</t>
  </si>
  <si>
    <t>Kepala Dinas Kesehatan Kabupaten Demak</t>
  </si>
  <si>
    <t>GUVRIN HERU PUTRANTO, SKM, MM</t>
  </si>
  <si>
    <t>NIP. 19630429 198703 1 015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</si>
</sst>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b/>
      <sz val="14"/>
      <name val="Times New Roman"/>
      <family val="1"/>
    </font>
    <font>
      <b/>
      <sz val="15"/>
      <name val="Arial Black"/>
      <family val="2"/>
    </font>
    <font>
      <b/>
      <sz val="16"/>
      <name val="Arial"/>
      <family val="2"/>
    </font>
    <font>
      <b/>
      <sz val="17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Arial"/>
      <family val="2"/>
    </font>
    <font>
      <sz val="11"/>
      <color indexed="9"/>
      <name val="Times New Roman"/>
      <family val="1"/>
    </font>
    <font>
      <b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2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2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2" applyAlignment="1">
      <alignment vertical="center"/>
    </xf>
    <xf numFmtId="0" fontId="0" fillId="0" borderId="0" xfId="0" applyAlignment="1"/>
    <xf numFmtId="0" fontId="2" fillId="0" borderId="0" xfId="2" applyAlignment="1"/>
    <xf numFmtId="0" fontId="9" fillId="0" borderId="0" xfId="0" applyFont="1" applyAlignment="1" applyProtection="1">
      <alignment horizontal="center"/>
      <protection locked="0"/>
    </xf>
    <xf numFmtId="0" fontId="2" fillId="0" borderId="0" xfId="2" applyProtection="1">
      <protection locked="0"/>
    </xf>
    <xf numFmtId="0" fontId="2" fillId="0" borderId="0" xfId="2" applyAlignment="1" applyProtection="1">
      <alignment horizontal="center"/>
      <protection locked="0"/>
    </xf>
    <xf numFmtId="0" fontId="10" fillId="0" borderId="0" xfId="0" applyFont="1" applyAlignment="1" applyProtection="1">
      <alignment horizontal="justify" vertical="top" wrapText="1"/>
      <protection locked="0"/>
    </xf>
    <xf numFmtId="0" fontId="2" fillId="0" borderId="0" xfId="2" applyAlignment="1" applyProtection="1"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justify" vertical="top"/>
      <protection locked="0"/>
    </xf>
    <xf numFmtId="0" fontId="14" fillId="0" borderId="0" xfId="3" applyFont="1" applyBorder="1"/>
    <xf numFmtId="0" fontId="10" fillId="0" borderId="0" xfId="0" applyFont="1" applyAlignment="1" applyProtection="1">
      <alignment horizontal="justify" vertical="top"/>
      <protection locked="0"/>
    </xf>
    <xf numFmtId="0" fontId="10" fillId="0" borderId="0" xfId="2" applyFont="1"/>
    <xf numFmtId="0" fontId="10" fillId="0" borderId="0" xfId="2" applyFont="1" applyAlignment="1">
      <alignment horizontal="center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16" fillId="0" borderId="2" xfId="2" quotePrefix="1" applyFont="1" applyBorder="1" applyAlignment="1">
      <alignment horizontal="center"/>
    </xf>
    <xf numFmtId="0" fontId="16" fillId="0" borderId="3" xfId="2" quotePrefix="1" applyFont="1" applyBorder="1" applyAlignment="1">
      <alignment horizontal="center"/>
    </xf>
    <xf numFmtId="0" fontId="16" fillId="0" borderId="4" xfId="2" quotePrefix="1" applyFont="1" applyBorder="1" applyAlignment="1">
      <alignment horizontal="center"/>
    </xf>
    <xf numFmtId="0" fontId="15" fillId="2" borderId="2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left" vertical="center"/>
    </xf>
    <xf numFmtId="43" fontId="15" fillId="2" borderId="2" xfId="4" applyFont="1" applyFill="1" applyBorder="1" applyAlignment="1">
      <alignment vertical="center"/>
    </xf>
    <xf numFmtId="0" fontId="16" fillId="0" borderId="2" xfId="2" applyFont="1" applyBorder="1" applyAlignment="1">
      <alignment horizontal="center"/>
    </xf>
    <xf numFmtId="0" fontId="16" fillId="0" borderId="2" xfId="2" applyFont="1" applyBorder="1" applyAlignment="1">
      <alignment horizontal="left"/>
    </xf>
    <xf numFmtId="43" fontId="16" fillId="0" borderId="2" xfId="4" applyFont="1" applyBorder="1" applyProtection="1">
      <protection locked="0"/>
    </xf>
    <xf numFmtId="43" fontId="16" fillId="3" borderId="2" xfId="4" applyFont="1" applyFill="1" applyBorder="1" applyProtection="1">
      <protection locked="0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43" fontId="15" fillId="2" borderId="2" xfId="1" applyFont="1" applyFill="1" applyBorder="1" applyAlignment="1">
      <alignment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43" fontId="16" fillId="3" borderId="2" xfId="1" applyFont="1" applyFill="1" applyBorder="1" applyAlignment="1">
      <alignment vertical="center"/>
    </xf>
    <xf numFmtId="43" fontId="16" fillId="0" borderId="2" xfId="1" applyFont="1" applyBorder="1" applyAlignment="1" applyProtection="1">
      <alignment vertical="center"/>
      <protection locked="0"/>
    </xf>
    <xf numFmtId="0" fontId="15" fillId="3" borderId="2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left"/>
    </xf>
    <xf numFmtId="0" fontId="15" fillId="3" borderId="4" xfId="2" applyFont="1" applyFill="1" applyBorder="1" applyAlignment="1">
      <alignment horizontal="left"/>
    </xf>
    <xf numFmtId="43" fontId="15" fillId="3" borderId="2" xfId="4" applyFont="1" applyFill="1" applyBorder="1"/>
    <xf numFmtId="41" fontId="15" fillId="3" borderId="2" xfId="5" applyFont="1" applyFill="1" applyBorder="1"/>
    <xf numFmtId="164" fontId="15" fillId="3" borderId="2" xfId="5" applyNumberFormat="1" applyFont="1" applyFill="1" applyBorder="1"/>
    <xf numFmtId="43" fontId="10" fillId="0" borderId="0" xfId="1" applyFont="1"/>
    <xf numFmtId="0" fontId="12" fillId="0" borderId="0" xfId="2" applyFont="1"/>
    <xf numFmtId="0" fontId="10" fillId="0" borderId="0" xfId="2" applyFont="1" applyAlignment="1">
      <alignment horizontal="left"/>
    </xf>
    <xf numFmtId="43" fontId="10" fillId="0" borderId="0" xfId="1" applyFont="1" applyAlignment="1">
      <alignment horizontal="left"/>
    </xf>
    <xf numFmtId="43" fontId="17" fillId="0" borderId="0" xfId="1" applyFont="1"/>
    <xf numFmtId="0" fontId="10" fillId="0" borderId="0" xfId="2" applyFont="1" applyAlignment="1" applyProtection="1">
      <alignment horizontal="justify" vertical="top"/>
      <protection locked="0"/>
    </xf>
    <xf numFmtId="0" fontId="18" fillId="0" borderId="0" xfId="2" applyFont="1" applyProtection="1">
      <protection locked="0"/>
    </xf>
    <xf numFmtId="0" fontId="19" fillId="0" borderId="0" xfId="0" applyFont="1" applyAlignment="1" applyProtection="1">
      <alignment horizontal="left" indent="8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 indent="12"/>
      <protection locked="0"/>
    </xf>
    <xf numFmtId="0" fontId="10" fillId="0" borderId="0" xfId="2" applyFont="1" applyAlignment="1" applyProtection="1">
      <alignment horizontal="center"/>
      <protection locked="0"/>
    </xf>
    <xf numFmtId="0" fontId="20" fillId="0" borderId="0" xfId="2" applyFont="1" applyProtection="1">
      <protection locked="0"/>
    </xf>
    <xf numFmtId="0" fontId="20" fillId="3" borderId="0" xfId="6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3" borderId="0" xfId="6" applyFont="1" applyFill="1" applyAlignment="1" applyProtection="1">
      <alignment horizontal="center"/>
      <protection locked="0"/>
    </xf>
    <xf numFmtId="0" fontId="20" fillId="0" borderId="0" xfId="2" applyFont="1" applyAlignment="1" applyProtection="1">
      <alignment horizontal="center"/>
      <protection locked="0"/>
    </xf>
  </cellXfs>
  <cellStyles count="7">
    <cellStyle name="Comma" xfId="1" builtinId="3"/>
    <cellStyle name="Comma [0] 2 3" xfId="5"/>
    <cellStyle name="Comma 2 4" xfId="4"/>
    <cellStyle name="Normal" xfId="0" builtinId="0"/>
    <cellStyle name="Normal 11" xfId="6"/>
    <cellStyle name="Normal 2" xfId="3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0</xdr:row>
      <xdr:rowOff>0</xdr:rowOff>
    </xdr:from>
    <xdr:to>
      <xdr:col>4</xdr:col>
      <xdr:colOff>571500</xdr:colOff>
      <xdr:row>2</xdr:row>
      <xdr:rowOff>257175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Lama\%23%20BMD%20DKK\%23%202017%20BMD\2.%20BMD%20DKK%20REKON%20SEM.1%20%202017%20(Juni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. REKON 1"/>
      <sheetName val="LAMP.BA REKON 2 new (2)"/>
      <sheetName val="BA REKON INTERN"/>
      <sheetName val="BA REKON EKSTERN"/>
      <sheetName val="Pengadaan 2014"/>
      <sheetName val="LAPMUTASI"/>
      <sheetName val="REKAPMUTASI 2017"/>
      <sheetName val="REKAPBI (2017)"/>
      <sheetName val="dfatr mutasi 2"/>
      <sheetName val="BI 2016"/>
      <sheetName val="KIB A"/>
      <sheetName val="KIB B"/>
      <sheetName val="KIB C"/>
      <sheetName val="KIB D"/>
      <sheetName val="KIB E"/>
      <sheetName val="KIB F"/>
      <sheetName val="daftar mutasi 03"/>
      <sheetName val="KIB ( ASET TAK BERUJUD )"/>
      <sheetName val="Sheet1"/>
    </sheetNames>
    <sheetDataSet>
      <sheetData sheetId="0">
        <row r="11">
          <cell r="U11">
            <v>511800000</v>
          </cell>
          <cell r="X11">
            <v>511800000</v>
          </cell>
        </row>
        <row r="13">
          <cell r="U13">
            <v>18975737758.220001</v>
          </cell>
          <cell r="V13">
            <v>219470000</v>
          </cell>
          <cell r="W13">
            <v>31140199.609999999</v>
          </cell>
          <cell r="X13">
            <v>18725127558.610001</v>
          </cell>
        </row>
        <row r="24">
          <cell r="U24">
            <v>6806255962.1399994</v>
          </cell>
          <cell r="X24">
            <v>6806255962.1399994</v>
          </cell>
        </row>
        <row r="28">
          <cell r="U28">
            <v>84209620</v>
          </cell>
          <cell r="X28">
            <v>84209620</v>
          </cell>
        </row>
        <row r="34">
          <cell r="U34">
            <v>1700000</v>
          </cell>
          <cell r="X34">
            <v>1700000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sqref="A1:H66"/>
    </sheetView>
  </sheetViews>
  <sheetFormatPr defaultRowHeight="15" x14ac:dyDescent="0.25"/>
  <cols>
    <col min="1" max="1" width="2.7109375" customWidth="1"/>
    <col min="2" max="2" width="9.42578125" customWidth="1"/>
    <col min="3" max="3" width="2" customWidth="1"/>
    <col min="4" max="4" width="31.42578125" customWidth="1"/>
    <col min="5" max="6" width="24.7109375" customWidth="1"/>
    <col min="7" max="7" width="20.7109375" customWidth="1"/>
    <col min="8" max="8" width="3.85546875" customWidth="1"/>
  </cols>
  <sheetData>
    <row r="1" spans="1:8" ht="15.75" x14ac:dyDescent="0.25">
      <c r="A1" s="1"/>
      <c r="B1" s="1"/>
      <c r="C1" s="2"/>
      <c r="D1" s="1"/>
      <c r="E1" s="1"/>
      <c r="F1" s="1"/>
      <c r="G1" s="1"/>
      <c r="H1" s="3"/>
    </row>
    <row r="2" spans="1:8" ht="18.75" x14ac:dyDescent="0.3">
      <c r="A2" s="4"/>
      <c r="B2" s="4"/>
      <c r="C2" s="4"/>
      <c r="D2" s="4"/>
      <c r="E2" s="4"/>
      <c r="F2" s="4"/>
      <c r="G2" s="4"/>
      <c r="H2" s="3"/>
    </row>
    <row r="3" spans="1:8" ht="23.25" x14ac:dyDescent="0.45">
      <c r="A3" s="5"/>
      <c r="B3" s="5"/>
      <c r="C3" s="5"/>
      <c r="D3" s="5"/>
      <c r="E3" s="5"/>
      <c r="F3" s="5"/>
      <c r="G3" s="5"/>
      <c r="H3" s="6"/>
    </row>
    <row r="4" spans="1:8" ht="21.75" x14ac:dyDescent="0.3">
      <c r="A4" s="7" t="s">
        <v>0</v>
      </c>
      <c r="B4" s="7"/>
      <c r="C4" s="7"/>
      <c r="D4" s="7"/>
      <c r="E4" s="7"/>
      <c r="F4" s="7"/>
      <c r="G4" s="7"/>
      <c r="H4" s="8"/>
    </row>
    <row r="5" spans="1:8" ht="15.75" thickBot="1" x14ac:dyDescent="0.3">
      <c r="A5" s="9"/>
      <c r="B5" s="9"/>
      <c r="C5" s="9"/>
      <c r="D5" s="9"/>
      <c r="E5" s="9"/>
      <c r="F5" s="9"/>
      <c r="G5" s="9"/>
      <c r="H5" s="10"/>
    </row>
    <row r="6" spans="1:8" ht="15.75" thickTop="1" x14ac:dyDescent="0.25">
      <c r="A6" s="11"/>
      <c r="B6" s="11"/>
      <c r="C6" s="11"/>
      <c r="D6" s="11"/>
      <c r="E6" s="11"/>
      <c r="F6" s="12"/>
      <c r="G6" s="12"/>
      <c r="H6" s="1"/>
    </row>
    <row r="7" spans="1:8" ht="15.75" x14ac:dyDescent="0.25">
      <c r="A7" s="13" t="s">
        <v>1</v>
      </c>
      <c r="B7" s="13"/>
      <c r="C7" s="13"/>
      <c r="D7" s="13"/>
      <c r="E7" s="13"/>
      <c r="F7" s="13"/>
      <c r="G7" s="13"/>
      <c r="H7" s="13"/>
    </row>
    <row r="8" spans="1:8" ht="15.75" x14ac:dyDescent="0.25">
      <c r="A8" s="13" t="s">
        <v>2</v>
      </c>
      <c r="B8" s="13"/>
      <c r="C8" s="13"/>
      <c r="D8" s="13"/>
      <c r="E8" s="13"/>
      <c r="F8" s="13"/>
      <c r="G8" s="13"/>
      <c r="H8" s="13"/>
    </row>
    <row r="9" spans="1:8" ht="15.75" x14ac:dyDescent="0.25">
      <c r="A9" s="13" t="s">
        <v>3</v>
      </c>
      <c r="B9" s="13"/>
      <c r="C9" s="13"/>
      <c r="D9" s="13"/>
      <c r="E9" s="13"/>
      <c r="F9" s="13"/>
      <c r="G9" s="13"/>
      <c r="H9" s="13"/>
    </row>
    <row r="10" spans="1:8" x14ac:dyDescent="0.25">
      <c r="A10" s="14"/>
      <c r="B10" s="14"/>
      <c r="C10" s="15"/>
      <c r="D10" s="14"/>
      <c r="E10" s="14"/>
      <c r="F10" s="14"/>
      <c r="G10" s="14"/>
      <c r="H10" s="14"/>
    </row>
    <row r="11" spans="1:8" x14ac:dyDescent="0.25">
      <c r="A11" s="16" t="s">
        <v>4</v>
      </c>
      <c r="B11" s="16"/>
      <c r="C11" s="16"/>
      <c r="D11" s="16"/>
      <c r="E11" s="16"/>
      <c r="F11" s="16"/>
      <c r="G11" s="16"/>
      <c r="H11" s="17"/>
    </row>
    <row r="12" spans="1:8" x14ac:dyDescent="0.25">
      <c r="A12" s="18"/>
      <c r="B12" s="18"/>
      <c r="C12" s="19"/>
      <c r="D12" s="18"/>
      <c r="E12" s="18"/>
      <c r="F12" s="18"/>
      <c r="G12" s="18"/>
      <c r="H12" s="14"/>
    </row>
    <row r="13" spans="1:8" x14ac:dyDescent="0.25">
      <c r="A13" s="18" t="s">
        <v>5</v>
      </c>
      <c r="B13" s="18" t="s">
        <v>6</v>
      </c>
      <c r="C13" s="19" t="s">
        <v>7</v>
      </c>
      <c r="D13" s="20" t="s">
        <v>8</v>
      </c>
      <c r="E13" s="18"/>
      <c r="F13" s="18"/>
      <c r="G13" s="18"/>
      <c r="H13" s="14"/>
    </row>
    <row r="14" spans="1:8" x14ac:dyDescent="0.25">
      <c r="A14" s="18"/>
      <c r="B14" s="18" t="s">
        <v>9</v>
      </c>
      <c r="C14" s="19" t="s">
        <v>7</v>
      </c>
      <c r="D14" s="21" t="s">
        <v>10</v>
      </c>
      <c r="E14" s="14"/>
      <c r="F14" s="18"/>
      <c r="G14" s="18"/>
      <c r="H14" s="14"/>
    </row>
    <row r="15" spans="1:8" x14ac:dyDescent="0.25">
      <c r="A15" s="18"/>
      <c r="B15" s="18" t="s">
        <v>11</v>
      </c>
      <c r="C15" s="19" t="s">
        <v>7</v>
      </c>
      <c r="D15" s="21" t="s">
        <v>12</v>
      </c>
      <c r="E15" s="18"/>
      <c r="F15" s="18"/>
      <c r="G15" s="18"/>
      <c r="H15" s="14"/>
    </row>
    <row r="16" spans="1:8" x14ac:dyDescent="0.25">
      <c r="A16" s="18"/>
      <c r="B16" s="22" t="s">
        <v>13</v>
      </c>
      <c r="C16" s="22"/>
      <c r="D16" s="22"/>
      <c r="E16" s="22"/>
      <c r="F16" s="22"/>
      <c r="G16" s="22"/>
      <c r="H16" s="17"/>
    </row>
    <row r="17" spans="1:8" x14ac:dyDescent="0.25">
      <c r="A17" s="18"/>
      <c r="B17" s="18"/>
      <c r="C17" s="19"/>
      <c r="D17" s="18"/>
      <c r="E17" s="18"/>
      <c r="F17" s="18"/>
      <c r="G17" s="18"/>
      <c r="H17" s="14"/>
    </row>
    <row r="18" spans="1:8" x14ac:dyDescent="0.25">
      <c r="A18" s="18" t="s">
        <v>14</v>
      </c>
      <c r="B18" s="18" t="s">
        <v>6</v>
      </c>
      <c r="C18" s="19" t="s">
        <v>7</v>
      </c>
      <c r="D18" s="23" t="s">
        <v>15</v>
      </c>
      <c r="E18" s="18"/>
      <c r="F18" s="18"/>
      <c r="G18" s="18"/>
      <c r="H18" s="14"/>
    </row>
    <row r="19" spans="1:8" x14ac:dyDescent="0.25">
      <c r="A19" s="18"/>
      <c r="B19" s="18" t="s">
        <v>9</v>
      </c>
      <c r="C19" s="19" t="s">
        <v>7</v>
      </c>
      <c r="D19" s="1" t="s">
        <v>16</v>
      </c>
      <c r="E19" s="18"/>
      <c r="F19" s="18"/>
      <c r="G19" s="18"/>
      <c r="H19" s="14"/>
    </row>
    <row r="20" spans="1:8" x14ac:dyDescent="0.25">
      <c r="A20" s="18"/>
      <c r="B20" s="18" t="s">
        <v>11</v>
      </c>
      <c r="C20" s="19" t="s">
        <v>7</v>
      </c>
      <c r="D20" s="21" t="s">
        <v>17</v>
      </c>
      <c r="E20" s="18"/>
      <c r="F20" s="18"/>
      <c r="G20" s="18"/>
      <c r="H20" s="14"/>
    </row>
    <row r="21" spans="1:8" x14ac:dyDescent="0.25">
      <c r="A21" s="18"/>
      <c r="B21" s="22" t="s">
        <v>18</v>
      </c>
      <c r="C21" s="22"/>
      <c r="D21" s="22"/>
      <c r="E21" s="22"/>
      <c r="F21" s="22"/>
      <c r="G21" s="22"/>
      <c r="H21" s="14"/>
    </row>
    <row r="22" spans="1:8" x14ac:dyDescent="0.25">
      <c r="A22" s="18"/>
      <c r="B22" s="18"/>
      <c r="C22" s="19"/>
      <c r="D22" s="18"/>
      <c r="E22" s="18"/>
      <c r="F22" s="18"/>
      <c r="G22" s="18"/>
      <c r="H22" s="14"/>
    </row>
    <row r="23" spans="1:8" x14ac:dyDescent="0.25">
      <c r="A23" s="24" t="s">
        <v>19</v>
      </c>
      <c r="B23" s="24"/>
      <c r="C23" s="24"/>
      <c r="D23" s="24"/>
      <c r="E23" s="24"/>
      <c r="F23" s="24"/>
      <c r="G23" s="24"/>
      <c r="H23" s="17"/>
    </row>
    <row r="24" spans="1:8" x14ac:dyDescent="0.25">
      <c r="A24" s="25" t="s">
        <v>20</v>
      </c>
      <c r="B24" s="25" t="s">
        <v>21</v>
      </c>
      <c r="C24" s="26"/>
      <c r="D24" s="25"/>
      <c r="E24" s="25"/>
      <c r="F24" s="25"/>
      <c r="G24" s="25"/>
      <c r="H24" s="1"/>
    </row>
    <row r="25" spans="1:8" x14ac:dyDescent="0.25">
      <c r="A25" s="25"/>
      <c r="B25" s="27" t="s">
        <v>22</v>
      </c>
      <c r="C25" s="27" t="s">
        <v>23</v>
      </c>
      <c r="D25" s="27"/>
      <c r="E25" s="28" t="s">
        <v>24</v>
      </c>
      <c r="F25" s="28"/>
      <c r="G25" s="28"/>
      <c r="H25" s="1"/>
    </row>
    <row r="26" spans="1:8" x14ac:dyDescent="0.25">
      <c r="A26" s="25"/>
      <c r="B26" s="27"/>
      <c r="C26" s="27"/>
      <c r="D26" s="27"/>
      <c r="E26" s="29" t="s">
        <v>25</v>
      </c>
      <c r="F26" s="29" t="s">
        <v>26</v>
      </c>
      <c r="G26" s="29" t="s">
        <v>27</v>
      </c>
      <c r="H26" s="1"/>
    </row>
    <row r="27" spans="1:8" x14ac:dyDescent="0.25">
      <c r="A27" s="25"/>
      <c r="B27" s="30" t="s">
        <v>28</v>
      </c>
      <c r="C27" s="31" t="s">
        <v>29</v>
      </c>
      <c r="D27" s="32"/>
      <c r="E27" s="30" t="s">
        <v>30</v>
      </c>
      <c r="F27" s="30" t="s">
        <v>31</v>
      </c>
      <c r="G27" s="30" t="s">
        <v>32</v>
      </c>
      <c r="H27" s="1"/>
    </row>
    <row r="28" spans="1:8" x14ac:dyDescent="0.25">
      <c r="A28" s="25"/>
      <c r="B28" s="33" t="s">
        <v>33</v>
      </c>
      <c r="C28" s="34" t="s">
        <v>34</v>
      </c>
      <c r="D28" s="34"/>
      <c r="E28" s="35">
        <f>SUM(E29:E34)</f>
        <v>26379703340.360001</v>
      </c>
      <c r="F28" s="35">
        <f>SUM(F29:F34)</f>
        <v>26129093140.75</v>
      </c>
      <c r="G28" s="35">
        <f>SUM(G29:G34)</f>
        <v>250610199.61000061</v>
      </c>
      <c r="H28" s="1"/>
    </row>
    <row r="29" spans="1:8" x14ac:dyDescent="0.25">
      <c r="A29" s="25"/>
      <c r="B29" s="36">
        <v>1</v>
      </c>
      <c r="C29" s="37" t="s">
        <v>35</v>
      </c>
      <c r="D29" s="37"/>
      <c r="E29" s="38">
        <f>'[1]LAMP. REKON 1'!U11</f>
        <v>511800000</v>
      </c>
      <c r="F29" s="38">
        <f>'[1]LAMP. REKON 1'!X11</f>
        <v>511800000</v>
      </c>
      <c r="G29" s="39">
        <f>E29-F29</f>
        <v>0</v>
      </c>
      <c r="H29" s="1"/>
    </row>
    <row r="30" spans="1:8" x14ac:dyDescent="0.25">
      <c r="A30" s="25"/>
      <c r="B30" s="36">
        <v>2</v>
      </c>
      <c r="C30" s="37" t="s">
        <v>36</v>
      </c>
      <c r="D30" s="37"/>
      <c r="E30" s="38">
        <f>'[1]LAMP. REKON 1'!U13</f>
        <v>18975737758.220001</v>
      </c>
      <c r="F30" s="38">
        <f>'[1]LAMP. REKON 1'!X13</f>
        <v>18725127558.610001</v>
      </c>
      <c r="G30" s="39">
        <f>E30-F30</f>
        <v>250610199.61000061</v>
      </c>
      <c r="H30" s="1"/>
    </row>
    <row r="31" spans="1:8" x14ac:dyDescent="0.25">
      <c r="A31" s="25"/>
      <c r="B31" s="36">
        <v>3</v>
      </c>
      <c r="C31" s="37" t="s">
        <v>37</v>
      </c>
      <c r="D31" s="37"/>
      <c r="E31" s="38">
        <f>'[1]LAMP. REKON 1'!U24</f>
        <v>6806255962.1399994</v>
      </c>
      <c r="F31" s="38">
        <f>'[1]LAMP. REKON 1'!X24</f>
        <v>6806255962.1399994</v>
      </c>
      <c r="G31" s="39">
        <f>E31-F31</f>
        <v>0</v>
      </c>
      <c r="H31" s="1"/>
    </row>
    <row r="32" spans="1:8" x14ac:dyDescent="0.25">
      <c r="A32" s="25"/>
      <c r="B32" s="36">
        <v>4</v>
      </c>
      <c r="C32" s="37" t="s">
        <v>38</v>
      </c>
      <c r="D32" s="37"/>
      <c r="E32" s="38">
        <f>'[1]LAMP. REKON 1'!U28</f>
        <v>84209620</v>
      </c>
      <c r="F32" s="38">
        <f>'[1]LAMP. REKON 1'!X28</f>
        <v>84209620</v>
      </c>
      <c r="G32" s="39">
        <f>E32-F32</f>
        <v>0</v>
      </c>
      <c r="H32" s="1"/>
    </row>
    <row r="33" spans="1:8" x14ac:dyDescent="0.25">
      <c r="A33" s="25"/>
      <c r="B33" s="36">
        <v>5</v>
      </c>
      <c r="C33" s="37" t="s">
        <v>39</v>
      </c>
      <c r="D33" s="37"/>
      <c r="E33" s="38">
        <f>'[1]LAMP. REKON 1'!U34</f>
        <v>1700000</v>
      </c>
      <c r="F33" s="38">
        <f>'[1]LAMP. REKON 1'!X34</f>
        <v>1700000</v>
      </c>
      <c r="G33" s="39">
        <f>E33-F33</f>
        <v>0</v>
      </c>
      <c r="H33" s="1"/>
    </row>
    <row r="34" spans="1:8" x14ac:dyDescent="0.25">
      <c r="A34" s="25"/>
      <c r="B34" s="36">
        <v>6</v>
      </c>
      <c r="C34" s="37" t="s">
        <v>40</v>
      </c>
      <c r="D34" s="37"/>
      <c r="E34" s="38">
        <v>0</v>
      </c>
      <c r="F34" s="38"/>
      <c r="G34" s="39"/>
      <c r="H34" s="1"/>
    </row>
    <row r="35" spans="1:8" x14ac:dyDescent="0.25">
      <c r="A35" s="25"/>
      <c r="B35" s="33" t="s">
        <v>41</v>
      </c>
      <c r="C35" s="40" t="s">
        <v>42</v>
      </c>
      <c r="D35" s="41"/>
      <c r="E35" s="42">
        <f>E36</f>
        <v>0</v>
      </c>
      <c r="F35" s="42">
        <f>F36</f>
        <v>0</v>
      </c>
      <c r="G35" s="42">
        <f>SUM(G36)</f>
        <v>219470000</v>
      </c>
      <c r="H35" s="1"/>
    </row>
    <row r="36" spans="1:8" x14ac:dyDescent="0.25">
      <c r="A36" s="25"/>
      <c r="B36" s="43">
        <v>1</v>
      </c>
      <c r="C36" s="44" t="s">
        <v>43</v>
      </c>
      <c r="D36" s="45"/>
      <c r="E36" s="46">
        <v>0</v>
      </c>
      <c r="F36" s="47"/>
      <c r="G36" s="47">
        <f>'[1]LAMP. REKON 1'!V13</f>
        <v>219470000</v>
      </c>
      <c r="H36" s="1"/>
    </row>
    <row r="37" spans="1:8" x14ac:dyDescent="0.25">
      <c r="A37" s="25"/>
      <c r="B37" s="33" t="s">
        <v>44</v>
      </c>
      <c r="C37" s="40" t="s">
        <v>45</v>
      </c>
      <c r="D37" s="41"/>
      <c r="E37" s="42">
        <v>0</v>
      </c>
      <c r="F37" s="42"/>
      <c r="G37" s="42">
        <f>SUM(G38)</f>
        <v>31140199.609999999</v>
      </c>
      <c r="H37" s="1"/>
    </row>
    <row r="38" spans="1:8" x14ac:dyDescent="0.25">
      <c r="A38" s="25"/>
      <c r="B38" s="48"/>
      <c r="C38" s="49"/>
      <c r="D38" s="50"/>
      <c r="E38" s="51"/>
      <c r="F38" s="52"/>
      <c r="G38" s="53">
        <f>'[1]LAMP. REKON 1'!W13</f>
        <v>31140199.609999999</v>
      </c>
      <c r="H38" s="1"/>
    </row>
    <row r="39" spans="1:8" x14ac:dyDescent="0.25">
      <c r="A39" s="25"/>
      <c r="B39" s="33" t="s">
        <v>46</v>
      </c>
      <c r="C39" s="34" t="s">
        <v>47</v>
      </c>
      <c r="D39" s="34"/>
      <c r="E39" s="35">
        <f>SUM(E37+E35+E28)</f>
        <v>26379703340.360001</v>
      </c>
      <c r="F39" s="35">
        <f>SUM(F37+F35+F28)</f>
        <v>26129093140.75</v>
      </c>
      <c r="G39" s="35">
        <f>G28-G35-G37</f>
        <v>6.1094760894775391E-7</v>
      </c>
      <c r="H39" s="1"/>
    </row>
    <row r="40" spans="1:8" x14ac:dyDescent="0.25">
      <c r="A40" s="25"/>
      <c r="B40" s="1"/>
      <c r="C40" s="26"/>
      <c r="D40" s="25"/>
      <c r="E40" s="54"/>
      <c r="F40" s="54"/>
      <c r="G40" s="54"/>
      <c r="H40" s="1"/>
    </row>
    <row r="41" spans="1:8" x14ac:dyDescent="0.25">
      <c r="A41" s="25"/>
      <c r="B41" s="55" t="s">
        <v>48</v>
      </c>
      <c r="C41" s="56"/>
      <c r="D41" s="56"/>
      <c r="E41" s="57"/>
      <c r="F41" s="57"/>
      <c r="G41" s="58"/>
      <c r="H41" s="1"/>
    </row>
    <row r="42" spans="1:8" x14ac:dyDescent="0.25">
      <c r="A42" s="25"/>
      <c r="B42" s="1"/>
      <c r="C42" s="26"/>
      <c r="D42" s="25"/>
      <c r="E42" s="54"/>
      <c r="F42" s="54"/>
      <c r="G42" s="25"/>
      <c r="H42" s="1"/>
    </row>
    <row r="43" spans="1:8" x14ac:dyDescent="0.25">
      <c r="A43" s="25"/>
      <c r="B43" s="25"/>
      <c r="C43" s="26"/>
      <c r="D43" s="25"/>
      <c r="E43" s="25"/>
      <c r="F43" s="25"/>
      <c r="G43" s="25"/>
      <c r="H43" s="1"/>
    </row>
    <row r="44" spans="1:8" x14ac:dyDescent="0.25">
      <c r="A44" s="18" t="s">
        <v>14</v>
      </c>
      <c r="B44" s="59" t="s">
        <v>49</v>
      </c>
      <c r="C44" s="59"/>
      <c r="D44" s="59"/>
      <c r="E44" s="59"/>
      <c r="F44" s="59"/>
      <c r="G44" s="59"/>
      <c r="H44" s="1"/>
    </row>
    <row r="45" spans="1:8" x14ac:dyDescent="0.25">
      <c r="A45" s="18"/>
      <c r="B45" s="59"/>
      <c r="C45" s="59"/>
      <c r="D45" s="59"/>
      <c r="E45" s="59"/>
      <c r="F45" s="59"/>
      <c r="G45" s="59"/>
      <c r="H45" s="1"/>
    </row>
    <row r="46" spans="1:8" x14ac:dyDescent="0.25">
      <c r="A46" s="18"/>
      <c r="B46" s="18"/>
      <c r="C46" s="19"/>
      <c r="D46" s="18"/>
      <c r="E46" s="18"/>
      <c r="F46" s="18"/>
      <c r="G46" s="18"/>
      <c r="H46" s="1"/>
    </row>
    <row r="47" spans="1:8" x14ac:dyDescent="0.25">
      <c r="A47" s="59" t="s">
        <v>50</v>
      </c>
      <c r="B47" s="59"/>
      <c r="C47" s="59"/>
      <c r="D47" s="59"/>
      <c r="E47" s="59"/>
      <c r="F47" s="59"/>
      <c r="G47" s="59"/>
      <c r="H47" s="1"/>
    </row>
    <row r="48" spans="1:8" x14ac:dyDescent="0.25">
      <c r="A48" s="18"/>
      <c r="B48" s="18"/>
      <c r="C48" s="19"/>
      <c r="D48" s="18"/>
      <c r="E48" s="18"/>
      <c r="F48" s="18"/>
      <c r="G48" s="18"/>
      <c r="H48" s="1"/>
    </row>
    <row r="49" spans="1:8" x14ac:dyDescent="0.25">
      <c r="A49" s="60"/>
      <c r="B49" s="61"/>
      <c r="C49" s="61"/>
      <c r="D49" s="61"/>
      <c r="E49" s="62"/>
      <c r="F49" s="63"/>
      <c r="G49" s="63"/>
      <c r="H49" s="63"/>
    </row>
    <row r="50" spans="1:8" x14ac:dyDescent="0.25">
      <c r="A50" s="14"/>
      <c r="B50" s="18" t="s">
        <v>12</v>
      </c>
      <c r="C50" s="19"/>
      <c r="D50" s="18"/>
      <c r="E50" s="18"/>
      <c r="F50" s="64" t="s">
        <v>17</v>
      </c>
      <c r="G50" s="64"/>
      <c r="H50" s="1"/>
    </row>
    <row r="51" spans="1:8" x14ac:dyDescent="0.25">
      <c r="A51" s="14"/>
      <c r="B51" s="18"/>
      <c r="C51" s="19"/>
      <c r="D51" s="18"/>
      <c r="E51" s="18"/>
      <c r="F51" s="18"/>
      <c r="G51" s="18"/>
      <c r="H51" s="1"/>
    </row>
    <row r="52" spans="1:8" x14ac:dyDescent="0.25">
      <c r="A52" s="14"/>
      <c r="B52" s="18"/>
      <c r="C52" s="19"/>
      <c r="D52" s="18"/>
      <c r="E52" s="18"/>
      <c r="F52" s="18"/>
      <c r="G52" s="18"/>
      <c r="H52" s="1"/>
    </row>
    <row r="53" spans="1:8" x14ac:dyDescent="0.25">
      <c r="A53" s="14"/>
      <c r="B53" s="18"/>
      <c r="C53" s="19"/>
      <c r="D53" s="18"/>
      <c r="E53" s="18"/>
      <c r="F53" s="18"/>
      <c r="G53" s="18"/>
      <c r="H53" s="1"/>
    </row>
    <row r="54" spans="1:8" x14ac:dyDescent="0.25">
      <c r="A54" s="14"/>
      <c r="B54" s="18"/>
      <c r="C54" s="19"/>
      <c r="D54" s="18"/>
      <c r="E54" s="18"/>
      <c r="F54" s="18"/>
      <c r="G54" s="18"/>
      <c r="H54" s="1"/>
    </row>
    <row r="55" spans="1:8" x14ac:dyDescent="0.25">
      <c r="A55" s="14"/>
      <c r="B55" s="65" t="str">
        <f>D13</f>
        <v>AGUS BUDIYONO</v>
      </c>
      <c r="C55" s="19"/>
      <c r="D55" s="18"/>
      <c r="E55" s="18"/>
      <c r="F55" s="66" t="str">
        <f>D18</f>
        <v>SEPTY ARDIE TRIASTUTI, SE</v>
      </c>
      <c r="G55" s="66"/>
      <c r="H55" s="1"/>
    </row>
    <row r="56" spans="1:8" x14ac:dyDescent="0.25">
      <c r="A56" s="14"/>
      <c r="B56" s="67" t="s">
        <v>51</v>
      </c>
      <c r="C56" s="19"/>
      <c r="D56" s="18"/>
      <c r="E56" s="18"/>
      <c r="F56" s="68" t="s">
        <v>52</v>
      </c>
      <c r="G56" s="68"/>
      <c r="H56" s="1"/>
    </row>
    <row r="57" spans="1:8" x14ac:dyDescent="0.25">
      <c r="A57" s="14"/>
      <c r="B57" s="18"/>
      <c r="C57" s="19"/>
      <c r="D57" s="18"/>
      <c r="E57" s="18"/>
      <c r="F57" s="18"/>
      <c r="G57" s="18"/>
      <c r="H57" s="1"/>
    </row>
    <row r="58" spans="1:8" x14ac:dyDescent="0.25">
      <c r="A58" s="64" t="s">
        <v>53</v>
      </c>
      <c r="B58" s="64"/>
      <c r="C58" s="64"/>
      <c r="D58" s="64"/>
      <c r="E58" s="64"/>
      <c r="F58" s="64"/>
      <c r="G58" s="64"/>
      <c r="H58" s="1"/>
    </row>
    <row r="59" spans="1:8" x14ac:dyDescent="0.25">
      <c r="A59" s="64" t="s">
        <v>54</v>
      </c>
      <c r="B59" s="64"/>
      <c r="C59" s="64"/>
      <c r="D59" s="64"/>
      <c r="E59" s="64"/>
      <c r="F59" s="64"/>
      <c r="G59" s="64"/>
      <c r="H59" s="1"/>
    </row>
    <row r="60" spans="1:8" x14ac:dyDescent="0.25">
      <c r="A60" s="64"/>
      <c r="B60" s="64"/>
      <c r="C60" s="64"/>
      <c r="D60" s="64"/>
      <c r="E60" s="64"/>
      <c r="F60" s="64"/>
      <c r="G60" s="64"/>
      <c r="H60" s="1"/>
    </row>
    <row r="61" spans="1:8" x14ac:dyDescent="0.25">
      <c r="A61" s="18"/>
      <c r="B61" s="14"/>
      <c r="C61" s="15"/>
      <c r="D61" s="14"/>
      <c r="E61" s="14"/>
      <c r="F61" s="14"/>
      <c r="G61" s="14"/>
      <c r="H61" s="1"/>
    </row>
    <row r="62" spans="1:8" x14ac:dyDescent="0.25">
      <c r="A62" s="14"/>
      <c r="B62" s="14"/>
      <c r="C62" s="15"/>
      <c r="D62" s="14"/>
      <c r="E62" s="14"/>
      <c r="F62" s="14"/>
      <c r="G62" s="14"/>
      <c r="H62" s="1"/>
    </row>
    <row r="63" spans="1:8" x14ac:dyDescent="0.25">
      <c r="A63" s="14"/>
      <c r="B63" s="14"/>
      <c r="C63" s="15"/>
      <c r="D63" s="14"/>
      <c r="E63" s="14"/>
      <c r="F63" s="14"/>
      <c r="G63" s="14"/>
      <c r="H63" s="1"/>
    </row>
    <row r="64" spans="1:8" x14ac:dyDescent="0.25">
      <c r="A64" s="69" t="s">
        <v>55</v>
      </c>
      <c r="B64" s="69"/>
      <c r="C64" s="69"/>
      <c r="D64" s="69"/>
      <c r="E64" s="69"/>
      <c r="F64" s="69"/>
      <c r="G64" s="69"/>
      <c r="H64" s="1"/>
    </row>
    <row r="65" spans="1:8" x14ac:dyDescent="0.25">
      <c r="A65" s="64" t="s">
        <v>56</v>
      </c>
      <c r="B65" s="64"/>
      <c r="C65" s="64"/>
      <c r="D65" s="64"/>
      <c r="E65" s="64"/>
      <c r="F65" s="64"/>
      <c r="G65" s="64"/>
      <c r="H65" s="1"/>
    </row>
    <row r="66" spans="1:8" x14ac:dyDescent="0.25">
      <c r="A66" s="14"/>
      <c r="B66" s="14"/>
      <c r="C66" s="15"/>
      <c r="D66" s="14"/>
      <c r="E66" s="14"/>
      <c r="F66" s="14"/>
      <c r="G66" s="14"/>
      <c r="H66" s="1"/>
    </row>
  </sheetData>
  <mergeCells count="36">
    <mergeCell ref="A59:G59"/>
    <mergeCell ref="A60:G60"/>
    <mergeCell ref="A64:G64"/>
    <mergeCell ref="A65:G65"/>
    <mergeCell ref="B44:G45"/>
    <mergeCell ref="A47:G47"/>
    <mergeCell ref="F50:G50"/>
    <mergeCell ref="F55:G55"/>
    <mergeCell ref="F56:G56"/>
    <mergeCell ref="A58:G58"/>
    <mergeCell ref="C33:D33"/>
    <mergeCell ref="C34:D34"/>
    <mergeCell ref="C35:D35"/>
    <mergeCell ref="C36:D36"/>
    <mergeCell ref="C37:D37"/>
    <mergeCell ref="C39:D39"/>
    <mergeCell ref="C27:D27"/>
    <mergeCell ref="C28:D28"/>
    <mergeCell ref="C29:D29"/>
    <mergeCell ref="C30:D30"/>
    <mergeCell ref="C31:D31"/>
    <mergeCell ref="C32:D32"/>
    <mergeCell ref="A9:H9"/>
    <mergeCell ref="A11:G11"/>
    <mergeCell ref="B16:G16"/>
    <mergeCell ref="B21:G21"/>
    <mergeCell ref="A23:G23"/>
    <mergeCell ref="B25:B26"/>
    <mergeCell ref="C25:D26"/>
    <mergeCell ref="E25:G25"/>
    <mergeCell ref="A2:G2"/>
    <mergeCell ref="A3:G3"/>
    <mergeCell ref="A4:G4"/>
    <mergeCell ref="A5:G5"/>
    <mergeCell ref="A7:H7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2020-02-12T01:25:01Z</dcterms:created>
  <dcterms:modified xsi:type="dcterms:W3CDTF">2020-02-12T01:25:32Z</dcterms:modified>
</cp:coreProperties>
</file>