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wnloads\Open Data\2020 Semester I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38" i="1" s="1"/>
  <c r="G38" i="1"/>
  <c r="E38" i="1"/>
  <c r="D38" i="1"/>
  <c r="F38" i="1" s="1"/>
  <c r="I37" i="1"/>
  <c r="F37" i="1"/>
  <c r="C37" i="1"/>
  <c r="B37" i="1"/>
  <c r="A37" i="1"/>
  <c r="I36" i="1"/>
  <c r="F36" i="1"/>
  <c r="C36" i="1"/>
  <c r="B36" i="1"/>
  <c r="A36" i="1"/>
  <c r="I35" i="1"/>
  <c r="F35" i="1"/>
  <c r="C35" i="1"/>
  <c r="B35" i="1"/>
  <c r="A35" i="1"/>
  <c r="I34" i="1"/>
  <c r="F34" i="1"/>
  <c r="C34" i="1"/>
  <c r="B34" i="1"/>
  <c r="A34" i="1"/>
  <c r="I33" i="1"/>
  <c r="F33" i="1"/>
  <c r="C33" i="1"/>
  <c r="B33" i="1"/>
  <c r="A33" i="1"/>
  <c r="I32" i="1"/>
  <c r="F32" i="1"/>
  <c r="C32" i="1"/>
  <c r="B32" i="1"/>
  <c r="A32" i="1"/>
  <c r="I31" i="1"/>
  <c r="F31" i="1"/>
  <c r="C31" i="1"/>
  <c r="B31" i="1"/>
  <c r="A31" i="1"/>
  <c r="I30" i="1"/>
  <c r="F30" i="1"/>
  <c r="C30" i="1"/>
  <c r="B30" i="1"/>
  <c r="A30" i="1"/>
  <c r="I29" i="1"/>
  <c r="F29" i="1"/>
  <c r="C29" i="1"/>
  <c r="B29" i="1"/>
  <c r="A29" i="1"/>
  <c r="I28" i="1"/>
  <c r="F28" i="1"/>
  <c r="C28" i="1"/>
  <c r="B28" i="1"/>
  <c r="A28" i="1"/>
  <c r="I27" i="1"/>
  <c r="F27" i="1"/>
  <c r="C27" i="1"/>
  <c r="B27" i="1"/>
  <c r="A27" i="1"/>
  <c r="I26" i="1"/>
  <c r="F26" i="1"/>
  <c r="C26" i="1"/>
  <c r="B26" i="1"/>
  <c r="A26" i="1"/>
  <c r="I25" i="1"/>
  <c r="F25" i="1"/>
  <c r="C25" i="1"/>
  <c r="B25" i="1"/>
  <c r="A25" i="1"/>
  <c r="I24" i="1"/>
  <c r="F24" i="1"/>
  <c r="C24" i="1"/>
  <c r="B24" i="1"/>
  <c r="A24" i="1"/>
  <c r="I23" i="1"/>
  <c r="F23" i="1"/>
  <c r="C23" i="1"/>
  <c r="B23" i="1"/>
  <c r="A23" i="1"/>
  <c r="I22" i="1"/>
  <c r="F22" i="1"/>
  <c r="C22" i="1"/>
  <c r="B22" i="1"/>
  <c r="A22" i="1"/>
  <c r="I21" i="1"/>
  <c r="F21" i="1"/>
  <c r="C21" i="1"/>
  <c r="B21" i="1"/>
  <c r="A21" i="1"/>
  <c r="I20" i="1"/>
  <c r="F20" i="1"/>
  <c r="C20" i="1"/>
  <c r="B20" i="1"/>
  <c r="A20" i="1"/>
  <c r="I19" i="1"/>
  <c r="F19" i="1"/>
  <c r="C19" i="1"/>
  <c r="B19" i="1"/>
  <c r="A19" i="1"/>
  <c r="I18" i="1"/>
  <c r="F18" i="1"/>
  <c r="C18" i="1"/>
  <c r="B18" i="1"/>
  <c r="A18" i="1"/>
  <c r="I17" i="1"/>
  <c r="F17" i="1"/>
  <c r="C17" i="1"/>
  <c r="B17" i="1"/>
  <c r="A17" i="1"/>
  <c r="I16" i="1"/>
  <c r="F16" i="1"/>
  <c r="C16" i="1"/>
  <c r="B16" i="1"/>
  <c r="A16" i="1"/>
  <c r="I15" i="1"/>
  <c r="F15" i="1"/>
  <c r="C15" i="1"/>
  <c r="B15" i="1"/>
  <c r="A15" i="1"/>
  <c r="I14" i="1"/>
  <c r="F14" i="1"/>
  <c r="C14" i="1"/>
  <c r="B14" i="1"/>
  <c r="A14" i="1"/>
  <c r="I13" i="1"/>
  <c r="F13" i="1"/>
  <c r="C13" i="1"/>
  <c r="B13" i="1"/>
  <c r="A13" i="1"/>
  <c r="I12" i="1"/>
  <c r="F12" i="1"/>
  <c r="C12" i="1"/>
  <c r="B12" i="1"/>
  <c r="A12" i="1"/>
  <c r="I11" i="1"/>
  <c r="F11" i="1"/>
  <c r="C11" i="1"/>
  <c r="B11" i="1"/>
  <c r="A11" i="1"/>
  <c r="E5" i="1"/>
  <c r="D5" i="1"/>
  <c r="E4" i="1"/>
  <c r="D4" i="1"/>
</calcChain>
</file>

<file path=xl/sharedStrings.xml><?xml version="1.0" encoding="utf-8"?>
<sst xmlns="http://schemas.openxmlformats.org/spreadsheetml/2006/main" count="18" uniqueCount="14">
  <si>
    <t>TABEL 35</t>
  </si>
  <si>
    <t>BAYI BARU LAHIR MENDAPAT IMD* DAN PEMBERIAN ASI EKSKLUSIF PADA BAYI &lt; 6 BULAN MENURUT KECAMATAN DAN PUSKESMAS</t>
  </si>
  <si>
    <t>NO</t>
  </si>
  <si>
    <t>KECAMATAN</t>
  </si>
  <si>
    <t>PUSKESMAS</t>
  </si>
  <si>
    <t>BAYI BARU LAHIR</t>
  </si>
  <si>
    <t>BAYI USIA &lt; 6 BULAN</t>
  </si>
  <si>
    <t>JUMLAH</t>
  </si>
  <si>
    <t>MENDAPAT IMD</t>
  </si>
  <si>
    <t>DIBERI ASI EKSKLUSIF</t>
  </si>
  <si>
    <t>%</t>
  </si>
  <si>
    <t>JUMLAH (KAB/KOTA)</t>
  </si>
  <si>
    <t>Sumber: Seksi Kesehatan Keluarga dan Gizi</t>
  </si>
  <si>
    <t>Keterangan: IMD = Inisiasi Menyusui Dini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</si>
</sst>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quotePrefix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37" fontId="1" fillId="0" borderId="5" xfId="1" applyNumberFormat="1" applyFont="1" applyBorder="1" applyAlignment="1">
      <alignment vertical="center"/>
    </xf>
    <xf numFmtId="164" fontId="1" fillId="0" borderId="5" xfId="1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7" fontId="5" fillId="0" borderId="9" xfId="1" applyNumberFormat="1" applyFont="1" applyBorder="1" applyAlignment="1">
      <alignment vertical="center"/>
    </xf>
    <xf numFmtId="164" fontId="5" fillId="0" borderId="9" xfId="1" applyNumberFormat="1" applyFont="1" applyBorder="1" applyAlignment="1">
      <alignment vertical="center"/>
    </xf>
    <xf numFmtId="2" fontId="5" fillId="0" borderId="9" xfId="1" applyNumberFormat="1" applyFont="1" applyBorder="1" applyAlignment="1">
      <alignment vertical="center"/>
    </xf>
    <xf numFmtId="0" fontId="4" fillId="0" borderId="0" xfId="0" applyFont="1" applyAlignment="1">
      <alignment vertical="center"/>
    </xf>
  </cellXfs>
  <cellStyles count="2">
    <cellStyle name="Comma 10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han/LAMPIRAN%20JUKNIS%20PROFIL%20KES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 refreshError="1"/>
      <sheetData sheetId="1" refreshError="1">
        <row r="5">
          <cell r="E5" t="str">
            <v>KABUPATEN/KOTA</v>
          </cell>
          <cell r="F5" t="str">
            <v>DEMAK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9">
          <cell r="A9">
            <v>1</v>
          </cell>
          <cell r="B9" t="str">
            <v>MRANGGEN</v>
          </cell>
          <cell r="C9" t="str">
            <v>Puskesmas Mranggen I</v>
          </cell>
        </row>
        <row r="10">
          <cell r="A10">
            <v>2</v>
          </cell>
          <cell r="B10" t="str">
            <v>MRANGGEN</v>
          </cell>
          <cell r="C10" t="str">
            <v>Puskesmas Mranggen II</v>
          </cell>
        </row>
        <row r="11">
          <cell r="A11">
            <v>3</v>
          </cell>
          <cell r="B11" t="str">
            <v>MRANGGEN</v>
          </cell>
          <cell r="C11" t="str">
            <v>Puskesmas Mranggen III</v>
          </cell>
        </row>
        <row r="12">
          <cell r="A12">
            <v>4</v>
          </cell>
          <cell r="B12" t="str">
            <v>KARANGAWEN</v>
          </cell>
          <cell r="C12" t="str">
            <v>Puskesmas Karangawen I</v>
          </cell>
        </row>
        <row r="13">
          <cell r="A13">
            <v>5</v>
          </cell>
          <cell r="B13" t="str">
            <v>KARANGAWEN</v>
          </cell>
          <cell r="C13" t="str">
            <v>Puskesmas Karangawen II</v>
          </cell>
        </row>
        <row r="14">
          <cell r="A14">
            <v>6</v>
          </cell>
          <cell r="B14" t="str">
            <v>GUNTUR</v>
          </cell>
          <cell r="C14" t="str">
            <v>Puskesmas Guntur I</v>
          </cell>
        </row>
        <row r="15">
          <cell r="A15">
            <v>7</v>
          </cell>
          <cell r="B15" t="str">
            <v>GUNTUR</v>
          </cell>
          <cell r="C15" t="str">
            <v>Puskesmas Guntur II</v>
          </cell>
        </row>
        <row r="16">
          <cell r="A16">
            <v>8</v>
          </cell>
          <cell r="B16" t="str">
            <v>SAYUNG</v>
          </cell>
          <cell r="C16" t="str">
            <v>Puskesmas Sayung I</v>
          </cell>
        </row>
        <row r="17">
          <cell r="A17">
            <v>9</v>
          </cell>
          <cell r="B17" t="str">
            <v>SAYUNG</v>
          </cell>
          <cell r="C17" t="str">
            <v>Puskesmas Sayung II</v>
          </cell>
        </row>
        <row r="18">
          <cell r="A18">
            <v>10</v>
          </cell>
          <cell r="B18" t="str">
            <v>KARANGTENGAH</v>
          </cell>
          <cell r="C18" t="str">
            <v>Puskesmas Karang Tengah</v>
          </cell>
        </row>
        <row r="19">
          <cell r="A19">
            <v>11</v>
          </cell>
          <cell r="B19" t="str">
            <v>BONANG</v>
          </cell>
          <cell r="C19" t="str">
            <v>Puskesmas Bonang I</v>
          </cell>
        </row>
        <row r="20">
          <cell r="A20">
            <v>12</v>
          </cell>
          <cell r="B20" t="str">
            <v>BONANG</v>
          </cell>
          <cell r="C20" t="str">
            <v>Puskesmas Bonang II</v>
          </cell>
        </row>
        <row r="21">
          <cell r="A21">
            <v>13</v>
          </cell>
          <cell r="B21" t="str">
            <v>DEMAK</v>
          </cell>
          <cell r="C21" t="str">
            <v>Puskesmas Demak I</v>
          </cell>
        </row>
        <row r="22">
          <cell r="A22">
            <v>14</v>
          </cell>
          <cell r="B22" t="str">
            <v>DEMAK</v>
          </cell>
          <cell r="C22" t="str">
            <v>Puskesmas Demak II</v>
          </cell>
        </row>
        <row r="23">
          <cell r="A23">
            <v>15</v>
          </cell>
          <cell r="B23" t="str">
            <v>DEMAK</v>
          </cell>
          <cell r="C23" t="str">
            <v>Puskesmas Demak III</v>
          </cell>
        </row>
        <row r="24">
          <cell r="A24">
            <v>16</v>
          </cell>
          <cell r="B24" t="str">
            <v>WONOSALAM</v>
          </cell>
          <cell r="C24" t="str">
            <v>Puskesmas Wonosalam I</v>
          </cell>
        </row>
        <row r="25">
          <cell r="A25">
            <v>17</v>
          </cell>
          <cell r="B25" t="str">
            <v>WONOSALAM</v>
          </cell>
          <cell r="C25" t="str">
            <v>Puskesmas Wonosalam II</v>
          </cell>
        </row>
        <row r="26">
          <cell r="A26">
            <v>18</v>
          </cell>
          <cell r="B26" t="str">
            <v>DEMPET</v>
          </cell>
          <cell r="C26" t="str">
            <v>Puskesmas Dempet</v>
          </cell>
        </row>
        <row r="27">
          <cell r="A27">
            <v>19</v>
          </cell>
          <cell r="B27" t="str">
            <v>KEBONAGUNG</v>
          </cell>
          <cell r="C27" t="str">
            <v xml:space="preserve">Puskesmas Kebonagung </v>
          </cell>
        </row>
        <row r="28">
          <cell r="A28">
            <v>20</v>
          </cell>
          <cell r="B28" t="str">
            <v>GAJAH</v>
          </cell>
          <cell r="C28" t="str">
            <v>Puskesmas Gajah I</v>
          </cell>
        </row>
        <row r="29">
          <cell r="A29">
            <v>21</v>
          </cell>
          <cell r="B29" t="str">
            <v>GAJAH</v>
          </cell>
          <cell r="C29" t="str">
            <v>Puskesmas Gajah II</v>
          </cell>
        </row>
        <row r="30">
          <cell r="A30">
            <v>22</v>
          </cell>
          <cell r="B30" t="str">
            <v>KARANGANYAR</v>
          </cell>
          <cell r="C30" t="str">
            <v>Puskesmas Karanganyar I</v>
          </cell>
        </row>
        <row r="31">
          <cell r="A31">
            <v>23</v>
          </cell>
          <cell r="B31" t="str">
            <v>KARANGANYAR</v>
          </cell>
          <cell r="C31" t="str">
            <v>Puskesmas Karanganyar II</v>
          </cell>
        </row>
        <row r="32">
          <cell r="A32">
            <v>24</v>
          </cell>
          <cell r="B32" t="str">
            <v>MIJEN</v>
          </cell>
          <cell r="C32" t="str">
            <v>Puskesmas Mijen I</v>
          </cell>
        </row>
        <row r="33">
          <cell r="A33">
            <v>25</v>
          </cell>
          <cell r="B33" t="str">
            <v>MIJEN</v>
          </cell>
          <cell r="C33" t="str">
            <v>Puskesmas Mijen II</v>
          </cell>
        </row>
        <row r="34">
          <cell r="A34">
            <v>26</v>
          </cell>
          <cell r="B34" t="str">
            <v>WEDUNG</v>
          </cell>
          <cell r="C34" t="str">
            <v>Puskesmas Wedung I</v>
          </cell>
        </row>
        <row r="35">
          <cell r="A35">
            <v>27</v>
          </cell>
          <cell r="B35" t="str">
            <v>WEDUNG</v>
          </cell>
          <cell r="C35" t="str">
            <v>Puskesmas Wedung II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4" sqref="A4"/>
    </sheetView>
  </sheetViews>
  <sheetFormatPr defaultRowHeight="15" x14ac:dyDescent="0.25"/>
  <cols>
    <col min="1" max="1" width="5.7109375" customWidth="1"/>
    <col min="2" max="2" width="22.7109375" customWidth="1"/>
    <col min="3" max="3" width="29.5703125" bestFit="1" customWidth="1"/>
    <col min="4" max="9" width="18.7109375" customWidth="1"/>
  </cols>
  <sheetData>
    <row r="1" spans="1: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6.5" x14ac:dyDescent="0.25">
      <c r="A4" s="4"/>
      <c r="B4" s="4"/>
      <c r="C4" s="4"/>
      <c r="D4" s="5" t="str">
        <f>'[1]1'!E5</f>
        <v>KABUPATEN/KOTA</v>
      </c>
      <c r="E4" s="6" t="str">
        <f>'[1]1'!F5</f>
        <v>DEMAK</v>
      </c>
      <c r="F4" s="4"/>
      <c r="G4" s="4"/>
      <c r="H4" s="4"/>
      <c r="I4" s="7"/>
    </row>
    <row r="5" spans="1:9" ht="16.5" x14ac:dyDescent="0.25">
      <c r="A5" s="4"/>
      <c r="B5" s="4"/>
      <c r="C5" s="4"/>
      <c r="D5" s="5" t="str">
        <f>'[1]1'!E6</f>
        <v xml:space="preserve">TAHUN </v>
      </c>
      <c r="E5" s="6">
        <f>'[1]1'!F6</f>
        <v>2019</v>
      </c>
      <c r="F5" s="4"/>
      <c r="G5" s="4"/>
      <c r="H5" s="4"/>
      <c r="I5" s="7"/>
    </row>
    <row r="6" spans="1:9" ht="15.75" thickBot="1" x14ac:dyDescent="0.3">
      <c r="A6" s="8"/>
      <c r="B6" s="8"/>
      <c r="C6" s="8"/>
      <c r="D6" s="9"/>
      <c r="E6" s="9"/>
      <c r="F6" s="9"/>
      <c r="G6" s="9"/>
      <c r="H6" s="9"/>
      <c r="I6" s="9"/>
    </row>
    <row r="7" spans="1:9" x14ac:dyDescent="0.25">
      <c r="A7" s="10" t="s">
        <v>2</v>
      </c>
      <c r="B7" s="10" t="s">
        <v>3</v>
      </c>
      <c r="C7" s="11" t="s">
        <v>4</v>
      </c>
      <c r="D7" s="12" t="s">
        <v>5</v>
      </c>
      <c r="E7" s="12"/>
      <c r="F7" s="12"/>
      <c r="G7" s="12" t="s">
        <v>6</v>
      </c>
      <c r="H7" s="12"/>
      <c r="I7" s="12"/>
    </row>
    <row r="8" spans="1:9" x14ac:dyDescent="0.25">
      <c r="A8" s="13"/>
      <c r="B8" s="13"/>
      <c r="C8" s="14"/>
      <c r="D8" s="15" t="s">
        <v>7</v>
      </c>
      <c r="E8" s="15" t="s">
        <v>8</v>
      </c>
      <c r="F8" s="15"/>
      <c r="G8" s="15" t="s">
        <v>7</v>
      </c>
      <c r="H8" s="15" t="s">
        <v>9</v>
      </c>
      <c r="I8" s="15"/>
    </row>
    <row r="9" spans="1:9" x14ac:dyDescent="0.25">
      <c r="A9" s="16"/>
      <c r="B9" s="16"/>
      <c r="C9" s="17"/>
      <c r="D9" s="15"/>
      <c r="E9" s="18" t="s">
        <v>7</v>
      </c>
      <c r="F9" s="19" t="s">
        <v>10</v>
      </c>
      <c r="G9" s="15"/>
      <c r="H9" s="18" t="s">
        <v>7</v>
      </c>
      <c r="I9" s="19" t="s">
        <v>10</v>
      </c>
    </row>
    <row r="10" spans="1:9" x14ac:dyDescent="0.25">
      <c r="A10" s="20">
        <v>1</v>
      </c>
      <c r="B10" s="20">
        <v>2</v>
      </c>
      <c r="C10" s="21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</row>
    <row r="11" spans="1:9" x14ac:dyDescent="0.25">
      <c r="A11" s="18">
        <f>'[1]9'!A9</f>
        <v>1</v>
      </c>
      <c r="B11" s="22" t="str">
        <f>'[1]9'!B9</f>
        <v>MRANGGEN</v>
      </c>
      <c r="C11" s="22" t="str">
        <f>'[1]9'!C9</f>
        <v>Puskesmas Mranggen I</v>
      </c>
      <c r="D11" s="23">
        <v>519</v>
      </c>
      <c r="E11" s="23">
        <v>362</v>
      </c>
      <c r="F11" s="24">
        <f t="shared" ref="F11:F37" si="0">E11/D11*100</f>
        <v>69.749518304431604</v>
      </c>
      <c r="G11" s="23">
        <v>497</v>
      </c>
      <c r="H11" s="23">
        <v>277</v>
      </c>
      <c r="I11" s="24">
        <f t="shared" ref="I11:I37" si="1">H11/G11*100</f>
        <v>55.734406438631787</v>
      </c>
    </row>
    <row r="12" spans="1:9" x14ac:dyDescent="0.25">
      <c r="A12" s="18">
        <f>'[1]9'!A10</f>
        <v>2</v>
      </c>
      <c r="B12" s="22" t="str">
        <f>'[1]9'!B10</f>
        <v>MRANGGEN</v>
      </c>
      <c r="C12" s="22" t="str">
        <f>'[1]9'!C10</f>
        <v>Puskesmas Mranggen II</v>
      </c>
      <c r="D12" s="23">
        <v>544</v>
      </c>
      <c r="E12" s="23">
        <v>544</v>
      </c>
      <c r="F12" s="24">
        <f>E12/D12*100</f>
        <v>100</v>
      </c>
      <c r="G12" s="23">
        <v>464</v>
      </c>
      <c r="H12" s="23">
        <v>324</v>
      </c>
      <c r="I12" s="24">
        <f t="shared" si="1"/>
        <v>69.827586206896555</v>
      </c>
    </row>
    <row r="13" spans="1:9" x14ac:dyDescent="0.25">
      <c r="A13" s="18">
        <f>'[1]9'!A11</f>
        <v>3</v>
      </c>
      <c r="B13" s="22" t="str">
        <f>'[1]9'!B11</f>
        <v>MRANGGEN</v>
      </c>
      <c r="C13" s="22" t="str">
        <f>'[1]9'!C11</f>
        <v>Puskesmas Mranggen III</v>
      </c>
      <c r="D13" s="23">
        <v>468</v>
      </c>
      <c r="E13" s="23">
        <v>461</v>
      </c>
      <c r="F13" s="24">
        <f t="shared" si="0"/>
        <v>98.504273504273513</v>
      </c>
      <c r="G13" s="23">
        <v>465</v>
      </c>
      <c r="H13" s="23">
        <v>325</v>
      </c>
      <c r="I13" s="24">
        <f t="shared" si="1"/>
        <v>69.892473118279568</v>
      </c>
    </row>
    <row r="14" spans="1:9" x14ac:dyDescent="0.25">
      <c r="A14" s="18">
        <f>'[1]9'!A12</f>
        <v>4</v>
      </c>
      <c r="B14" s="22" t="str">
        <f>'[1]9'!B12</f>
        <v>KARANGAWEN</v>
      </c>
      <c r="C14" s="22" t="str">
        <f>'[1]9'!C12</f>
        <v>Puskesmas Karangawen I</v>
      </c>
      <c r="D14" s="23">
        <v>374</v>
      </c>
      <c r="E14" s="23">
        <v>374</v>
      </c>
      <c r="F14" s="24">
        <f t="shared" si="0"/>
        <v>100</v>
      </c>
      <c r="G14" s="23">
        <v>374</v>
      </c>
      <c r="H14" s="23">
        <v>238</v>
      </c>
      <c r="I14" s="24">
        <f t="shared" si="1"/>
        <v>63.636363636363633</v>
      </c>
    </row>
    <row r="15" spans="1:9" x14ac:dyDescent="0.25">
      <c r="A15" s="18">
        <f>'[1]9'!A13</f>
        <v>5</v>
      </c>
      <c r="B15" s="22" t="str">
        <f>'[1]9'!B13</f>
        <v>KARANGAWEN</v>
      </c>
      <c r="C15" s="22" t="str">
        <f>'[1]9'!C13</f>
        <v>Puskesmas Karangawen II</v>
      </c>
      <c r="D15" s="23">
        <v>489</v>
      </c>
      <c r="E15" s="23">
        <v>489</v>
      </c>
      <c r="F15" s="24">
        <f t="shared" si="0"/>
        <v>100</v>
      </c>
      <c r="G15" s="23">
        <v>403</v>
      </c>
      <c r="H15" s="23">
        <v>247</v>
      </c>
      <c r="I15" s="24">
        <f t="shared" si="1"/>
        <v>61.29032258064516</v>
      </c>
    </row>
    <row r="16" spans="1:9" x14ac:dyDescent="0.25">
      <c r="A16" s="18">
        <f>'[1]9'!A14</f>
        <v>6</v>
      </c>
      <c r="B16" s="22" t="str">
        <f>'[1]9'!B14</f>
        <v>GUNTUR</v>
      </c>
      <c r="C16" s="22" t="str">
        <f>'[1]9'!C14</f>
        <v>Puskesmas Guntur I</v>
      </c>
      <c r="D16" s="23">
        <v>507</v>
      </c>
      <c r="E16" s="23">
        <v>360</v>
      </c>
      <c r="F16" s="24">
        <f t="shared" si="0"/>
        <v>71.005917159763314</v>
      </c>
      <c r="G16" s="23">
        <v>464</v>
      </c>
      <c r="H16" s="23">
        <v>368</v>
      </c>
      <c r="I16" s="24">
        <f>H16/G16*100</f>
        <v>79.310344827586206</v>
      </c>
    </row>
    <row r="17" spans="1:9" x14ac:dyDescent="0.25">
      <c r="A17" s="18">
        <f>'[1]9'!A15</f>
        <v>7</v>
      </c>
      <c r="B17" s="22" t="str">
        <f>'[1]9'!B15</f>
        <v>GUNTUR</v>
      </c>
      <c r="C17" s="22" t="str">
        <f>'[1]9'!C15</f>
        <v>Puskesmas Guntur II</v>
      </c>
      <c r="D17" s="23">
        <v>389</v>
      </c>
      <c r="E17" s="23">
        <v>389</v>
      </c>
      <c r="F17" s="24">
        <f t="shared" si="0"/>
        <v>100</v>
      </c>
      <c r="G17" s="23">
        <v>221</v>
      </c>
      <c r="H17" s="23">
        <v>122</v>
      </c>
      <c r="I17" s="24">
        <f t="shared" si="1"/>
        <v>55.203619909502265</v>
      </c>
    </row>
    <row r="18" spans="1:9" x14ac:dyDescent="0.25">
      <c r="A18" s="18">
        <f>'[1]9'!A16</f>
        <v>8</v>
      </c>
      <c r="B18" s="22" t="str">
        <f>'[1]9'!B16</f>
        <v>SAYUNG</v>
      </c>
      <c r="C18" s="22" t="str">
        <f>'[1]9'!C16</f>
        <v>Puskesmas Sayung I</v>
      </c>
      <c r="D18" s="23">
        <v>425</v>
      </c>
      <c r="E18" s="23">
        <v>410</v>
      </c>
      <c r="F18" s="24">
        <f t="shared" si="0"/>
        <v>96.470588235294116</v>
      </c>
      <c r="G18" s="23">
        <v>416</v>
      </c>
      <c r="H18" s="23">
        <v>344</v>
      </c>
      <c r="I18" s="24">
        <f t="shared" si="1"/>
        <v>82.692307692307693</v>
      </c>
    </row>
    <row r="19" spans="1:9" x14ac:dyDescent="0.25">
      <c r="A19" s="18">
        <f>'[1]9'!A17</f>
        <v>9</v>
      </c>
      <c r="B19" s="22" t="str">
        <f>'[1]9'!B17</f>
        <v>SAYUNG</v>
      </c>
      <c r="C19" s="22" t="str">
        <f>'[1]9'!C17</f>
        <v>Puskesmas Sayung II</v>
      </c>
      <c r="D19" s="23">
        <v>595</v>
      </c>
      <c r="E19" s="23">
        <v>595</v>
      </c>
      <c r="F19" s="24">
        <f t="shared" si="0"/>
        <v>100</v>
      </c>
      <c r="G19" s="23">
        <v>496</v>
      </c>
      <c r="H19" s="23">
        <v>275</v>
      </c>
      <c r="I19" s="24">
        <f t="shared" si="1"/>
        <v>55.443548387096776</v>
      </c>
    </row>
    <row r="20" spans="1:9" x14ac:dyDescent="0.25">
      <c r="A20" s="18">
        <f>'[1]9'!A18</f>
        <v>10</v>
      </c>
      <c r="B20" s="22" t="str">
        <f>'[1]9'!B18</f>
        <v>KARANGTENGAH</v>
      </c>
      <c r="C20" s="22" t="str">
        <f>'[1]9'!C18</f>
        <v>Puskesmas Karang Tengah</v>
      </c>
      <c r="D20" s="23">
        <v>707</v>
      </c>
      <c r="E20" s="23">
        <v>706</v>
      </c>
      <c r="F20" s="24">
        <f t="shared" si="0"/>
        <v>99.858557284299849</v>
      </c>
      <c r="G20" s="23">
        <v>609</v>
      </c>
      <c r="H20" s="23">
        <v>254</v>
      </c>
      <c r="I20" s="24">
        <f t="shared" si="1"/>
        <v>41.707717569786531</v>
      </c>
    </row>
    <row r="21" spans="1:9" x14ac:dyDescent="0.25">
      <c r="A21" s="18">
        <f>'[1]9'!A19</f>
        <v>11</v>
      </c>
      <c r="B21" s="22" t="str">
        <f>'[1]9'!B19</f>
        <v>BONANG</v>
      </c>
      <c r="C21" s="22" t="str">
        <f>'[1]9'!C19</f>
        <v>Puskesmas Bonang I</v>
      </c>
      <c r="D21" s="23">
        <v>612</v>
      </c>
      <c r="E21" s="23">
        <v>578</v>
      </c>
      <c r="F21" s="24">
        <f t="shared" si="0"/>
        <v>94.444444444444443</v>
      </c>
      <c r="G21" s="23">
        <v>572</v>
      </c>
      <c r="H21" s="23">
        <v>414</v>
      </c>
      <c r="I21" s="24">
        <f t="shared" si="1"/>
        <v>72.377622377622373</v>
      </c>
    </row>
    <row r="22" spans="1:9" x14ac:dyDescent="0.25">
      <c r="A22" s="18">
        <f>'[1]9'!A20</f>
        <v>12</v>
      </c>
      <c r="B22" s="22" t="str">
        <f>'[1]9'!B20</f>
        <v>BONANG</v>
      </c>
      <c r="C22" s="22" t="str">
        <f>'[1]9'!C20</f>
        <v>Puskesmas Bonang II</v>
      </c>
      <c r="D22" s="23">
        <v>469</v>
      </c>
      <c r="E22" s="23">
        <v>468</v>
      </c>
      <c r="F22" s="24">
        <f t="shared" si="0"/>
        <v>99.786780383795303</v>
      </c>
      <c r="G22" s="23">
        <v>276</v>
      </c>
      <c r="H22" s="23">
        <v>157</v>
      </c>
      <c r="I22" s="24">
        <f t="shared" si="1"/>
        <v>56.884057971014492</v>
      </c>
    </row>
    <row r="23" spans="1:9" x14ac:dyDescent="0.25">
      <c r="A23" s="18">
        <f>'[1]9'!A21</f>
        <v>13</v>
      </c>
      <c r="B23" s="22" t="str">
        <f>'[1]9'!B21</f>
        <v>DEMAK</v>
      </c>
      <c r="C23" s="22" t="str">
        <f>'[1]9'!C21</f>
        <v>Puskesmas Demak I</v>
      </c>
      <c r="D23" s="23">
        <v>369</v>
      </c>
      <c r="E23" s="23">
        <v>369</v>
      </c>
      <c r="F23" s="24">
        <f t="shared" si="0"/>
        <v>100</v>
      </c>
      <c r="G23" s="23">
        <v>431</v>
      </c>
      <c r="H23" s="23">
        <v>258</v>
      </c>
      <c r="I23" s="24">
        <f t="shared" si="1"/>
        <v>59.86078886310905</v>
      </c>
    </row>
    <row r="24" spans="1:9" x14ac:dyDescent="0.25">
      <c r="A24" s="18">
        <f>'[1]9'!A22</f>
        <v>14</v>
      </c>
      <c r="B24" s="22" t="str">
        <f>'[1]9'!B22</f>
        <v>DEMAK</v>
      </c>
      <c r="C24" s="22" t="str">
        <f>'[1]9'!C22</f>
        <v>Puskesmas Demak II</v>
      </c>
      <c r="D24" s="23">
        <v>309</v>
      </c>
      <c r="E24" s="23">
        <v>309</v>
      </c>
      <c r="F24" s="24">
        <f t="shared" si="0"/>
        <v>100</v>
      </c>
      <c r="G24" s="23">
        <v>241</v>
      </c>
      <c r="H24" s="23">
        <v>51</v>
      </c>
      <c r="I24" s="24">
        <f t="shared" si="1"/>
        <v>21.161825726141078</v>
      </c>
    </row>
    <row r="25" spans="1:9" x14ac:dyDescent="0.25">
      <c r="A25" s="18">
        <f>'[1]9'!A23</f>
        <v>15</v>
      </c>
      <c r="B25" s="22" t="str">
        <f>'[1]9'!B23</f>
        <v>DEMAK</v>
      </c>
      <c r="C25" s="22" t="str">
        <f>'[1]9'!C23</f>
        <v>Puskesmas Demak III</v>
      </c>
      <c r="D25" s="23">
        <v>337</v>
      </c>
      <c r="E25" s="23">
        <v>336</v>
      </c>
      <c r="F25" s="24">
        <f t="shared" si="0"/>
        <v>99.703264094955486</v>
      </c>
      <c r="G25" s="23">
        <v>338</v>
      </c>
      <c r="H25" s="23">
        <v>260</v>
      </c>
      <c r="I25" s="24">
        <f t="shared" si="1"/>
        <v>76.923076923076934</v>
      </c>
    </row>
    <row r="26" spans="1:9" x14ac:dyDescent="0.25">
      <c r="A26" s="18">
        <f>'[1]9'!A24</f>
        <v>16</v>
      </c>
      <c r="B26" s="22" t="str">
        <f>'[1]9'!B24</f>
        <v>WONOSALAM</v>
      </c>
      <c r="C26" s="22" t="str">
        <f>'[1]9'!C24</f>
        <v>Puskesmas Wonosalam I</v>
      </c>
      <c r="D26" s="23">
        <v>409</v>
      </c>
      <c r="E26" s="23">
        <v>401</v>
      </c>
      <c r="F26" s="24">
        <f t="shared" si="0"/>
        <v>98.044009779951097</v>
      </c>
      <c r="G26" s="23">
        <v>333</v>
      </c>
      <c r="H26" s="23">
        <v>259</v>
      </c>
      <c r="I26" s="24">
        <f t="shared" si="1"/>
        <v>77.777777777777786</v>
      </c>
    </row>
    <row r="27" spans="1:9" x14ac:dyDescent="0.25">
      <c r="A27" s="18">
        <f>'[1]9'!A25</f>
        <v>17</v>
      </c>
      <c r="B27" s="22" t="str">
        <f>'[1]9'!B25</f>
        <v>WONOSALAM</v>
      </c>
      <c r="C27" s="22" t="str">
        <f>'[1]9'!C25</f>
        <v>Puskesmas Wonosalam II</v>
      </c>
      <c r="D27" s="23">
        <v>373</v>
      </c>
      <c r="E27" s="23">
        <v>372</v>
      </c>
      <c r="F27" s="24">
        <f t="shared" si="0"/>
        <v>99.731903485254691</v>
      </c>
      <c r="G27" s="23">
        <v>332</v>
      </c>
      <c r="H27" s="23">
        <v>249</v>
      </c>
      <c r="I27" s="24">
        <f t="shared" si="1"/>
        <v>75</v>
      </c>
    </row>
    <row r="28" spans="1:9" x14ac:dyDescent="0.25">
      <c r="A28" s="18">
        <f>'[1]9'!A26</f>
        <v>18</v>
      </c>
      <c r="B28" s="22" t="str">
        <f>'[1]9'!B26</f>
        <v>DEMPET</v>
      </c>
      <c r="C28" s="22" t="str">
        <f>'[1]9'!C26</f>
        <v>Puskesmas Dempet</v>
      </c>
      <c r="D28" s="23">
        <v>537</v>
      </c>
      <c r="E28" s="23">
        <v>337</v>
      </c>
      <c r="F28" s="24">
        <f t="shared" si="0"/>
        <v>62.756052141526993</v>
      </c>
      <c r="G28" s="23">
        <v>534</v>
      </c>
      <c r="H28" s="23">
        <v>417</v>
      </c>
      <c r="I28" s="24">
        <f t="shared" si="1"/>
        <v>78.089887640449433</v>
      </c>
    </row>
    <row r="29" spans="1:9" x14ac:dyDescent="0.25">
      <c r="A29" s="18">
        <f>'[1]9'!A27</f>
        <v>19</v>
      </c>
      <c r="B29" s="22" t="str">
        <f>'[1]9'!B27</f>
        <v>KEBONAGUNG</v>
      </c>
      <c r="C29" s="22" t="str">
        <f>'[1]9'!C27</f>
        <v xml:space="preserve">Puskesmas Kebonagung </v>
      </c>
      <c r="D29" s="23">
        <v>357</v>
      </c>
      <c r="E29" s="23">
        <v>348</v>
      </c>
      <c r="F29" s="24">
        <f t="shared" si="0"/>
        <v>97.47899159663865</v>
      </c>
      <c r="G29" s="23">
        <v>353</v>
      </c>
      <c r="H29" s="23">
        <v>279</v>
      </c>
      <c r="I29" s="24">
        <f t="shared" si="1"/>
        <v>79.036827195467424</v>
      </c>
    </row>
    <row r="30" spans="1:9" x14ac:dyDescent="0.25">
      <c r="A30" s="18">
        <f>'[1]9'!A28</f>
        <v>20</v>
      </c>
      <c r="B30" s="22" t="str">
        <f>'[1]9'!B28</f>
        <v>GAJAH</v>
      </c>
      <c r="C30" s="22" t="str">
        <f>'[1]9'!C28</f>
        <v>Puskesmas Gajah I</v>
      </c>
      <c r="D30" s="23">
        <v>314</v>
      </c>
      <c r="E30" s="23">
        <v>309</v>
      </c>
      <c r="F30" s="24">
        <f t="shared" si="0"/>
        <v>98.407643312101911</v>
      </c>
      <c r="G30" s="23">
        <v>213</v>
      </c>
      <c r="H30" s="23">
        <v>161</v>
      </c>
      <c r="I30" s="24">
        <f t="shared" si="1"/>
        <v>75.586854460093903</v>
      </c>
    </row>
    <row r="31" spans="1:9" x14ac:dyDescent="0.25">
      <c r="A31" s="18">
        <f>'[1]9'!A29</f>
        <v>21</v>
      </c>
      <c r="B31" s="22" t="str">
        <f>'[1]9'!B29</f>
        <v>GAJAH</v>
      </c>
      <c r="C31" s="22" t="str">
        <f>'[1]9'!C29</f>
        <v>Puskesmas Gajah II</v>
      </c>
      <c r="D31" s="23">
        <v>209</v>
      </c>
      <c r="E31" s="23">
        <v>209</v>
      </c>
      <c r="F31" s="24">
        <f t="shared" si="0"/>
        <v>100</v>
      </c>
      <c r="G31" s="23">
        <v>157</v>
      </c>
      <c r="H31" s="23">
        <v>141</v>
      </c>
      <c r="I31" s="24">
        <f t="shared" si="1"/>
        <v>89.808917197452232</v>
      </c>
    </row>
    <row r="32" spans="1:9" x14ac:dyDescent="0.25">
      <c r="A32" s="18">
        <f>'[1]9'!A30</f>
        <v>22</v>
      </c>
      <c r="B32" s="22" t="str">
        <f>'[1]9'!B30</f>
        <v>KARANGANYAR</v>
      </c>
      <c r="C32" s="22" t="str">
        <f>'[1]9'!C30</f>
        <v>Puskesmas Karanganyar I</v>
      </c>
      <c r="D32" s="23">
        <v>320</v>
      </c>
      <c r="E32" s="23">
        <v>304</v>
      </c>
      <c r="F32" s="24">
        <f t="shared" si="0"/>
        <v>95</v>
      </c>
      <c r="G32" s="23">
        <v>249</v>
      </c>
      <c r="H32" s="23">
        <v>139</v>
      </c>
      <c r="I32" s="24">
        <f t="shared" si="1"/>
        <v>55.823293172690761</v>
      </c>
    </row>
    <row r="33" spans="1:9" x14ac:dyDescent="0.25">
      <c r="A33" s="18">
        <f>'[1]9'!A31</f>
        <v>23</v>
      </c>
      <c r="B33" s="22" t="str">
        <f>'[1]9'!B31</f>
        <v>KARANGANYAR</v>
      </c>
      <c r="C33" s="22" t="str">
        <f>'[1]9'!C31</f>
        <v>Puskesmas Karanganyar II</v>
      </c>
      <c r="D33" s="23">
        <v>416</v>
      </c>
      <c r="E33" s="23">
        <v>398</v>
      </c>
      <c r="F33" s="24">
        <f t="shared" si="0"/>
        <v>95.673076923076934</v>
      </c>
      <c r="G33" s="23">
        <v>408</v>
      </c>
      <c r="H33" s="23">
        <v>284</v>
      </c>
      <c r="I33" s="24">
        <f t="shared" si="1"/>
        <v>69.607843137254903</v>
      </c>
    </row>
    <row r="34" spans="1:9" x14ac:dyDescent="0.25">
      <c r="A34" s="18">
        <f>'[1]9'!A32</f>
        <v>24</v>
      </c>
      <c r="B34" s="22" t="str">
        <f>'[1]9'!B32</f>
        <v>MIJEN</v>
      </c>
      <c r="C34" s="22" t="str">
        <f>'[1]9'!C32</f>
        <v>Puskesmas Mijen I</v>
      </c>
      <c r="D34" s="23">
        <v>313</v>
      </c>
      <c r="E34" s="23">
        <v>295</v>
      </c>
      <c r="F34" s="24">
        <f t="shared" si="0"/>
        <v>94.249201277955279</v>
      </c>
      <c r="G34" s="23">
        <v>313</v>
      </c>
      <c r="H34" s="23">
        <v>201</v>
      </c>
      <c r="I34" s="24">
        <f t="shared" si="1"/>
        <v>64.217252396166131</v>
      </c>
    </row>
    <row r="35" spans="1:9" x14ac:dyDescent="0.25">
      <c r="A35" s="18">
        <f>'[1]9'!A33</f>
        <v>25</v>
      </c>
      <c r="B35" s="22" t="str">
        <f>'[1]9'!B33</f>
        <v>MIJEN</v>
      </c>
      <c r="C35" s="22" t="str">
        <f>'[1]9'!C33</f>
        <v>Puskesmas Mijen II</v>
      </c>
      <c r="D35" s="23">
        <v>264</v>
      </c>
      <c r="E35" s="23">
        <v>224</v>
      </c>
      <c r="F35" s="24">
        <f t="shared" si="0"/>
        <v>84.848484848484844</v>
      </c>
      <c r="G35" s="23">
        <v>263</v>
      </c>
      <c r="H35" s="23">
        <v>208</v>
      </c>
      <c r="I35" s="24">
        <f t="shared" si="1"/>
        <v>79.087452471482891</v>
      </c>
    </row>
    <row r="36" spans="1:9" x14ac:dyDescent="0.25">
      <c r="A36" s="18">
        <f>'[1]9'!A34</f>
        <v>26</v>
      </c>
      <c r="B36" s="22" t="str">
        <f>'[1]9'!B34</f>
        <v>WEDUNG</v>
      </c>
      <c r="C36" s="22" t="str">
        <f>'[1]9'!C34</f>
        <v>Puskesmas Wedung I</v>
      </c>
      <c r="D36" s="23">
        <v>494</v>
      </c>
      <c r="E36" s="23">
        <v>494</v>
      </c>
      <c r="F36" s="24">
        <f t="shared" si="0"/>
        <v>100</v>
      </c>
      <c r="G36" s="23">
        <v>422</v>
      </c>
      <c r="H36" s="23">
        <v>409</v>
      </c>
      <c r="I36" s="24">
        <f t="shared" si="1"/>
        <v>96.919431279620852</v>
      </c>
    </row>
    <row r="37" spans="1:9" x14ac:dyDescent="0.25">
      <c r="A37" s="18">
        <f>'[1]9'!A35</f>
        <v>27</v>
      </c>
      <c r="B37" s="22" t="str">
        <f>'[1]9'!B35</f>
        <v>WEDUNG</v>
      </c>
      <c r="C37" s="22" t="str">
        <f>'[1]9'!C35</f>
        <v>Puskesmas Wedung II</v>
      </c>
      <c r="D37" s="23">
        <v>303</v>
      </c>
      <c r="E37" s="23">
        <v>278</v>
      </c>
      <c r="F37" s="24">
        <f t="shared" si="0"/>
        <v>91.749174917491743</v>
      </c>
      <c r="G37" s="23">
        <v>300</v>
      </c>
      <c r="H37" s="23">
        <v>220</v>
      </c>
      <c r="I37" s="24">
        <f t="shared" si="1"/>
        <v>73.333333333333329</v>
      </c>
    </row>
    <row r="38" spans="1:9" ht="16.5" thickBot="1" x14ac:dyDescent="0.3">
      <c r="A38" s="25" t="s">
        <v>11</v>
      </c>
      <c r="B38" s="26"/>
      <c r="C38" s="27"/>
      <c r="D38" s="28">
        <f>SUM(D11:D37)</f>
        <v>11422</v>
      </c>
      <c r="E38" s="28">
        <f>SUM(E11:E37)</f>
        <v>10719</v>
      </c>
      <c r="F38" s="29">
        <f>E38/D38*100</f>
        <v>93.845210996322876</v>
      </c>
      <c r="G38" s="28">
        <f>SUM(G11:G37)</f>
        <v>10144</v>
      </c>
      <c r="H38" s="28">
        <f>SUM(H11:H37)</f>
        <v>6881</v>
      </c>
      <c r="I38" s="30">
        <f>H38/G38*100</f>
        <v>67.833201892744484</v>
      </c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31" t="s">
        <v>12</v>
      </c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31" t="s">
        <v>13</v>
      </c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</sheetData>
  <mergeCells count="10">
    <mergeCell ref="A3:I3"/>
    <mergeCell ref="A7:A9"/>
    <mergeCell ref="B7:B9"/>
    <mergeCell ref="C7:C9"/>
    <mergeCell ref="D7:F7"/>
    <mergeCell ref="G7:I7"/>
    <mergeCell ref="D8:D9"/>
    <mergeCell ref="E8:F8"/>
    <mergeCell ref="G8:G9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2020-08-25T03:48:07Z</dcterms:created>
  <dcterms:modified xsi:type="dcterms:W3CDTF">2020-08-25T03:52:03Z</dcterms:modified>
</cp:coreProperties>
</file>