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8755" windowHeight="11835" activeTab="0"/>
  </bookViews>
  <sheets>
    <sheet name="Form 4." sheetId="1" r:id="rId1"/>
  </sheets>
  <externalReferences>
    <externalReference r:id="rId4"/>
  </externalReferences>
  <definedNames>
    <definedName name="_xlnm.Print_Titles" localSheetId="0">'Form 4.'!$B:$D,'Form 4.'!$6:$8</definedName>
  </definedNames>
  <calcPr fullCalcOnLoad="1"/>
</workbook>
</file>

<file path=xl/sharedStrings.xml><?xml version="1.0" encoding="utf-8"?>
<sst xmlns="http://schemas.openxmlformats.org/spreadsheetml/2006/main" count="11959" uniqueCount="6927">
  <si>
    <t>JUMLAH</t>
  </si>
  <si>
    <t>smkn1demak@yahoo.co.id</t>
  </si>
  <si>
    <t>0281 685519</t>
  </si>
  <si>
    <t>Demak</t>
  </si>
  <si>
    <t xml:space="preserve">JL. Sultan Trenggono No. 87 </t>
  </si>
  <si>
    <t>SMK NEGERI I DEMAK</t>
  </si>
  <si>
    <t>Koperasi Sekolah Tunas Mitra Karya</t>
  </si>
  <si>
    <t>KOPERASI SEKOLAH</t>
  </si>
  <si>
    <t>JUMLAH KESELURUHAN</t>
  </si>
  <si>
    <t>KJKS</t>
  </si>
  <si>
    <t>Jasa</t>
  </si>
  <si>
    <t>Sekunder Kab.</t>
  </si>
  <si>
    <t>Sultan Patah 118</t>
  </si>
  <si>
    <t>03/04/2003</t>
  </si>
  <si>
    <t>34/BH.Kop.11-03/III/2003</t>
  </si>
  <si>
    <t>Koperasi Sekunder Syariah Baitul Makmur</t>
  </si>
  <si>
    <t>Kop. Sekunder</t>
  </si>
  <si>
    <t>Sri Malianah</t>
  </si>
  <si>
    <t>Agus Musadad, SE</t>
  </si>
  <si>
    <t>Hj. Istiana, SE</t>
  </si>
  <si>
    <t>Supriyadi, SH, MH</t>
  </si>
  <si>
    <t>Suhartini, S.IP</t>
  </si>
  <si>
    <t>H.M. Tukimin K.S</t>
  </si>
  <si>
    <t>Sultan Patah 103</t>
  </si>
  <si>
    <t>26 /09/2002</t>
  </si>
  <si>
    <t>18/BH.11-03/IX/2002</t>
  </si>
  <si>
    <t>Koperasi Dasa Artha Mandiri</t>
  </si>
  <si>
    <t>Komplek KJUB</t>
  </si>
  <si>
    <t>02/12/2000</t>
  </si>
  <si>
    <t>403/BH/KDK.11-03/II/2000</t>
  </si>
  <si>
    <t>Koperasi Persatuan Wijaya</t>
  </si>
  <si>
    <t>Jl. Sultan Trenggono</t>
  </si>
  <si>
    <t>30-09-1996</t>
  </si>
  <si>
    <t>12856/BH/KWK.11/IX/1996</t>
  </si>
  <si>
    <t>Koperasi Jasa Usaha Bersama</t>
  </si>
  <si>
    <t>Subandi, AMKL</t>
  </si>
  <si>
    <t>Suyadi, S.Pd (081326279171)</t>
  </si>
  <si>
    <t>Drs. Muzyayin, SH (085727038678)</t>
  </si>
  <si>
    <t>Gathot Irawan, S.Pd  (081325615110)</t>
  </si>
  <si>
    <t>Saerozi, S.Pd (08156619898)</t>
  </si>
  <si>
    <t>Isman, SH (081325541290)</t>
  </si>
  <si>
    <t>2016</t>
  </si>
  <si>
    <t>Koperasi Pegawai Republik Indonesia (KPRI</t>
  </si>
  <si>
    <t>Kyai Turmudi No 4</t>
  </si>
  <si>
    <t>1583.b/PAD/BH/KWK.II/1996, Tgl. 30/9/1996</t>
  </si>
  <si>
    <t>28/1/1992</t>
  </si>
  <si>
    <t>1583.a/BH/VI</t>
  </si>
  <si>
    <t>Pusat Koperasi Pegawai Republik Indonesia (PKPRI)</t>
  </si>
  <si>
    <t>KOPERASI SEKUNDER</t>
  </si>
  <si>
    <t>Fasihah Ali, Hj</t>
  </si>
  <si>
    <t>Mila Hasna Hanif</t>
  </si>
  <si>
    <t>Iffat, Lc</t>
  </si>
  <si>
    <t>Muhammad Husni Foroq Hanif</t>
  </si>
  <si>
    <t>Ahmad Mustofa, S.Pd.I</t>
  </si>
  <si>
    <t>H. Helmi Wafa, SE</t>
  </si>
  <si>
    <t>2018-2022</t>
  </si>
  <si>
    <t>Keuangan, Persewaan dan Jasa Perusahaan</t>
  </si>
  <si>
    <t>Koperasi Simpan Pinjam</t>
  </si>
  <si>
    <t>Simpan Pinjam</t>
  </si>
  <si>
    <t>Primer Kab.</t>
  </si>
  <si>
    <t>Mranggen</t>
  </si>
  <si>
    <t xml:space="preserve">Jl. Suburan Barat RT.005 RW.002 </t>
  </si>
  <si>
    <t>25 Mei 2018</t>
  </si>
  <si>
    <t xml:space="preserve">008604BH/M.KUKM.2/V/2018, </t>
  </si>
  <si>
    <t>KOPERASI LEMBAGA KEUANGAN MIKRO SYARIAH BANK WAKAF MIKRO PONPES FUTUHIYYAH</t>
  </si>
  <si>
    <t xml:space="preserve"> Wajar Dg Pengecualian </t>
  </si>
  <si>
    <t xml:space="preserve">Tgl. 27/2/2019, </t>
  </si>
  <si>
    <t>KAP. Moh. Mahsun</t>
  </si>
  <si>
    <t>Rofiq Sururi, SE</t>
  </si>
  <si>
    <t>Hanan Effendi, A.md</t>
  </si>
  <si>
    <t>H.M. Anwar Said</t>
  </si>
  <si>
    <t>KH. Drs. Muhammad Asyiq</t>
  </si>
  <si>
    <t>Samsuri</t>
  </si>
  <si>
    <t>Drs, H. Zaenuri Mawardi</t>
  </si>
  <si>
    <t>H.M. Zaeni Dahlan</t>
  </si>
  <si>
    <t>2015-2020</t>
  </si>
  <si>
    <t>1.889.929.4.508</t>
  </si>
  <si>
    <t>0291 685025</t>
  </si>
  <si>
    <t>Bintoro</t>
  </si>
  <si>
    <t>Jl. Pemuda No. 101</t>
  </si>
  <si>
    <t>15 MEI 2019</t>
  </si>
  <si>
    <t>1102264 05747</t>
  </si>
  <si>
    <t>17 juni 2018</t>
  </si>
  <si>
    <t>503.11.3/05746/X/2014</t>
  </si>
  <si>
    <t>02/11/1998</t>
  </si>
  <si>
    <t>06/BH/KDK.11-03/XI/1998</t>
  </si>
  <si>
    <t>KOPERASI SIMPAN PINJAM DAN PEMBIAYAAN SYARIAH MASJID AGUNG (KSPPS MADE)</t>
  </si>
  <si>
    <t>KSU</t>
  </si>
  <si>
    <t>Siswo (081575528112)</t>
  </si>
  <si>
    <t>Diah Ayu Puspitasari (085225137897)</t>
  </si>
  <si>
    <t>Ismanto (081325050176)</t>
  </si>
  <si>
    <t>Sri Dini Cempakaningroem (081325407700)</t>
  </si>
  <si>
    <t>David Nugraha Saputra (081575528608)</t>
  </si>
  <si>
    <t>Miftah (082136120323)</t>
  </si>
  <si>
    <t>2016-2021</t>
  </si>
  <si>
    <t>Batursari</t>
  </si>
  <si>
    <t xml:space="preserve">Perum Permata Batursari Blok L 12 Nomor 23 RT. 003 RW. 035 </t>
  </si>
  <si>
    <t>16 Januari 2017</t>
  </si>
  <si>
    <t>003049/BH/M.KUKM.2/I/2017</t>
  </si>
  <si>
    <t>KOPERASI SIMPAN PINJAM DAN PEMBIAYAAN SYARIAH ADEM RIZKI BAROKAH</t>
  </si>
  <si>
    <t>3321010050094</t>
  </si>
  <si>
    <t>Nurkholis (085329774242)</t>
  </si>
  <si>
    <t>Amanah (089653175909)</t>
  </si>
  <si>
    <t>Masrochin (089653715909)</t>
  </si>
  <si>
    <t>Ali Ashar (085641127876)</t>
  </si>
  <si>
    <t>Uswatun Khasanah (,85325896697)</t>
  </si>
  <si>
    <t>Mustofa (081225453249)</t>
  </si>
  <si>
    <t>2013-2018</t>
  </si>
  <si>
    <t>Sayung</t>
  </si>
  <si>
    <t>Gemulak</t>
  </si>
  <si>
    <t>Dukuh Jogo RT.003 RW.002</t>
  </si>
  <si>
    <t>29 Oktober 2014</t>
  </si>
  <si>
    <t>284/BH/XIV.8/X/2014</t>
  </si>
  <si>
    <t>Koperasi Jasa Keuangan Syariah "Rizky Abadi Syariah"</t>
  </si>
  <si>
    <t>Suwoto (081325555654)</t>
  </si>
  <si>
    <t>Ali Mahmudi</t>
  </si>
  <si>
    <t>Sumarno</t>
  </si>
  <si>
    <t>Susiyanto (08122816161)</t>
  </si>
  <si>
    <t>Sri Waryati (081325405647)</t>
  </si>
  <si>
    <t>Nur Kholis (081326416745)</t>
  </si>
  <si>
    <t>Dempet</t>
  </si>
  <si>
    <t>Desa Kedungori</t>
  </si>
  <si>
    <t xml:space="preserve"> RT. 01 RW. 02 </t>
  </si>
  <si>
    <t>22 Januari 2014</t>
  </si>
  <si>
    <t>279/BH/XIV.8/I/2014</t>
  </si>
  <si>
    <t>Koperasi Simpan Pinjam Syariah "ALIF"</t>
  </si>
  <si>
    <t>H. Fuad Arif Noor (08121576370)</t>
  </si>
  <si>
    <t>H. Slamet Rahmat (085225702829)</t>
  </si>
  <si>
    <t>Rosyim HS. (081225025094)</t>
  </si>
  <si>
    <t>H. Wahyu Widayat, BE (08122559390)</t>
  </si>
  <si>
    <t>Muhlisin, SE (085226220390)</t>
  </si>
  <si>
    <t>Faiq Najikh (08562762881) (085290564443)</t>
  </si>
  <si>
    <t>H. Fuad Arif Noor, S.Ag. M.Pd (08121576370)</t>
  </si>
  <si>
    <t>2011-2016</t>
  </si>
  <si>
    <t>kjks_hamfaro@yahoo.com</t>
  </si>
  <si>
    <t>085727104155</t>
  </si>
  <si>
    <t>Kalicilik</t>
  </si>
  <si>
    <t>Sorogenen RT.05 RW. 01 No.109</t>
  </si>
  <si>
    <t>4 Mei 2015</t>
  </si>
  <si>
    <t>518/562/II/V/2015</t>
  </si>
  <si>
    <t>5 April 2011</t>
  </si>
  <si>
    <t>215/BH/XIV.8/IV/2011</t>
  </si>
  <si>
    <t>KJKS Hadza Min Fadhli Robbi (KJKS HAMFARO)</t>
  </si>
  <si>
    <t>Trisiamawatik, S.Pt (085640767145)</t>
  </si>
  <si>
    <t>Musafak (081393736597)</t>
  </si>
  <si>
    <t>Arofik, A.Md (081228707658)</t>
  </si>
  <si>
    <t>081228707658</t>
  </si>
  <si>
    <t>Kebonagung</t>
  </si>
  <si>
    <t xml:space="preserve">Mangunanlor </t>
  </si>
  <si>
    <t xml:space="preserve">Ds. Mangunanlor RT.04 RW.02 </t>
  </si>
  <si>
    <t>29/03/2010</t>
  </si>
  <si>
    <t>185/BH.XIV.8/III/2010</t>
  </si>
  <si>
    <t>KJKS Sendang Artha</t>
  </si>
  <si>
    <t>Zamroni, S.Sos (085876765327)</t>
  </si>
  <si>
    <t>Heru Rijanto</t>
  </si>
  <si>
    <t>Amir Darmanto, SH</t>
  </si>
  <si>
    <t>Mahmud Khan</t>
  </si>
  <si>
    <t>Ismuadji (024 70177920) (085702137277)</t>
  </si>
  <si>
    <t>Rusmono (085641608844)</t>
  </si>
  <si>
    <t>Kurniawan Hapsoro, SE (024 70321195) (08112710772)</t>
  </si>
  <si>
    <t>2017</t>
  </si>
  <si>
    <t>02.772.178.6-515.000</t>
  </si>
  <si>
    <t>024 70742392, 024 70630051, 085100742392</t>
  </si>
  <si>
    <t xml:space="preserve">Kembangarum </t>
  </si>
  <si>
    <t xml:space="preserve">Jl. Raya Semarang  Purwodadi Km. 16,5 </t>
  </si>
  <si>
    <t>19/1/2015</t>
  </si>
  <si>
    <t>1102265 00263</t>
  </si>
  <si>
    <t>19 Januari 2018</t>
  </si>
  <si>
    <t>503.11.3/00593/I/2013</t>
  </si>
  <si>
    <t>JULI 2015</t>
  </si>
  <si>
    <t>518/974/28/VII/2015</t>
  </si>
  <si>
    <t>19/11/2009</t>
  </si>
  <si>
    <t>171/BH/XIV.8/XI/2009</t>
  </si>
  <si>
    <t>Koperasi Simpan Pinjam dan Pembiayaan Syariah (KSPPS) Share El Makmur 316</t>
  </si>
  <si>
    <t>Khoirunisa, S.Sos</t>
  </si>
  <si>
    <t>Asriyah</t>
  </si>
  <si>
    <t>Himatul Aliyah</t>
  </si>
  <si>
    <t xml:space="preserve">H. Abdulloh Hasyim, </t>
  </si>
  <si>
    <t>H. Ariful Husni, SE, MM (08122833725)</t>
  </si>
  <si>
    <t>02.772.085.3-515.000</t>
  </si>
  <si>
    <t>0291 4284348</t>
  </si>
  <si>
    <t>Wonosalam</t>
  </si>
  <si>
    <t xml:space="preserve">Trengguli </t>
  </si>
  <si>
    <t>Jl. Raya Demak - Kudus KM.6</t>
  </si>
  <si>
    <t>12/3/2014</t>
  </si>
  <si>
    <t>1102565 00264</t>
  </si>
  <si>
    <t>12/3/2009</t>
  </si>
  <si>
    <t>503.11.3/00265/III/2009</t>
  </si>
  <si>
    <t>25/06/2008</t>
  </si>
  <si>
    <t>141/BH/XIV.8/KDK.11-03/VI/2008</t>
  </si>
  <si>
    <t>Koperasi Simpan Pinjam dan Pembiayaan Syariah (KSPPS) Bina Masyarakat Sejahtera</t>
  </si>
  <si>
    <t>Agus Salim (02470301301) (085290337512) Ahmad Syafiq (089692677008)</t>
  </si>
  <si>
    <t>Hanifatun</t>
  </si>
  <si>
    <t>Faqihudin Habibullah SS. S.Kom, Msi (085640094263)</t>
  </si>
  <si>
    <t>H. Chafidli</t>
  </si>
  <si>
    <t>Khoiri (081326440467)</t>
  </si>
  <si>
    <t>Umi Kholifah, SH (081326440467)</t>
  </si>
  <si>
    <t>Ali Mahzum (08122563521)</t>
  </si>
  <si>
    <t>Jl. Raya Mranggen No. 194 Rt.8 RW. I</t>
  </si>
  <si>
    <t>14/03/2008</t>
  </si>
  <si>
    <t>128/BH/XIV.8/KDK.11-03/II/2008</t>
  </si>
  <si>
    <t>KJKS Berdikari Insani</t>
  </si>
  <si>
    <t>M. Fackris (081228232678)</t>
  </si>
  <si>
    <t>Ahmad Afif, S.Pdi</t>
  </si>
  <si>
    <t>Nuruddin, S.Pd (081325551974)</t>
  </si>
  <si>
    <t>M. Sumarno (085325921642)</t>
  </si>
  <si>
    <t>Dyah Suciningsih, SE (082133595046)</t>
  </si>
  <si>
    <t>Kharisma Minatasya, S.Farm.,Apt (08156550882)</t>
  </si>
  <si>
    <t>2012-2017</t>
  </si>
  <si>
    <t>21.071.009.1-515.000</t>
  </si>
  <si>
    <t>0291 69080202</t>
  </si>
  <si>
    <t>Bonang</t>
  </si>
  <si>
    <t xml:space="preserve">Bonangrejo </t>
  </si>
  <si>
    <t>Jl. Bonang - Moro Ds. Bonangrejo RT.03 RW.03 No.954</t>
  </si>
  <si>
    <t>10 September 2018</t>
  </si>
  <si>
    <t>1102264 04031</t>
  </si>
  <si>
    <t>Juli 2015</t>
  </si>
  <si>
    <t>518/925/15/VII//2014</t>
  </si>
  <si>
    <t>19/12/2007</t>
  </si>
  <si>
    <t>122/BH/XIV.8/KDK.11-03/XII/07</t>
  </si>
  <si>
    <t>KJKS Karya Usaha</t>
  </si>
  <si>
    <t>Syafaat (08170593789)</t>
  </si>
  <si>
    <t>Subhan</t>
  </si>
  <si>
    <t>Suwarni</t>
  </si>
  <si>
    <t>Nur Salim</t>
  </si>
  <si>
    <t>Hamzah (085328285683)</t>
  </si>
  <si>
    <t>H. Suli Suwarno (081325866602)</t>
  </si>
  <si>
    <t>Muhammad Darmanto (08112717518)</t>
  </si>
  <si>
    <t>02.771.944.2-515.000</t>
  </si>
  <si>
    <t>0291 3343790</t>
  </si>
  <si>
    <t xml:space="preserve">Dempet </t>
  </si>
  <si>
    <t>Jl. Dempet - Gajah No.20 RT.03 RW.04</t>
  </si>
  <si>
    <t>19 Februari 2014</t>
  </si>
  <si>
    <t>1102265 00029</t>
  </si>
  <si>
    <t>Pebruari 2014</t>
  </si>
  <si>
    <t>503.11.2/00041/II/2009</t>
  </si>
  <si>
    <t>28/11/2013</t>
  </si>
  <si>
    <t>518/1197/40/XI/2012</t>
  </si>
  <si>
    <t>29/08/2007</t>
  </si>
  <si>
    <t>116/BH/XIV.8/KDK.11-03/VIII/2007</t>
  </si>
  <si>
    <t>KJKS BMT Kube Sejahtera</t>
  </si>
  <si>
    <t>Noor Muharor, SE (08165426019)</t>
  </si>
  <si>
    <t>Muslikin, S.Pd.I (081326153135)</t>
  </si>
  <si>
    <t>Suwandi, S.Pd.I (085727773741)</t>
  </si>
  <si>
    <t>Drs. H. A.Khalim (08122530054)</t>
  </si>
  <si>
    <t>H. MUHTAR, S.Pdi  (08122885448)</t>
  </si>
  <si>
    <t>H.A JAZERI, SE   (081385094349)</t>
  </si>
  <si>
    <t>2012-2016</t>
  </si>
  <si>
    <t>02.772.241.2-515.000</t>
  </si>
  <si>
    <t>0291 4284450 / 08165426019</t>
  </si>
  <si>
    <t>Gajah</t>
  </si>
  <si>
    <t>Jl. Raya No.40 Rt. 03 Rw. 01</t>
  </si>
  <si>
    <t>31 AGUSTUS 2015</t>
  </si>
  <si>
    <t>1102264 06104</t>
  </si>
  <si>
    <t>31 AGUSTUS 2018</t>
  </si>
  <si>
    <t>503.11.2/05615/IX/2013</t>
  </si>
  <si>
    <t>MEI 2016</t>
  </si>
  <si>
    <t>518/560/10/V/2015</t>
  </si>
  <si>
    <t>05/PAD/XIV.8/2011, Tgl/ 26/9/2011          lap no ; 000338/PAD/Dep.1/XI/2018.                         Tgl. 21/11/2018</t>
  </si>
  <si>
    <t>07/06/2007</t>
  </si>
  <si>
    <t xml:space="preserve">112/BH/XIV.8/KDK.11-03/V/2007  </t>
  </si>
  <si>
    <t>Koperasi Simpan Pinjam dan Pembiayaan Syariah Pringgodani Tangguh Demak</t>
  </si>
  <si>
    <t>Heru Sumardiyono</t>
  </si>
  <si>
    <t>Nur Cahya Widi Setiawan</t>
  </si>
  <si>
    <t>Anastain, S.Ag</t>
  </si>
  <si>
    <t>Fera Aviyanti</t>
  </si>
  <si>
    <t>Wiwik Hariwiyono</t>
  </si>
  <si>
    <t>Roni Parlopo</t>
  </si>
  <si>
    <t xml:space="preserve">Ds.Bandungrejo </t>
  </si>
  <si>
    <t xml:space="preserve">Jl. Pondok Majapahit IA No.10  </t>
  </si>
  <si>
    <t>15 Juni 2006</t>
  </si>
  <si>
    <t>95/BH/XIV.8/KDK.11-03/VI/2006</t>
  </si>
  <si>
    <t>Koperasi Simpan Pinjam BMT Sari Arta Mandiri</t>
  </si>
  <si>
    <t>Suyitno</t>
  </si>
  <si>
    <t>Sutomo</t>
  </si>
  <si>
    <t>Ratih Indriyasari</t>
  </si>
  <si>
    <t>Sujadi</t>
  </si>
  <si>
    <t>Sugiharto, S.Pd (081225561358)</t>
  </si>
  <si>
    <t>Ds. Bintoro</t>
  </si>
  <si>
    <t xml:space="preserve">Jl. Nurcahya RT.06 RW.08 </t>
  </si>
  <si>
    <t>08 Juni 2006</t>
  </si>
  <si>
    <t>93/BH/XIV.8/KDK.11-03/VI/2006</t>
  </si>
  <si>
    <t>Koperasi Simpan Pinjam BMT Bina Mitra</t>
  </si>
  <si>
    <t>Puji Lestari (085325002541)</t>
  </si>
  <si>
    <t>Sutomo (081325024491)</t>
  </si>
  <si>
    <t>Anik Wahyuningrum (085726424015)</t>
  </si>
  <si>
    <t>Suharto, S.Pd (08122858126)</t>
  </si>
  <si>
    <t>Budi Setyawan, SH. (085641635955) (085640363617)</t>
  </si>
  <si>
    <t>02.771.908.7.515.000</t>
  </si>
  <si>
    <t>0292 7724599</t>
  </si>
  <si>
    <t xml:space="preserve">Ds.Mangunrejo </t>
  </si>
  <si>
    <t>Jl. Godong - Gubug KM.3 Paseban Rt.02 RW.06</t>
  </si>
  <si>
    <t>19 Mei 2006</t>
  </si>
  <si>
    <t>84/BH/XIV.8/KDK.11-03/V/2006</t>
  </si>
  <si>
    <t>Koperasi Simpan Pinjam BMT Metodik Bega Utama</t>
  </si>
  <si>
    <t>Semi Rochmah</t>
  </si>
  <si>
    <t>Saerozi</t>
  </si>
  <si>
    <t>H. Fandoli Busran</t>
  </si>
  <si>
    <t>Kerangkulon</t>
  </si>
  <si>
    <t>29-10-2004</t>
  </si>
  <si>
    <t>76/BH.Kop.11-03/X/2004</t>
  </si>
  <si>
    <t>Koperasi Simpan Pinjam Syariah Artha Fadhila</t>
  </si>
  <si>
    <t>Asriyah (085292916456)</t>
  </si>
  <si>
    <t>Ali Mashadi</t>
  </si>
  <si>
    <t>Ariful Husni, SE</t>
  </si>
  <si>
    <t>Asyik Asy'ari, S.Ag</t>
  </si>
  <si>
    <t>M. Tasit</t>
  </si>
  <si>
    <t>Arifin, S.Pd.I</t>
  </si>
  <si>
    <t>Mijen</t>
  </si>
  <si>
    <t>Jl. Raya Mijen</t>
  </si>
  <si>
    <t>23-01-2004</t>
  </si>
  <si>
    <t>48/BH.Kop.11-03/I/2004</t>
  </si>
  <si>
    <t>Koperasi Simpan Pinjam Syariah Bangun Insan Mandiri (KSPS Bima)</t>
  </si>
  <si>
    <t>Abdul Khafid (085226123701)</t>
  </si>
  <si>
    <t>Hj. Fasihah Ali</t>
  </si>
  <si>
    <t>hj. Hidayah</t>
  </si>
  <si>
    <t>Eddy S. Bramiyanto, SE.MM ((024 6719045)</t>
  </si>
  <si>
    <t>dr. Endang Sri Rejeki (024 6719045)</t>
  </si>
  <si>
    <t>dr. Nif'ah Choliq</t>
  </si>
  <si>
    <t>Drs. Sakhwani (0246724950)</t>
  </si>
  <si>
    <t>2010-2013</t>
  </si>
  <si>
    <t>21/5/2013</t>
  </si>
  <si>
    <t>518/544/11/V/2012</t>
  </si>
  <si>
    <t>19/11/2002</t>
  </si>
  <si>
    <t>19/BH.11-03/XI/2002</t>
  </si>
  <si>
    <t>Koperasi Simpan Pinjam Syariah Ben Berkah</t>
  </si>
  <si>
    <t>KOP. SIMPAN PINJAM SYARIAH</t>
  </si>
  <si>
    <t>A. Munasikin (085290899709)</t>
  </si>
  <si>
    <t>Ali Mahmud, SP (081326009544)</t>
  </si>
  <si>
    <t>Ali Mas'ad (082322995475)</t>
  </si>
  <si>
    <t>Muqodas (085292600466)</t>
  </si>
  <si>
    <t>Syaiful Anam, S.Sy(085741566555)</t>
  </si>
  <si>
    <t>Faizin, SH (081218893970)</t>
  </si>
  <si>
    <t>Kop. Lain</t>
  </si>
  <si>
    <t>Tugu</t>
  </si>
  <si>
    <t xml:space="preserve">Jl. Onggorawe Surodadi KM.03 Pangkalan </t>
  </si>
  <si>
    <t>24/PAD/BH/XIV/KDK.11-03/VI/2008</t>
  </si>
  <si>
    <t xml:space="preserve">02-06-1999                    </t>
  </si>
  <si>
    <t xml:space="preserve">24/BH/KDK.11-03/II/1999 </t>
  </si>
  <si>
    <t>Koperasi Usaha Bersama (KUB) Al - Amin</t>
  </si>
  <si>
    <t>KUB</t>
  </si>
  <si>
    <t>KOP. LAINNYA</t>
  </si>
  <si>
    <t>KOP. PEDAGANG KAKI LIMA</t>
  </si>
  <si>
    <t>KH. Ali Masyhar</t>
  </si>
  <si>
    <t>Fahrudin</t>
  </si>
  <si>
    <t>KH. Abdul Rosyid</t>
  </si>
  <si>
    <t>H. Abdullah Murod</t>
  </si>
  <si>
    <t>Nafidz Haidar</t>
  </si>
  <si>
    <t>Anas, S.Pd.I</t>
  </si>
  <si>
    <t>Koperasi Serba Usaha</t>
  </si>
  <si>
    <t>Pontren Al Islah Sempal Wadak Kel.  Kec.  Kab. Demak</t>
  </si>
  <si>
    <t>22 Desember 2015</t>
  </si>
  <si>
    <t>302/BH/XIV.8/XI/2015</t>
  </si>
  <si>
    <t>Koperasi Santri Demak Mandiri</t>
  </si>
  <si>
    <t>Mashadi (089668662069)</t>
  </si>
  <si>
    <t>Nur Muklis (08999185006)</t>
  </si>
  <si>
    <t>Budi Setiawan (08981615971)</t>
  </si>
  <si>
    <t>Abdul Azis (085712121017)</t>
  </si>
  <si>
    <t>Wahyudi (085741626745)</t>
  </si>
  <si>
    <t>Arifin (089681049165)</t>
  </si>
  <si>
    <t>285/BH/XIV.8/X/2014</t>
  </si>
  <si>
    <t>Koperasi Serba Usaha "Mutiara Hati"</t>
  </si>
  <si>
    <t>Ali Shobirin</t>
  </si>
  <si>
    <t>Muh Taqim</t>
  </si>
  <si>
    <t>Sukarjo</t>
  </si>
  <si>
    <t>Parsidi</t>
  </si>
  <si>
    <t>Shohibul M.</t>
  </si>
  <si>
    <t>Ashadi Ahza</t>
  </si>
  <si>
    <t>024 70771235</t>
  </si>
  <si>
    <t>Karangawen</t>
  </si>
  <si>
    <t>Brambang</t>
  </si>
  <si>
    <t>Jl Ry Krawen Pwd KM 1</t>
  </si>
  <si>
    <t xml:space="preserve"> </t>
  </si>
  <si>
    <t>73/BH.Kop,11-03/X/2004</t>
  </si>
  <si>
    <t>Koperasi Serba Usaha GB Ansor Ancab Kr awen</t>
  </si>
  <si>
    <t>Maratsu Solehah</t>
  </si>
  <si>
    <t>Fina Anisa Mirnawati</t>
  </si>
  <si>
    <t>Choeron saleh</t>
  </si>
  <si>
    <t>Bulusari</t>
  </si>
  <si>
    <t xml:space="preserve">Jl Bulusari </t>
  </si>
  <si>
    <t>12-06-2003</t>
  </si>
  <si>
    <t>40/BH.11-03/VI/2003</t>
  </si>
  <si>
    <t>Koperasi Serba Usaha Remaja Mandiri</t>
  </si>
  <si>
    <t>KOPERASI PEMUDA</t>
  </si>
  <si>
    <t>Gunadi (02916904375)</t>
  </si>
  <si>
    <t>Mawardi</t>
  </si>
  <si>
    <t>H. R. Haroen (0291685949) (08122846949)</t>
  </si>
  <si>
    <t>Soebekti</t>
  </si>
  <si>
    <t>Sunarto (0291686365)</t>
  </si>
  <si>
    <t>Keuangan</t>
  </si>
  <si>
    <t>Kop. Pepabri</t>
  </si>
  <si>
    <t>Jl. Sultan Fatah No.6 Sanggar 46</t>
  </si>
  <si>
    <t>31-12-1996</t>
  </si>
  <si>
    <t>8575.a/BH/PAD/KWK.11/XII/96</t>
  </si>
  <si>
    <t>22 Juni 1974</t>
  </si>
  <si>
    <t xml:space="preserve">8575/BH/VI, </t>
  </si>
  <si>
    <t>Koperasi Primer Purnawirawan ABRI "Karya Bhakti"</t>
  </si>
  <si>
    <t>Kop. Veteran</t>
  </si>
  <si>
    <t>KOPERASI PEPABRI</t>
  </si>
  <si>
    <t>Hj. Endrati Titi Lestari (081325640028)</t>
  </si>
  <si>
    <t>Hj. Sulastri, S.Pd</t>
  </si>
  <si>
    <t>Soepa'at Achmad</t>
  </si>
  <si>
    <t>Drs. HM. Masruri</t>
  </si>
  <si>
    <t>Soegiharto</t>
  </si>
  <si>
    <t>H. HARDJITO, BE</t>
  </si>
  <si>
    <t>2016-2018</t>
  </si>
  <si>
    <t>Kop. Wredatama</t>
  </si>
  <si>
    <t>03.308.915.2.515.000</t>
  </si>
  <si>
    <t>Jl. Stasiun Gang III (0291) 682232</t>
  </si>
  <si>
    <t>11/9/2018</t>
  </si>
  <si>
    <t>1102264 05514</t>
  </si>
  <si>
    <t>503.11.3/05513/IX/2013</t>
  </si>
  <si>
    <t/>
  </si>
  <si>
    <t>10280.a/BH/VI, Tgl. 28/10/1993; 10280.b/BH/PAD/KWK.11/XI/96, Tgl. 29/11/1996</t>
  </si>
  <si>
    <t>23/2/1985</t>
  </si>
  <si>
    <t xml:space="preserve">10280/BH/VI, </t>
  </si>
  <si>
    <t xml:space="preserve">Koperasi Pensiunan Pegawai Negeri Wredatama </t>
  </si>
  <si>
    <t>KOPERASI WREDATAMA</t>
  </si>
  <si>
    <t>Asfiyah, 081325324605)</t>
  </si>
  <si>
    <t>H. Teguh Mulyo S.</t>
  </si>
  <si>
    <t>H. Haroen</t>
  </si>
  <si>
    <t>Tokid</t>
  </si>
  <si>
    <t>H. Subardjo (081326284522)</t>
  </si>
  <si>
    <t>Suhartini, S.IP (081326676401)</t>
  </si>
  <si>
    <t>Muji Waluyo (081326177747)</t>
  </si>
  <si>
    <t>2016-2020</t>
  </si>
  <si>
    <t>1.889.834.6.508</t>
  </si>
  <si>
    <t>081 325324605</t>
  </si>
  <si>
    <t>Jl. Sultan Fatah No.3( Sanggar 46)</t>
  </si>
  <si>
    <t>25 maret 2014</t>
  </si>
  <si>
    <t>1102261 04928</t>
  </si>
  <si>
    <t>5 Oktober 2014</t>
  </si>
  <si>
    <t>503.11.1/04927/X/2011</t>
  </si>
  <si>
    <t>05-04-1999</t>
  </si>
  <si>
    <t>-10405.b/BH/PAD/KWK.11/IX/96, Tgl. 30/9/1996; 10405.c/BH/PAD/KDK.11-03/V/99, Tgl.5/4/1999</t>
  </si>
  <si>
    <t>.10/9/1985</t>
  </si>
  <si>
    <t>10405/BH/VI</t>
  </si>
  <si>
    <t>Primer Koperasi Veteran Republik Indonesia (Primkoveri 28) Demak</t>
  </si>
  <si>
    <t>KOPERASI VETERAN</t>
  </si>
  <si>
    <t>Karminah</t>
  </si>
  <si>
    <t>Lailatul Faridhoh</t>
  </si>
  <si>
    <t>Siti Nur Hidayah, A.Ma.Pd (085712632156) (082133673339)</t>
  </si>
  <si>
    <t>Sri Murwoningsih (085290364170)</t>
  </si>
  <si>
    <t>Endang Andriyani (085740455074)</t>
  </si>
  <si>
    <t>Siti Nuryati, S.Pd (082133103696)</t>
  </si>
  <si>
    <t>Koperasi Wanita</t>
  </si>
  <si>
    <t>03.282.233.0.515.000</t>
  </si>
  <si>
    <t>Guntur</t>
  </si>
  <si>
    <t>Banjarejo</t>
  </si>
  <si>
    <t>DUKUH MUTIH RT.01 RW.04</t>
  </si>
  <si>
    <t>FEBRUARI 2018</t>
  </si>
  <si>
    <t>1102264 01458</t>
  </si>
  <si>
    <t>503.11.3/II/2013</t>
  </si>
  <si>
    <t>12 Februari 2013</t>
  </si>
  <si>
    <t>259/BH/XIV.8/II/2013</t>
  </si>
  <si>
    <t>Koperasi Wanita Mekar Rahayu</t>
  </si>
  <si>
    <t>Sri Lestari</t>
  </si>
  <si>
    <t>Ari Rahayu</t>
  </si>
  <si>
    <t>Istiana, SE</t>
  </si>
  <si>
    <t>Nur Solekah (085290473854)</t>
  </si>
  <si>
    <t>Purwanti (081215565479)</t>
  </si>
  <si>
    <t>Anita Yulianti (081390061934)</t>
  </si>
  <si>
    <t>Karangtengah</t>
  </si>
  <si>
    <t>Karangtowo</t>
  </si>
  <si>
    <t>Ds. Karangtowo Rt.06 RW.01</t>
  </si>
  <si>
    <t>8 Januari 2012</t>
  </si>
  <si>
    <t>232/BH/XIV.8/I/2012</t>
  </si>
  <si>
    <t>Koperasi Wanita Nusa Indah</t>
  </si>
  <si>
    <t>Sriyati</t>
  </si>
  <si>
    <t>Wiwik Puji Atmini</t>
  </si>
  <si>
    <t>Warsiti (087746030605) (085326988444) (081228193036)</t>
  </si>
  <si>
    <t>Rumtianah</t>
  </si>
  <si>
    <t>Siti Uswatin</t>
  </si>
  <si>
    <t>Hj. Yahrul Ismiyati</t>
  </si>
  <si>
    <t>Mangunrejo</t>
  </si>
  <si>
    <t xml:space="preserve">Ds. Mangunrejo RT.05 RW.03 </t>
  </si>
  <si>
    <t>14 Desember 2011</t>
  </si>
  <si>
    <t>228/BH/XIV.8/XII/2011</t>
  </si>
  <si>
    <t>Koperasi Wanita "KEPODANG"</t>
  </si>
  <si>
    <t>Anggraeni</t>
  </si>
  <si>
    <t>Munasiah</t>
  </si>
  <si>
    <t>Kusni Wati</t>
  </si>
  <si>
    <t>Yatiningsih</t>
  </si>
  <si>
    <t>Fitrianingsih (085290000135)</t>
  </si>
  <si>
    <t>Nani Nasikah (085328156177)</t>
  </si>
  <si>
    <t>Mojosimo</t>
  </si>
  <si>
    <t>Ds. Mojosimo</t>
  </si>
  <si>
    <t>226/BH/XIV.8/XII/2011</t>
  </si>
  <si>
    <t>Koperasi "LESTARI"</t>
  </si>
  <si>
    <t>Muryati (085325841832)</t>
  </si>
  <si>
    <t>Sunarsih (085226226945)</t>
  </si>
  <si>
    <t>Iswati (081390700570)</t>
  </si>
  <si>
    <t>Kastini (085291054406)</t>
  </si>
  <si>
    <t>Lilik Munanjar (081325596707)</t>
  </si>
  <si>
    <t>Kusripah (081228689648)</t>
  </si>
  <si>
    <t>2014-2017</t>
  </si>
  <si>
    <t>081325596707</t>
  </si>
  <si>
    <t>Tlogopandogan</t>
  </si>
  <si>
    <t xml:space="preserve">Ds. Tlogopandogan </t>
  </si>
  <si>
    <t>JULI 2016</t>
  </si>
  <si>
    <t>518/971/25/VII/2015</t>
  </si>
  <si>
    <t>225/BH/XIV.8/XII/2011</t>
  </si>
  <si>
    <t>Koperasi Wanita "SIDO MUKTI"</t>
  </si>
  <si>
    <t>Hj. Masro'ah</t>
  </si>
  <si>
    <t>Umi Sa'diyah</t>
  </si>
  <si>
    <t>Siti Salamah</t>
  </si>
  <si>
    <t>0291 3317564 / 0812133871295</t>
  </si>
  <si>
    <t>Ds. Purworejo</t>
  </si>
  <si>
    <t>Jl. PPI Mino Utomo RT.06/05</t>
  </si>
  <si>
    <t>31-03-2009</t>
  </si>
  <si>
    <t>161/BH/XIV.8/KDK.11-03/III/2009</t>
  </si>
  <si>
    <t>Koperasi Wanita Bina Puan Bahari</t>
  </si>
  <si>
    <t>hayati, 081805874673</t>
  </si>
  <si>
    <t>Ds Babat</t>
  </si>
  <si>
    <t>29 -06-1999</t>
  </si>
  <si>
    <t>407/BH/KDK.11-03/VI/1999</t>
  </si>
  <si>
    <t>Koperasi Wanita Bangau</t>
  </si>
  <si>
    <t>Fatma Elyana</t>
  </si>
  <si>
    <t>Sri Wati</t>
  </si>
  <si>
    <t>Turasmi (081326313356)</t>
  </si>
  <si>
    <t>Suwarni (085640527065)</t>
  </si>
  <si>
    <t>Sholekhati (082134894354)</t>
  </si>
  <si>
    <t>Muayatun</t>
  </si>
  <si>
    <t>Fatma Elyana, 085225644556</t>
  </si>
  <si>
    <t>Ds. Purwosari</t>
  </si>
  <si>
    <t>09-12-1999</t>
  </si>
  <si>
    <t>394/BH/KDK.11-03/XII/1999</t>
  </si>
  <si>
    <t>Koperasi Wanita Melati</t>
  </si>
  <si>
    <t>Kunfaizah</t>
  </si>
  <si>
    <t>Suliyah</t>
  </si>
  <si>
    <t>Mardliyah</t>
  </si>
  <si>
    <t>Ds. Bulusari</t>
  </si>
  <si>
    <t>08-12-1999</t>
  </si>
  <si>
    <t>393/BH/KDK.11-03/XII/1999</t>
  </si>
  <si>
    <t>Koperasi Wanita Bunga Matahari Bulusari</t>
  </si>
  <si>
    <t>Masrufah</t>
  </si>
  <si>
    <t>Fatekhah</t>
  </si>
  <si>
    <t>Jumarti</t>
  </si>
  <si>
    <t>Mu'asaroh, S.Pd</t>
  </si>
  <si>
    <t>Khulwatul Fitroh, S.Pd</t>
  </si>
  <si>
    <t>Lailatul Arofah, S.Pd</t>
  </si>
  <si>
    <t>Ds. Prampelan</t>
  </si>
  <si>
    <t>07-12-1999</t>
  </si>
  <si>
    <t>392/BH/KDK.11-03/XII/1999</t>
  </si>
  <si>
    <t>Koperasi Wanita Bunga Anyelir Prampelan</t>
  </si>
  <si>
    <t>Mursaidah</t>
  </si>
  <si>
    <t>Sri Rejeki</t>
  </si>
  <si>
    <t>wahyuni</t>
  </si>
  <si>
    <t>Ds. Pilangsari</t>
  </si>
  <si>
    <t>391/BH/KDK.11-03/XII/1999</t>
  </si>
  <si>
    <t>Koperasi Wanita Sakura</t>
  </si>
  <si>
    <t>istianah</t>
  </si>
  <si>
    <t>Rasni</t>
  </si>
  <si>
    <t>Triningsih</t>
  </si>
  <si>
    <t>Khafidoh (082325979947)</t>
  </si>
  <si>
    <t>2015</t>
  </si>
  <si>
    <t>Khafidoh, 085325009982</t>
  </si>
  <si>
    <t>Ds. Tambakroto</t>
  </si>
  <si>
    <t>390/BH/KDK.11-03/XII/1999</t>
  </si>
  <si>
    <t>Koperasi Wanita Raflensia</t>
  </si>
  <si>
    <t>Susmartini</t>
  </si>
  <si>
    <t>Sutipah</t>
  </si>
  <si>
    <t>Susetyaningsih</t>
  </si>
  <si>
    <t>Ds. Sidorejo</t>
  </si>
  <si>
    <t>06-12-1999</t>
  </si>
  <si>
    <t>389/BH/KDK.11-03/XII/1999</t>
  </si>
  <si>
    <t>Koperasi Wanita Cempaka</t>
  </si>
  <si>
    <t>Endang Sri Mujiwati</t>
  </si>
  <si>
    <t>Sri rahayu</t>
  </si>
  <si>
    <t>Saminah</t>
  </si>
  <si>
    <t>Tasrifah, 085226396117</t>
  </si>
  <si>
    <t>Ds. Banjarsari</t>
  </si>
  <si>
    <t>388/BH/KDK.11-03/XII/1999</t>
  </si>
  <si>
    <t>Koperasi Wanita Kenanga Banjarsari</t>
  </si>
  <si>
    <t>Istiroh</t>
  </si>
  <si>
    <t>Zaroh</t>
  </si>
  <si>
    <t>Hj. Nadhirih</t>
  </si>
  <si>
    <t xml:space="preserve">Sifatul Khoiriyah (085712934005) </t>
  </si>
  <si>
    <t>Herlina</t>
  </si>
  <si>
    <t>Hj. Khoifah</t>
  </si>
  <si>
    <t>Sifatul Khotiyah, 081390521585</t>
  </si>
  <si>
    <t>Ds. Timbulsloko</t>
  </si>
  <si>
    <t>387/BH/KDK.11-03/XII/1999</t>
  </si>
  <si>
    <t>Koperasi Wanita Teratai</t>
  </si>
  <si>
    <t>Zum'roh</t>
  </si>
  <si>
    <t>Sri Sukeksi</t>
  </si>
  <si>
    <t>Nur Aini</t>
  </si>
  <si>
    <t>Ds. Surodadi</t>
  </si>
  <si>
    <t>386/BH/KDK.11-03/XII/1999</t>
  </si>
  <si>
    <t>Koperasi Wanita Wijaya Kusuma</t>
  </si>
  <si>
    <t>Dwi Kusumaningsih</t>
  </si>
  <si>
    <t>Marsini</t>
  </si>
  <si>
    <t>Tugiyati</t>
  </si>
  <si>
    <t>Laila, 081391718303</t>
  </si>
  <si>
    <t>Ds. Tugu</t>
  </si>
  <si>
    <t>04-12-1999</t>
  </si>
  <si>
    <t>385/BH/KDK.11-03/XII/1999</t>
  </si>
  <si>
    <t>Koperasi Wanita Kamboja</t>
  </si>
  <si>
    <t>Sri Sungatmi</t>
  </si>
  <si>
    <t>Karsiyem</t>
  </si>
  <si>
    <t>Sunarsih</t>
  </si>
  <si>
    <t>Candisari</t>
  </si>
  <si>
    <t>384/BH/KDK.11-03/XII/1999</t>
  </si>
  <si>
    <t>Koperasi Wanita Candi Asri</t>
  </si>
  <si>
    <t>Pujiyanti</t>
  </si>
  <si>
    <t>Ismiyatun</t>
  </si>
  <si>
    <t>Sutiyem</t>
  </si>
  <si>
    <t>Karangsono</t>
  </si>
  <si>
    <t>03-12-1999</t>
  </si>
  <si>
    <t>383/BH/KDK.11-03/XII/1999</t>
  </si>
  <si>
    <t>Koperasi Wanita Bunga Melati Putih</t>
  </si>
  <si>
    <t>Sakaratun</t>
  </si>
  <si>
    <t>Gusndari Muji Rejeki</t>
  </si>
  <si>
    <t>Rondiyah</t>
  </si>
  <si>
    <t>Kalitengah</t>
  </si>
  <si>
    <t>382/BH/KDK.11-03/XII/1999</t>
  </si>
  <si>
    <t>Koperasi Wanita Bina Warga</t>
  </si>
  <si>
    <t>Suhartatik</t>
  </si>
  <si>
    <t>Ambarukmi</t>
  </si>
  <si>
    <t>Suyanti (085866247358)</t>
  </si>
  <si>
    <t>Mahaeni</t>
  </si>
  <si>
    <t>Sukaryati</t>
  </si>
  <si>
    <t>Nur Wachidah ('08112511033)</t>
  </si>
  <si>
    <t>08564129692</t>
  </si>
  <si>
    <t>Teluk</t>
  </si>
  <si>
    <t>03-11-1999</t>
  </si>
  <si>
    <t>381/BH/KDK.11-03/XII/1999</t>
  </si>
  <si>
    <t>Koperasi Wanita Tani</t>
  </si>
  <si>
    <t>Sri Mulyani</t>
  </si>
  <si>
    <t>Endang BL (085866386228)</t>
  </si>
  <si>
    <t>Mila Kristiyani (085865410599)</t>
  </si>
  <si>
    <t>Yuliati (085866864599) (081326591006)</t>
  </si>
  <si>
    <t>Wonosekar</t>
  </si>
  <si>
    <t>02-12-1999</t>
  </si>
  <si>
    <t>380/BH/KDK.11-03/XII/1999</t>
  </si>
  <si>
    <t>Koperasi Wanita Sekar Sari</t>
  </si>
  <si>
    <t>Sumarni</t>
  </si>
  <si>
    <t>Cahyani</t>
  </si>
  <si>
    <t>Sumaryatun</t>
  </si>
  <si>
    <t>Margohayu</t>
  </si>
  <si>
    <t>379/BH/KDK.11-03/XII/1999</t>
  </si>
  <si>
    <t>Koperasi Wanita Mekar sari</t>
  </si>
  <si>
    <t>Asrokah</t>
  </si>
  <si>
    <t>sulistyowati</t>
  </si>
  <si>
    <t>Mahmudah</t>
  </si>
  <si>
    <t>01-12-1999</t>
  </si>
  <si>
    <t>378a/BH/KDK.11-03/XII/1999</t>
  </si>
  <si>
    <t>Koperasi Wanita Mandiri</t>
  </si>
  <si>
    <t>Saadatul Iksani</t>
  </si>
  <si>
    <t>Unung Rakhsanti</t>
  </si>
  <si>
    <t>Sri Sumargiyanti</t>
  </si>
  <si>
    <t>Mahbub, 081225477099</t>
  </si>
  <si>
    <t>Kebon Batur</t>
  </si>
  <si>
    <t>378/BH/KDK.11-03/XII/1999</t>
  </si>
  <si>
    <t>Koperasi Wanita Lestari</t>
  </si>
  <si>
    <t>Sugeng Giyanti</t>
  </si>
  <si>
    <t>Siti Zaenab</t>
  </si>
  <si>
    <t>Dwi Handari</t>
  </si>
  <si>
    <t>Dombo</t>
  </si>
  <si>
    <t>30-11-1999</t>
  </si>
  <si>
    <t>376/BH/KDK.11-03/XI/1999</t>
  </si>
  <si>
    <t>Koperasi Wanita Sedap Malam</t>
  </si>
  <si>
    <t>Tutik Pawiyanti</t>
  </si>
  <si>
    <t>Wardaningsih</t>
  </si>
  <si>
    <t>Masropah</t>
  </si>
  <si>
    <t>Karangasem</t>
  </si>
  <si>
    <t>374/BH/KDK.11-03/XII/1999</t>
  </si>
  <si>
    <t>Koperasi Wanita Seruni</t>
  </si>
  <si>
    <t>Ida Soedendrakinana</t>
  </si>
  <si>
    <t>Tanti Sri H</t>
  </si>
  <si>
    <t>Soejantini</t>
  </si>
  <si>
    <t>Sri Rahayu, 081326887157</t>
  </si>
  <si>
    <t>Kalisari</t>
  </si>
  <si>
    <t>373/BH/KDK.11-03/XI/1999</t>
  </si>
  <si>
    <t>Koperasi Wanita Kecubung</t>
  </si>
  <si>
    <t>Murni</t>
  </si>
  <si>
    <t>Siti Aminah</t>
  </si>
  <si>
    <t>Dwi Wahyuningrati (08164248626)</t>
  </si>
  <si>
    <t>Sri Murni (081326380984)</t>
  </si>
  <si>
    <t>Erni Mufidah (081325704787)</t>
  </si>
  <si>
    <t>081326380984</t>
  </si>
  <si>
    <t>Kuripan</t>
  </si>
  <si>
    <t>372/BH/KDK.11-03/XI/1999</t>
  </si>
  <si>
    <t>Koperasi Wanita Cempaka Kuripan</t>
  </si>
  <si>
    <t>Asmayah</t>
  </si>
  <si>
    <t>Kusminah</t>
  </si>
  <si>
    <t>Maghfiroh Shalihah</t>
  </si>
  <si>
    <t>Tegalarum</t>
  </si>
  <si>
    <t>29-11-1999</t>
  </si>
  <si>
    <t>371/BH/KDK.11-03/XI/1999</t>
  </si>
  <si>
    <t>Koperasi Wanita Bunga Mawar</t>
  </si>
  <si>
    <t>Kasmirah</t>
  </si>
  <si>
    <t>Siti Zaenun</t>
  </si>
  <si>
    <t>Sugiyarti</t>
  </si>
  <si>
    <t>Tamansari</t>
  </si>
  <si>
    <t>370/BH/KDK.11-03/XI/1999</t>
  </si>
  <si>
    <t>Koperasi Wanita Harum Sari</t>
  </si>
  <si>
    <t>Ny. Bukhori</t>
  </si>
  <si>
    <t>Ngatinah</t>
  </si>
  <si>
    <t>Ny. Joko Sulistiyo</t>
  </si>
  <si>
    <t>Kumalarini (085225498996)</t>
  </si>
  <si>
    <t>Sutinah</t>
  </si>
  <si>
    <t>Juminah</t>
  </si>
  <si>
    <t>085225498996</t>
  </si>
  <si>
    <t>Bumirejo</t>
  </si>
  <si>
    <t>369/BH/KDK.11-03/XI/1999</t>
  </si>
  <si>
    <t>Heny Nur Chayati, S.Ag</t>
  </si>
  <si>
    <t>Sumaryati</t>
  </si>
  <si>
    <t>Susilowati, S.Pd</t>
  </si>
  <si>
    <t>Alpini, S.Pd</t>
  </si>
  <si>
    <t>Muthoharoh, S.Ag</t>
  </si>
  <si>
    <t>Wiji Tuminah  (081325382221)</t>
  </si>
  <si>
    <t>08122554288</t>
  </si>
  <si>
    <t>21 Juli 2015</t>
  </si>
  <si>
    <t>1102265 03958</t>
  </si>
  <si>
    <t>21'7'2013</t>
  </si>
  <si>
    <t>503.11.3/03957/VII/2010</t>
  </si>
  <si>
    <t>17-11-1999</t>
  </si>
  <si>
    <t>368/BH/KDK.11-03/XI/1999</t>
  </si>
  <si>
    <t>Koperasi Wanita Kencana</t>
  </si>
  <si>
    <t>sulamanah</t>
  </si>
  <si>
    <t>Sri Kurniati</t>
  </si>
  <si>
    <t>Hamidah</t>
  </si>
  <si>
    <t>Wringinjajar</t>
  </si>
  <si>
    <t>27-11-1999</t>
  </si>
  <si>
    <t>367/BH/KDK.11-03/XI/1999</t>
  </si>
  <si>
    <t>Koperasi Wanita Pambudi Luhur</t>
  </si>
  <si>
    <t>Pardini</t>
  </si>
  <si>
    <t>Sri Mustofah</t>
  </si>
  <si>
    <t>Siswanti</t>
  </si>
  <si>
    <t>Jamus</t>
  </si>
  <si>
    <t>26-11-1999</t>
  </si>
  <si>
    <t>366/BH/KDK.11-03/XI/1999</t>
  </si>
  <si>
    <t>Koperasi Wanita Berdikari</t>
  </si>
  <si>
    <t>Nur Khasanah</t>
  </si>
  <si>
    <t>sipyah</t>
  </si>
  <si>
    <t>Kriswati</t>
  </si>
  <si>
    <t>Menur</t>
  </si>
  <si>
    <t>365/BH/KDK.11-03/XI/1999</t>
  </si>
  <si>
    <t>Koperasi Wanita Menur Semi</t>
  </si>
  <si>
    <t>Mei Septi Surami</t>
  </si>
  <si>
    <t>Sri Astutik</t>
  </si>
  <si>
    <t>Winarti (085290245934)</t>
  </si>
  <si>
    <t>085290245934</t>
  </si>
  <si>
    <t>Ds. Gemulak</t>
  </si>
  <si>
    <t>25-11-1999</t>
  </si>
  <si>
    <t>364/BH/KDK.11-03/XI/1999</t>
  </si>
  <si>
    <t>Koperasi Wanita Assoka</t>
  </si>
  <si>
    <t>Sumarsini</t>
  </si>
  <si>
    <t>Endang Lestari</t>
  </si>
  <si>
    <t>Fatimah</t>
  </si>
  <si>
    <t>Endang Lestari, 082135157614</t>
  </si>
  <si>
    <t>Sidogemah</t>
  </si>
  <si>
    <t>363/BH/KDK.11-03/XI/1999</t>
  </si>
  <si>
    <t>Koperasi Wanita Flamboyan</t>
  </si>
  <si>
    <t>Sa'adah</t>
  </si>
  <si>
    <t>Siti Juriyah</t>
  </si>
  <si>
    <t>Nafik</t>
  </si>
  <si>
    <t>Loireng</t>
  </si>
  <si>
    <t>24-11-1999</t>
  </si>
  <si>
    <t>362/BH/KDK.11-03/XI/1999</t>
  </si>
  <si>
    <t>Puji Harti (02470222263)</t>
  </si>
  <si>
    <t>Kusmiyati</t>
  </si>
  <si>
    <t>Suwiniek</t>
  </si>
  <si>
    <t>Siti Rohmah (085727095279)</t>
  </si>
  <si>
    <t>085727095279</t>
  </si>
  <si>
    <t>Pundenarum</t>
  </si>
  <si>
    <t>361/BH/KDK.11-03/XI/1999</t>
  </si>
  <si>
    <t>Koperasi Wanita Sejahtera</t>
  </si>
  <si>
    <t>Masrifah</t>
  </si>
  <si>
    <t>Hj. Dra. Mukhayah</t>
  </si>
  <si>
    <t>Ita NF</t>
  </si>
  <si>
    <t>Sumiati</t>
  </si>
  <si>
    <t>08156522046</t>
  </si>
  <si>
    <t>23-11-1999</t>
  </si>
  <si>
    <t>360/BH/KDK.11-03/XI/1999</t>
  </si>
  <si>
    <t>Koperasi Wanita Makmur</t>
  </si>
  <si>
    <t>Sri Astuti</t>
  </si>
  <si>
    <t>Ruminah</t>
  </si>
  <si>
    <t>Sulasih</t>
  </si>
  <si>
    <t>Watini, 081326066341</t>
  </si>
  <si>
    <t>Kangkung</t>
  </si>
  <si>
    <t>359/BH/KDK.11-03/XI/1999</t>
  </si>
  <si>
    <t>Koperasi Wanita Bunga Dahlia</t>
  </si>
  <si>
    <t>Suyati</t>
  </si>
  <si>
    <t>Mas'amah</t>
  </si>
  <si>
    <t>Yuli Ismonowati</t>
  </si>
  <si>
    <t>Yuli Ismonowati, 085866291269</t>
  </si>
  <si>
    <t>Sumberejo</t>
  </si>
  <si>
    <t>22-11-1999</t>
  </si>
  <si>
    <t>358/BH/KDK.11-03/XI/1999</t>
  </si>
  <si>
    <t>Koperasi Wanita Sumber Rejeki</t>
  </si>
  <si>
    <t>Hj. Nuruh dah</t>
  </si>
  <si>
    <t>Martini</t>
  </si>
  <si>
    <t>Siti Nadhiroh</t>
  </si>
  <si>
    <t>Banyumeneng</t>
  </si>
  <si>
    <t>357/BH/KDK.11-03/XI/1999</t>
  </si>
  <si>
    <t>Koperasi Wanita Cempaka Putih</t>
  </si>
  <si>
    <t>AMBAR</t>
  </si>
  <si>
    <t>Zumrotul Wachidah (085291782677)</t>
  </si>
  <si>
    <t>PUJI ASMARAWATI 085740026599</t>
  </si>
  <si>
    <t>Sri Rahayu (085876186046)</t>
  </si>
  <si>
    <t>ANA HANDAYANI</t>
  </si>
  <si>
    <t>DEWI RETNO S</t>
  </si>
  <si>
    <t>085740026599</t>
  </si>
  <si>
    <t>Rejosari</t>
  </si>
  <si>
    <t>20-11-1999</t>
  </si>
  <si>
    <t>356/BH/KDK.11-03/XI/1999</t>
  </si>
  <si>
    <t>Koperasi Wanita Sari Lestari</t>
  </si>
  <si>
    <t>Kasripah (081542528459)</t>
  </si>
  <si>
    <t>Hj. Hakimah</t>
  </si>
  <si>
    <t>Praptiningsih</t>
  </si>
  <si>
    <t>Catur Setyaningsih, S.Pd (085727648351) (085727627285)</t>
  </si>
  <si>
    <t>Suhartati, S.Pd (085225723744)</t>
  </si>
  <si>
    <t>03.203.219.5-515.000</t>
  </si>
  <si>
    <t>085225723774, 085727648251</t>
  </si>
  <si>
    <t>Sidorejo</t>
  </si>
  <si>
    <t>23 DESEMBER 2016</t>
  </si>
  <si>
    <t>1102264 06233</t>
  </si>
  <si>
    <t>23 DESEMBER 2014</t>
  </si>
  <si>
    <t>503.11.3/06232/XII/2011</t>
  </si>
  <si>
    <t>AGUSTUS 2013</t>
  </si>
  <si>
    <t>518/838/32/VIII/2012</t>
  </si>
  <si>
    <t>355/BH/KDK.11-03/XI/1999</t>
  </si>
  <si>
    <t>Koperasi Wanita Sidomukti</t>
  </si>
  <si>
    <t>Sri Wulandari</t>
  </si>
  <si>
    <t>Sri Wahyuni</t>
  </si>
  <si>
    <t>Ngateni</t>
  </si>
  <si>
    <t>Eni Purwanti '081324191962</t>
  </si>
  <si>
    <t>Waru</t>
  </si>
  <si>
    <t>19-11-1999</t>
  </si>
  <si>
    <t>354/BH/KDK.11-03/XI/1999</t>
  </si>
  <si>
    <t>Koperasi Wanita Mekar Jaya</t>
  </si>
  <si>
    <t>Mukaromah</t>
  </si>
  <si>
    <t>Rodiyah</t>
  </si>
  <si>
    <t>Nur Aliyah, S.Pd (081228170026)</t>
  </si>
  <si>
    <t>Tri Endang, 02470627208</t>
  </si>
  <si>
    <t>081228170026</t>
  </si>
  <si>
    <t>Ngemplak</t>
  </si>
  <si>
    <t>Jl. SD Ngemplak No.09 RT.12/II</t>
  </si>
  <si>
    <t>353/BH/KDK.11-03/XI/1999</t>
  </si>
  <si>
    <t>Koperasi Wanita Suka Maju</t>
  </si>
  <si>
    <t>Ekintanur Wulan</t>
  </si>
  <si>
    <t>Zulaikhah</t>
  </si>
  <si>
    <t>Lilik Edi Agustina</t>
  </si>
  <si>
    <t>Brumbung</t>
  </si>
  <si>
    <t>18-11-1999</t>
  </si>
  <si>
    <t>352/BH/KDK.11-03/XI/1999</t>
  </si>
  <si>
    <t>Koperasi Wanita Bunga Anggrek Brumbung</t>
  </si>
  <si>
    <t>Sudartik</t>
  </si>
  <si>
    <t>Sumiyati</t>
  </si>
  <si>
    <t>Bedono</t>
  </si>
  <si>
    <t>351/BH/KDK.11-03/XI/1999</t>
  </si>
  <si>
    <t>Koperasi Wanita Anggrek Bedono</t>
  </si>
  <si>
    <t>Shofiyatun</t>
  </si>
  <si>
    <t>Sofwatun</t>
  </si>
  <si>
    <t>Nur Hidayah (081328351233)</t>
  </si>
  <si>
    <t>Siti Haryati</t>
  </si>
  <si>
    <t>Setyarif Nusantarawati (081326080003)</t>
  </si>
  <si>
    <t>Siti Nusantarawati (081326080003)</t>
  </si>
  <si>
    <t>349/BH/KDK.11-03/XI/1999</t>
  </si>
  <si>
    <t>Koperasi Wanita Bougenvil</t>
  </si>
  <si>
    <t>Anis Afifah</t>
  </si>
  <si>
    <t>Nur Aini (085726803664)</t>
  </si>
  <si>
    <t>Luluk</t>
  </si>
  <si>
    <t>Sudarsi (085712673634</t>
  </si>
  <si>
    <t>Setyowati (085867896599)</t>
  </si>
  <si>
    <t>Sujatni (081575887814)</t>
  </si>
  <si>
    <t>03.132.207.6.515.000</t>
  </si>
  <si>
    <t>Tlogorejo</t>
  </si>
  <si>
    <t>22 JULI 2016</t>
  </si>
  <si>
    <t>1102264 03438</t>
  </si>
  <si>
    <t>22 JULI 2014</t>
  </si>
  <si>
    <t>503.11.3/03437/VII/2011</t>
  </si>
  <si>
    <t>348/BH/KDK.11-03/XI/1999</t>
  </si>
  <si>
    <t>Koperasi Wanita Puspita Sari</t>
  </si>
  <si>
    <t>Tutik Dwiningsih (081326311758)</t>
  </si>
  <si>
    <t>Rokanah (081575753656)</t>
  </si>
  <si>
    <t>Tumini (085740243410)</t>
  </si>
  <si>
    <t>Darwati</t>
  </si>
  <si>
    <t>Puji Dwi Astuti (081542788266)</t>
  </si>
  <si>
    <t>081229254545</t>
  </si>
  <si>
    <t>Jragung</t>
  </si>
  <si>
    <t>16-11-1999</t>
  </si>
  <si>
    <t>347/BH/KDK.11-03/XI/1999</t>
  </si>
  <si>
    <t>Koperasi Wanita Langen Sari</t>
  </si>
  <si>
    <t>Khasanah</t>
  </si>
  <si>
    <t>Kamiyati</t>
  </si>
  <si>
    <t>Karomah</t>
  </si>
  <si>
    <t>Bandungrejo</t>
  </si>
  <si>
    <t>15-11-1999</t>
  </si>
  <si>
    <t>346/BH/KDK.11-03/XI/1999</t>
  </si>
  <si>
    <t>Koperasi Wanita Bina Sejahtera</t>
  </si>
  <si>
    <t>Anik Alfiyah</t>
  </si>
  <si>
    <t>Sri Suhartiningsih</t>
  </si>
  <si>
    <t>Sri Wiyanti</t>
  </si>
  <si>
    <t>Muslikhatun, 08122881519</t>
  </si>
  <si>
    <t>345/BH/KDK.11-03/XI/1999</t>
  </si>
  <si>
    <t xml:space="preserve">Koperasi Wanita Barokah </t>
  </si>
  <si>
    <t>Fadhilah</t>
  </si>
  <si>
    <t>Kholifah</t>
  </si>
  <si>
    <t>Mubarokah</t>
  </si>
  <si>
    <t>Paryatmi (085640763163)</t>
  </si>
  <si>
    <t>Kembangarum</t>
  </si>
  <si>
    <t>344/BH/KDK.11-03/XI/1999</t>
  </si>
  <si>
    <t>Koperasi Wanita Sekar Arum</t>
  </si>
  <si>
    <t>Muslikhah</t>
  </si>
  <si>
    <t>Muzaroah</t>
  </si>
  <si>
    <t>Suarti</t>
  </si>
  <si>
    <t>Wedung</t>
  </si>
  <si>
    <t>Mandung</t>
  </si>
  <si>
    <t>11-11-1999</t>
  </si>
  <si>
    <t>339/BH/KDK.11-03/XI/1999</t>
  </si>
  <si>
    <t>Mastiah</t>
  </si>
  <si>
    <t>Hidayah</t>
  </si>
  <si>
    <t>Mas'udah</t>
  </si>
  <si>
    <t>Mas'udah, 081228455191</t>
  </si>
  <si>
    <t>Buko</t>
  </si>
  <si>
    <t>338/BH/KDK.11-03/XI/1999</t>
  </si>
  <si>
    <t>Koperasi Wanita Mawar Buko</t>
  </si>
  <si>
    <t>Nur Mila</t>
  </si>
  <si>
    <t>Siti Ngatrimah</t>
  </si>
  <si>
    <t>Khuzaomah</t>
  </si>
  <si>
    <t>Sri Wayati, 081326501745</t>
  </si>
  <si>
    <t>Ds. Wedung</t>
  </si>
  <si>
    <t>10-11-1999</t>
  </si>
  <si>
    <t>337/BH/KDK.11-03/XI/1999</t>
  </si>
  <si>
    <t>Koperasi Wanita Melati Wedung</t>
  </si>
  <si>
    <t>Farida</t>
  </si>
  <si>
    <t>Sri Anisah</t>
  </si>
  <si>
    <t>Sri Ulfah</t>
  </si>
  <si>
    <t>Ruwit</t>
  </si>
  <si>
    <t>336/BH/KDK.11-03/XI/1999</t>
  </si>
  <si>
    <t>Koperasi Wanita Matahari Ruwit</t>
  </si>
  <si>
    <t>Sulami</t>
  </si>
  <si>
    <t>Dwi Nur Agustina</t>
  </si>
  <si>
    <t>Suratiningsih</t>
  </si>
  <si>
    <t>Suratiningsih, 081226926734</t>
  </si>
  <si>
    <t>Ngawen</t>
  </si>
  <si>
    <t>09-11-1999</t>
  </si>
  <si>
    <t>335/BH/KDK.11-03/XI/1999</t>
  </si>
  <si>
    <t>Koperasi Wanita Bunga Anggrek Ngawen</t>
  </si>
  <si>
    <t>Suwaidah</t>
  </si>
  <si>
    <t>Sumaikah</t>
  </si>
  <si>
    <t>Siti Astuti</t>
  </si>
  <si>
    <t>Tanggul</t>
  </si>
  <si>
    <t>01-11-1999</t>
  </si>
  <si>
    <t>334/BH/KDK.11-03/XI/1999</t>
  </si>
  <si>
    <t>Koperasi Wanita Wijaya Kusuma Tanggul</t>
  </si>
  <si>
    <t xml:space="preserve">Sri Wahyuni  </t>
  </si>
  <si>
    <t>Sofiatun</t>
  </si>
  <si>
    <t>Sripatun</t>
  </si>
  <si>
    <t>Bantengmati</t>
  </si>
  <si>
    <t>08-11-1999</t>
  </si>
  <si>
    <t>333/BH/KDK.11-03/XI/1999</t>
  </si>
  <si>
    <t>Koperasi Wanita Teratai Banteng Mati</t>
  </si>
  <si>
    <t>Aminam Aminatun</t>
  </si>
  <si>
    <t>Rukayah</t>
  </si>
  <si>
    <t>Aspiyah</t>
  </si>
  <si>
    <t>Mlaten</t>
  </si>
  <si>
    <t>332/BH/KDK.11-03/XI/1999</t>
  </si>
  <si>
    <t>Koperasi Wanita Melati Mlaten</t>
  </si>
  <si>
    <t>Tuti Herawati (085228614609)</t>
  </si>
  <si>
    <t>Sunarni</t>
  </si>
  <si>
    <t>Riyanti, S.Pd</t>
  </si>
  <si>
    <t>Bungo</t>
  </si>
  <si>
    <t>10-09-1999</t>
  </si>
  <si>
    <t>331/BH/KDK.11-03/IX/1999</t>
  </si>
  <si>
    <t>Sri Wahyuni (082135055218)</t>
  </si>
  <si>
    <t>Luluk Setyowati (085293342056)</t>
  </si>
  <si>
    <t>Sutrimah (081326545501)</t>
  </si>
  <si>
    <t>Berahan Kulon</t>
  </si>
  <si>
    <t>05-11-1999</t>
  </si>
  <si>
    <t>330/BH/KDK.11-03/XI/1999</t>
  </si>
  <si>
    <t>Giyarti</t>
  </si>
  <si>
    <t>Yuliana</t>
  </si>
  <si>
    <t>Sri Wahyuningsih</t>
  </si>
  <si>
    <t>Sujinah, 081326439209</t>
  </si>
  <si>
    <t>Berahan Wetan</t>
  </si>
  <si>
    <t>04-11-1999</t>
  </si>
  <si>
    <t>329/BH/KDK.11-03/XI/1999</t>
  </si>
  <si>
    <t>Suharyanti '081390329569</t>
  </si>
  <si>
    <t>Rofiatun</t>
  </si>
  <si>
    <t>Anis Ariyati '085729027871</t>
  </si>
  <si>
    <t>Riayah Ulfa '081542785075</t>
  </si>
  <si>
    <t>Jetak</t>
  </si>
  <si>
    <t>328/BH/KDK.11-03/XI/1999</t>
  </si>
  <si>
    <t>Koperasi Wanita Bunga Seruni Jetak</t>
  </si>
  <si>
    <t>Ida Farida</t>
  </si>
  <si>
    <t>Eny Lutfiyah</t>
  </si>
  <si>
    <t>Himatul Aliyah, 081901040062</t>
  </si>
  <si>
    <t>Tempel</t>
  </si>
  <si>
    <t>327/BH/KDK.11-03/XI/1999</t>
  </si>
  <si>
    <t>Rumiah</t>
  </si>
  <si>
    <t>Mundari</t>
  </si>
  <si>
    <t>Nur Hayati</t>
  </si>
  <si>
    <t>Sisilia Yulie Kusuma Wardani (081325089627)</t>
  </si>
  <si>
    <t>Rohmatun (085290583533)</t>
  </si>
  <si>
    <t>Wahyuningsih, SE (085291001763)</t>
  </si>
  <si>
    <t>03.656.369.2-504.000</t>
  </si>
  <si>
    <t>081326605172</t>
  </si>
  <si>
    <t>Ds. Kenduren</t>
  </si>
  <si>
    <t>SEPTEMBER 2010</t>
  </si>
  <si>
    <t>641/11.02/PK/IX/2007</t>
  </si>
  <si>
    <t>326/BH/KDK.11-03/XI/1999</t>
  </si>
  <si>
    <t>Koperasi Wanita Bunga Kenanga Kenduren</t>
  </si>
  <si>
    <t>Trisnawati</t>
  </si>
  <si>
    <t>Munjiroh</t>
  </si>
  <si>
    <t>Dwi Sulistyowati</t>
  </si>
  <si>
    <t>Eny Suyanti</t>
  </si>
  <si>
    <t>Nanik Rosidah</t>
  </si>
  <si>
    <t>Anni Masudah, S.Pd.i (081228702006)</t>
  </si>
  <si>
    <t>03.203.298.9-515.000</t>
  </si>
  <si>
    <t>Pecuk</t>
  </si>
  <si>
    <t>RT.03 RW.III</t>
  </si>
  <si>
    <t>21 FEBRUARI 2017</t>
  </si>
  <si>
    <t>1102264 00598</t>
  </si>
  <si>
    <t>22 PEBRUARI 2015</t>
  </si>
  <si>
    <t>503.11.3/00597/II/2012</t>
  </si>
  <si>
    <t>518/833/27/VIII/2012</t>
  </si>
  <si>
    <t>27-10-1999</t>
  </si>
  <si>
    <t>324/BH/KDK.11-03/X/1999</t>
  </si>
  <si>
    <t>Koperasi Wanita Anggrek Pecuk</t>
  </si>
  <si>
    <t>Siti Chamidah</t>
  </si>
  <si>
    <t>Siti Umayaroh</t>
  </si>
  <si>
    <t>Umi Zaidah</t>
  </si>
  <si>
    <t>Ngegot</t>
  </si>
  <si>
    <t>323/BH/KDK.11-03/XI/1999</t>
  </si>
  <si>
    <t>Koperasi Wanita Flamboyan Ngegot</t>
  </si>
  <si>
    <t>Khurotin</t>
  </si>
  <si>
    <t>Sutarni</t>
  </si>
  <si>
    <t>Geneng</t>
  </si>
  <si>
    <t>322/BH/KDK.11-03/XI/1999</t>
  </si>
  <si>
    <t>Koperasi Wanita Mawar Geneng</t>
  </si>
  <si>
    <t>Hidayati</t>
  </si>
  <si>
    <t>Wiwik Mustriastuti</t>
  </si>
  <si>
    <t>Siti Munandiroh</t>
  </si>
  <si>
    <t>Ismiati Nur Aini</t>
  </si>
  <si>
    <t>Suwarsih (081324198522)</t>
  </si>
  <si>
    <t>Siwi Handayani</t>
  </si>
  <si>
    <t>Bakung</t>
  </si>
  <si>
    <t>30-10-1999</t>
  </si>
  <si>
    <t>321/BH/KDK.11-03/X/1999</t>
  </si>
  <si>
    <t>Koperasi Wanita Bakung</t>
  </si>
  <si>
    <t>Lutfia Sofiana</t>
  </si>
  <si>
    <t>Nur Asih</t>
  </si>
  <si>
    <t>Tien Supartinah</t>
  </si>
  <si>
    <t>Nurasih, 085290323358</t>
  </si>
  <si>
    <t>Ngelowetan</t>
  </si>
  <si>
    <t>320/BH/KDK.11-03/X/1999</t>
  </si>
  <si>
    <t>Koperasi Wanita Bougenvil Ngelo Wetan</t>
  </si>
  <si>
    <t>Surmi</t>
  </si>
  <si>
    <t>Meismi Kistiatin</t>
  </si>
  <si>
    <t>Ngelokulon</t>
  </si>
  <si>
    <t>28-10-1999</t>
  </si>
  <si>
    <t>319/BH/KDK.11-03/X/1999</t>
  </si>
  <si>
    <t>H. Hartinah</t>
  </si>
  <si>
    <t>nanik Aslah</t>
  </si>
  <si>
    <t>Khasniyati</t>
  </si>
  <si>
    <t>Tedunan</t>
  </si>
  <si>
    <t>318/BH/KDK.11-03/X/1999</t>
  </si>
  <si>
    <t>Koperasi Wanita Kemuning</t>
  </si>
  <si>
    <t>Lamchatul</t>
  </si>
  <si>
    <t>Sumeh</t>
  </si>
  <si>
    <t>Nur Amalia, 081225331840</t>
  </si>
  <si>
    <t>Kendalasem</t>
  </si>
  <si>
    <t>317/BH/KDK.11-03/X/1999</t>
  </si>
  <si>
    <t>Koperasi Wanita Bunga Sepatu Kendalasem</t>
  </si>
  <si>
    <t>Azzatin Nafisah</t>
  </si>
  <si>
    <t>Syafa'atun Faridah</t>
  </si>
  <si>
    <t>Afriah</t>
  </si>
  <si>
    <t>Pasir</t>
  </si>
  <si>
    <t>316/BH/KDK.11-03/X/1999</t>
  </si>
  <si>
    <t>Koperasi Wanita Nusa Indah Pasir</t>
  </si>
  <si>
    <t>Siti Nurjanah</t>
  </si>
  <si>
    <t>Irkatun</t>
  </si>
  <si>
    <t>Masruin</t>
  </si>
  <si>
    <t>Jleper</t>
  </si>
  <si>
    <t>26-10-1999</t>
  </si>
  <si>
    <t>315/BH/KDK.11-03/X/1999</t>
  </si>
  <si>
    <t>Koperasi Wanita Kamboja Jleper</t>
  </si>
  <si>
    <t>Sudieni (081225272821)</t>
  </si>
  <si>
    <t>Susilowati (085741983875)</t>
  </si>
  <si>
    <t>Suwarti, S.Pd (085290479634)</t>
  </si>
  <si>
    <t>314/BH/KDK.11-03/X/1999</t>
  </si>
  <si>
    <t>Koperasi Wanita Cempaka Mijen</t>
  </si>
  <si>
    <t>Supartiyem</t>
  </si>
  <si>
    <t>Zuliati</t>
  </si>
  <si>
    <t>Yatemi</t>
  </si>
  <si>
    <t>Gempol Songo</t>
  </si>
  <si>
    <t>25-10-1999</t>
  </si>
  <si>
    <t>313/BH/KDK.11-03/X/1999</t>
  </si>
  <si>
    <t>Koperasi Wanita Kenanga</t>
  </si>
  <si>
    <t>Tietje Riyanti (081325101119)</t>
  </si>
  <si>
    <t>Wiji Hayati (085325046190)</t>
  </si>
  <si>
    <t>Sulasmi (085290803699)</t>
  </si>
  <si>
    <t>Wiji Hayati, 085325046190</t>
  </si>
  <si>
    <t>Bonangrejo</t>
  </si>
  <si>
    <t>312/BH/KDK.11-03/X/1999</t>
  </si>
  <si>
    <t>Koperasi Wanita Bunga Asoka</t>
  </si>
  <si>
    <t>Kafidoh</t>
  </si>
  <si>
    <t>Nur Rodhiyah</t>
  </si>
  <si>
    <t>Purwani</t>
  </si>
  <si>
    <t>Hj. Putri Mega (081229531888)</t>
  </si>
  <si>
    <t>Jatirogo</t>
  </si>
  <si>
    <t>23-10-1999</t>
  </si>
  <si>
    <t>311/BH/KDK.11-03/X/1999</t>
  </si>
  <si>
    <t>Istianah</t>
  </si>
  <si>
    <t>Ulfah</t>
  </si>
  <si>
    <t>Susilowati</t>
  </si>
  <si>
    <t>Istianah, 081225006923</t>
  </si>
  <si>
    <t>Tlogoboyo</t>
  </si>
  <si>
    <t>310/BH/KDK.11-03/X/1999</t>
  </si>
  <si>
    <t>Fathiyah</t>
  </si>
  <si>
    <t>Sa'manah</t>
  </si>
  <si>
    <t>Chumrotun</t>
  </si>
  <si>
    <t>Mutih Kulon</t>
  </si>
  <si>
    <t>22-10-1999</t>
  </si>
  <si>
    <t>309/BH/KDK.11-03/X/1999</t>
  </si>
  <si>
    <t>Ruwaidah</t>
  </si>
  <si>
    <t>Ruzaiah</t>
  </si>
  <si>
    <t>Asrofah</t>
  </si>
  <si>
    <t>Kojaroh, 085740016554</t>
  </si>
  <si>
    <t>Mutih Wetan</t>
  </si>
  <si>
    <t>308/BH/KDK.11-03/X/1999</t>
  </si>
  <si>
    <t>Koperasi Wanita Mandiri Mutih Wetan</t>
  </si>
  <si>
    <t>Masruroh</t>
  </si>
  <si>
    <t>Mutlihah</t>
  </si>
  <si>
    <t>Jungpasir</t>
  </si>
  <si>
    <t>21-10-1999</t>
  </si>
  <si>
    <t>307/BH/KDK.11-03/X/1999</t>
  </si>
  <si>
    <t>Koperasi Wanita Wijaya Kusuma Jung Pasir</t>
  </si>
  <si>
    <t>Mukrodah</t>
  </si>
  <si>
    <t>Sochifatun</t>
  </si>
  <si>
    <t>Dyah Sumarni</t>
  </si>
  <si>
    <t>Anik Sukesi, 085866250594, Istikharah 081326387808</t>
  </si>
  <si>
    <t>Babalan</t>
  </si>
  <si>
    <t>20-10-1999</t>
  </si>
  <si>
    <t>305/BH/KDK.11-03/X/1999</t>
  </si>
  <si>
    <t>Koperasi Wanita Dahlia</t>
  </si>
  <si>
    <t>Endang Puspowati</t>
  </si>
  <si>
    <t>Wahyuni</t>
  </si>
  <si>
    <t>Ds. Jungsemi</t>
  </si>
  <si>
    <t>Koperasi Wanita Bougenvil Jungsemi</t>
  </si>
  <si>
    <t>Imrocha</t>
  </si>
  <si>
    <t>Zuliyati</t>
  </si>
  <si>
    <t>Dakhola</t>
  </si>
  <si>
    <t>Hikmah, 085740398224</t>
  </si>
  <si>
    <t>Kedungmutih</t>
  </si>
  <si>
    <t>304/BH/KDK.11-03/X/1999</t>
  </si>
  <si>
    <t>Koperasi Wanita Tulip</t>
  </si>
  <si>
    <t>Mufrikhatin</t>
  </si>
  <si>
    <t>Nor Ulwiyah</t>
  </si>
  <si>
    <t>S. Mutiati Khasanah</t>
  </si>
  <si>
    <t>Kedungkarang</t>
  </si>
  <si>
    <t>19-10-1999</t>
  </si>
  <si>
    <t>303/BH/KDK.11-03/X/1999</t>
  </si>
  <si>
    <t>Koperasi Wanita Sakura Kedung Karang</t>
  </si>
  <si>
    <t>M. Rubiah</t>
  </si>
  <si>
    <t>Musiatun</t>
  </si>
  <si>
    <t>Musaroh</t>
  </si>
  <si>
    <t>Laila Tusaadah, 085292312389</t>
  </si>
  <si>
    <t>Wonoagung</t>
  </si>
  <si>
    <t>302/BH/KDK.11-03/X/1999</t>
  </si>
  <si>
    <t>Koperasi Wanita Mekar Agung</t>
  </si>
  <si>
    <t>Sri Hastuti</t>
  </si>
  <si>
    <t>Shokifah</t>
  </si>
  <si>
    <t>Endang Suryaningsih</t>
  </si>
  <si>
    <t>Rohmah, 081325795825</t>
  </si>
  <si>
    <t>Tambakbulusan</t>
  </si>
  <si>
    <t>301/BH/KDK.11-03/X/1999</t>
  </si>
  <si>
    <t>Siti Maemonah</t>
  </si>
  <si>
    <t>Chuzainah</t>
  </si>
  <si>
    <t>Zulyati</t>
  </si>
  <si>
    <t>Nuraliyah, 085746052990</t>
  </si>
  <si>
    <t>Betahwalang</t>
  </si>
  <si>
    <t>18-10-1999</t>
  </si>
  <si>
    <t>300/BH/KDK.11-03/X/1999</t>
  </si>
  <si>
    <t>Ny. Suhari</t>
  </si>
  <si>
    <t>Ny. Bambang S.</t>
  </si>
  <si>
    <t xml:space="preserve">Siti Kotijah </t>
  </si>
  <si>
    <t>Anna Qughlena (081391809966)</t>
  </si>
  <si>
    <t>Supratinah</t>
  </si>
  <si>
    <t>081391809966</t>
  </si>
  <si>
    <t>Serangan</t>
  </si>
  <si>
    <t>16-10-1999</t>
  </si>
  <si>
    <t>299/BH/KDK.11-03/X/1999</t>
  </si>
  <si>
    <t>Koperasi Wanita Bunga Tanjung</t>
  </si>
  <si>
    <t>Mufrikhah (085225451095)</t>
  </si>
  <si>
    <t>Suhartini</t>
  </si>
  <si>
    <t>Endang</t>
  </si>
  <si>
    <t>Khusnatul Hidayah, S.Pd. (085225744515)</t>
  </si>
  <si>
    <t>Dyah Titik S. S.Pd (02913341523) (085211591050)</t>
  </si>
  <si>
    <t>Ida Vera Sophya, M.Pd (081325615137)</t>
  </si>
  <si>
    <t>2010-2015</t>
  </si>
  <si>
    <t>03.203.303.7-515.000</t>
  </si>
  <si>
    <t>Dyah Titik, 02913341523</t>
  </si>
  <si>
    <t>Bermi</t>
  </si>
  <si>
    <t>Jl. Diponegoro No.1</t>
  </si>
  <si>
    <t>MARET 2017</t>
  </si>
  <si>
    <t>1102264 00919</t>
  </si>
  <si>
    <t>503.11.3/00918/III/2012</t>
  </si>
  <si>
    <t>15/8/2013</t>
  </si>
  <si>
    <t>518/834/28/VIII/2012</t>
  </si>
  <si>
    <t>298/BH/KDK.11-03/X/1999</t>
  </si>
  <si>
    <t>Siti Masaroh</t>
  </si>
  <si>
    <t>Masrokah</t>
  </si>
  <si>
    <t>Pidodo</t>
  </si>
  <si>
    <t>297/BH/KDK.11-03/X/1999</t>
  </si>
  <si>
    <t>Koperasi Wanita Anggrek</t>
  </si>
  <si>
    <t>Dewi Asiyah</t>
  </si>
  <si>
    <t>Faridhoh</t>
  </si>
  <si>
    <t>Khafidoh</t>
  </si>
  <si>
    <t>Grogol</t>
  </si>
  <si>
    <t>296/BH/KDK.11-03/X/1999</t>
  </si>
  <si>
    <t>Koperasi Wanita Adinda</t>
  </si>
  <si>
    <t>Satini (081326279533)</t>
  </si>
  <si>
    <t>A. Zahro (082133675917)</t>
  </si>
  <si>
    <t>Sri Mulyani (08132507692)</t>
  </si>
  <si>
    <t>A. Zahro, 082133675917</t>
  </si>
  <si>
    <t>Gebangarum</t>
  </si>
  <si>
    <t>14-10-1999</t>
  </si>
  <si>
    <t>295/BH/KDK.11-03/X/1999</t>
  </si>
  <si>
    <t>Koperasi Wanita Kembang Sepatu</t>
  </si>
  <si>
    <t>Muarofah</t>
  </si>
  <si>
    <t>Qitbiyah</t>
  </si>
  <si>
    <t xml:space="preserve">Umi Wakidah </t>
  </si>
  <si>
    <t>085293338985</t>
  </si>
  <si>
    <t>Gebang</t>
  </si>
  <si>
    <t>294/BH/KDK.11-03/X/1999</t>
  </si>
  <si>
    <t>Retnoningsih (082134773396)</t>
  </si>
  <si>
    <t>Tatik Rumiyati</t>
  </si>
  <si>
    <t>Djumilah (081326088115)</t>
  </si>
  <si>
    <t>Istiqomah, 082137148353</t>
  </si>
  <si>
    <t>Tridonorejo</t>
  </si>
  <si>
    <t>13-10-1999</t>
  </si>
  <si>
    <t>293/BH/KDK.11-03/X/1999</t>
  </si>
  <si>
    <t>Margolinduk</t>
  </si>
  <si>
    <t>292/BH/KDK.11-03/X/1999</t>
  </si>
  <si>
    <t>Masnu'ah</t>
  </si>
  <si>
    <t>Rohmatul Ummah</t>
  </si>
  <si>
    <t>Mudowiroh (081326246082)</t>
  </si>
  <si>
    <t>Maskani, 081326246085</t>
  </si>
  <si>
    <t>Morodemak</t>
  </si>
  <si>
    <t>12-10-1999</t>
  </si>
  <si>
    <t>291/BH/KDK.11-03/X/1999</t>
  </si>
  <si>
    <t>Koperasi Wanita Turi Putih</t>
  </si>
  <si>
    <t>Sudarti</t>
  </si>
  <si>
    <t>Zuafah</t>
  </si>
  <si>
    <t>Mahyudah</t>
  </si>
  <si>
    <t>Khalimah, 082133851355</t>
  </si>
  <si>
    <t xml:space="preserve"> Purworejo</t>
  </si>
  <si>
    <t>290/BH/KDK.11-03/X/1999</t>
  </si>
  <si>
    <t>Sarpinah</t>
  </si>
  <si>
    <t>Sri Sumiati</t>
  </si>
  <si>
    <t>Donorejo</t>
  </si>
  <si>
    <t>289/BH/KDK.11-03/X/1999</t>
  </si>
  <si>
    <t>Koperasi Wanita Sido Rukun</t>
  </si>
  <si>
    <t>Moidhoh Hasanah (085293591309)</t>
  </si>
  <si>
    <t>Arifah (085225284464)</t>
  </si>
  <si>
    <t>Zakiyatun Nafisah (085727830468)</t>
  </si>
  <si>
    <t>Nurjamiatun (082138504120)</t>
  </si>
  <si>
    <t>Muqoribbah (082327707641)</t>
  </si>
  <si>
    <t>Sumiyati (085228142265)</t>
  </si>
  <si>
    <t>Sumiyati, 085226194606</t>
  </si>
  <si>
    <t>Ploso</t>
  </si>
  <si>
    <t>287/BH/KDK.11-03/X/1999</t>
  </si>
  <si>
    <t>Koperasi Wanita Blimbing Sari</t>
  </si>
  <si>
    <t>Suri</t>
  </si>
  <si>
    <t>Rofiqoh</t>
  </si>
  <si>
    <t>Mariyam</t>
  </si>
  <si>
    <t>Klitih</t>
  </si>
  <si>
    <t>286/BH/KDK.11-03/X/1999</t>
  </si>
  <si>
    <t>Alfiyah</t>
  </si>
  <si>
    <t>Sampang</t>
  </si>
  <si>
    <t>285/BH/KDK.11-03/X/1999</t>
  </si>
  <si>
    <t>Engah Suryani</t>
  </si>
  <si>
    <t>Lukmarti Mujianah</t>
  </si>
  <si>
    <t>Saidah, 081326507991</t>
  </si>
  <si>
    <t>Dukun</t>
  </si>
  <si>
    <t>284/BH/KDK.11-03/X/1999</t>
  </si>
  <si>
    <t>Koperasi Wanita Surya Melati</t>
  </si>
  <si>
    <t>Siti Witarti</t>
  </si>
  <si>
    <t>Tasmillah</t>
  </si>
  <si>
    <t>Sofiyatun</t>
  </si>
  <si>
    <t>Kedunguter</t>
  </si>
  <si>
    <t>283/BH/KDK.11-03/X/1999</t>
  </si>
  <si>
    <t>Koperasi Wanita Kedung Makmur</t>
  </si>
  <si>
    <t>Sri Purwanti</t>
  </si>
  <si>
    <t>Maysaroh</t>
  </si>
  <si>
    <t>Titik Suryanti</t>
  </si>
  <si>
    <t>Batu</t>
  </si>
  <si>
    <t>07-11-1999</t>
  </si>
  <si>
    <t>282/BH/KDK.11-03/X/1999</t>
  </si>
  <si>
    <t>Koperasi Wanita Mawar Batu</t>
  </si>
  <si>
    <t>Emi Suryanti</t>
  </si>
  <si>
    <t>Romdonah</t>
  </si>
  <si>
    <t>Lasmiyati</t>
  </si>
  <si>
    <t>Hj. Zaenab</t>
  </si>
  <si>
    <t>Sumarti (081390732762)</t>
  </si>
  <si>
    <t>081390732762</t>
  </si>
  <si>
    <t>Wonowoso</t>
  </si>
  <si>
    <t>281/BH/KDK.11-03/X/1999</t>
  </si>
  <si>
    <t>Khamidah</t>
  </si>
  <si>
    <t>Jumiatun</t>
  </si>
  <si>
    <t>06-11-1999</t>
  </si>
  <si>
    <t>280/BH/KDK.11-03/X/1999</t>
  </si>
  <si>
    <t>Koperasi Wanita Mekar Sari</t>
  </si>
  <si>
    <t>Kumaeroh</t>
  </si>
  <si>
    <t>Kartisih</t>
  </si>
  <si>
    <t>Sri Mulyatini</t>
  </si>
  <si>
    <t>081229235222</t>
  </si>
  <si>
    <t>Wonosari</t>
  </si>
  <si>
    <t>06-10-1999</t>
  </si>
  <si>
    <t>279/BH/KDK.11-03/X/1999</t>
  </si>
  <si>
    <t>Ny. Bustami</t>
  </si>
  <si>
    <t>Ny. Heri S.</t>
  </si>
  <si>
    <t>Ny. Jumbadi</t>
  </si>
  <si>
    <t xml:space="preserve">Ny. Sudarmi </t>
  </si>
  <si>
    <t>Ny. Kadarusman</t>
  </si>
  <si>
    <t>Ny. Sutrisno</t>
  </si>
  <si>
    <t>Sri Munarsih 081228430123</t>
  </si>
  <si>
    <t>081321666093</t>
  </si>
  <si>
    <t>Poncoharjo</t>
  </si>
  <si>
    <t>278/BH/KDK.11-03/X/1999</t>
  </si>
  <si>
    <t>Komariyah</t>
  </si>
  <si>
    <t>Musdalifah</t>
  </si>
  <si>
    <t>Mas'ariyah (081225519707)</t>
  </si>
  <si>
    <t>Mas'ariyah, 081225519707</t>
  </si>
  <si>
    <t>Weding</t>
  </si>
  <si>
    <t>05-10-1999</t>
  </si>
  <si>
    <t>277/BH/KDK.11-03/X/1999</t>
  </si>
  <si>
    <t>Koperasi Wanita Matahari</t>
  </si>
  <si>
    <t>Basiroh</t>
  </si>
  <si>
    <t>Mundiroh</t>
  </si>
  <si>
    <t>081229777541</t>
  </si>
  <si>
    <t>Jali</t>
  </si>
  <si>
    <t>04-10-1999</t>
  </si>
  <si>
    <t>276/BH/KDK.11-03/X/1999</t>
  </si>
  <si>
    <t>Ratni</t>
  </si>
  <si>
    <t>Malekah</t>
  </si>
  <si>
    <t>Mukhayatun</t>
  </si>
  <si>
    <t>Jetaksari</t>
  </si>
  <si>
    <t>30-09-1999</t>
  </si>
  <si>
    <t>275/BH/KDK.11-03/IX/1999</t>
  </si>
  <si>
    <t>Koperasi Wanita Aibras Jetaksari</t>
  </si>
  <si>
    <t>Nur Azizah</t>
  </si>
  <si>
    <t>Atiyah</t>
  </si>
  <si>
    <t>Altifah, 081326799672</t>
  </si>
  <si>
    <t>Wonokerto</t>
  </si>
  <si>
    <t>274/BH/KDK.11-03/X/1999</t>
  </si>
  <si>
    <t>Koperasi Wanita Barokah</t>
  </si>
  <si>
    <t>Hj. Nahwiyah</t>
  </si>
  <si>
    <t>Eny Istati</t>
  </si>
  <si>
    <t>Djintowati</t>
  </si>
  <si>
    <t>Tri Retno Rahayu, 08112701993</t>
  </si>
  <si>
    <t>273/BH/KDK.11-03/X/1999</t>
  </si>
  <si>
    <t>Partinem</t>
  </si>
  <si>
    <t>Siti Rahayu</t>
  </si>
  <si>
    <t>Zuhroh</t>
  </si>
  <si>
    <t>Sriyatun, 085225907812</t>
  </si>
  <si>
    <t>Karangsari</t>
  </si>
  <si>
    <t>02-11-1999</t>
  </si>
  <si>
    <t>272/BH/KDK.11-03/X/1999</t>
  </si>
  <si>
    <t>Koperasi Wanita Wahyu Abadi</t>
  </si>
  <si>
    <t>Hj. Nuriyah</t>
  </si>
  <si>
    <t>Mudawaroh</t>
  </si>
  <si>
    <t>Mahfudah</t>
  </si>
  <si>
    <t>Rokhanah (082135422624)</t>
  </si>
  <si>
    <t>Karangrejo</t>
  </si>
  <si>
    <t>02-10-1999</t>
  </si>
  <si>
    <t>271/BH/KDK.11-03/X/1999</t>
  </si>
  <si>
    <t>Siti Sofiyah</t>
  </si>
  <si>
    <t>Mujiatun</t>
  </si>
  <si>
    <t>085225246573</t>
  </si>
  <si>
    <t>270/BH/KDK.11-03/X/1999</t>
  </si>
  <si>
    <t>Siti Ziliyati, 082133856594</t>
  </si>
  <si>
    <t>Kembangan</t>
  </si>
  <si>
    <t>269/BH/KDK.11-03/X/1999</t>
  </si>
  <si>
    <t>Kasmiyatun</t>
  </si>
  <si>
    <t>Sulastri</t>
  </si>
  <si>
    <t>081228787458</t>
  </si>
  <si>
    <t>Krajanbogo</t>
  </si>
  <si>
    <t>01-10-1999</t>
  </si>
  <si>
    <t>268/BH/KDK.11-03/X/1999</t>
  </si>
  <si>
    <t>Koperasi Wanita Melati Krajanbogo</t>
  </si>
  <si>
    <t>Mastianah</t>
  </si>
  <si>
    <t>Kiswati</t>
  </si>
  <si>
    <t>Siti Amiroh</t>
  </si>
  <si>
    <t>Ida Kustiani, 081228220003</t>
  </si>
  <si>
    <t>Jatimulyo</t>
  </si>
  <si>
    <t>267/BH/KDK.11-03/X/1999</t>
  </si>
  <si>
    <t>Siti Ulfiyah</t>
  </si>
  <si>
    <t>Titik Haryati</t>
  </si>
  <si>
    <t>Lismiyati</t>
  </si>
  <si>
    <t>Khoiriyah (081390109449)</t>
  </si>
  <si>
    <t>Trimulyo</t>
  </si>
  <si>
    <t>18-09-1999</t>
  </si>
  <si>
    <t>265/BH/KDK.11-03/IX/1999</t>
  </si>
  <si>
    <t>Koperasi Wanita Usaha Tani</t>
  </si>
  <si>
    <t>Nur Asdah (081390401216)</t>
  </si>
  <si>
    <t>Endang Pujiati</t>
  </si>
  <si>
    <t xml:space="preserve">Sairatun Nafiah </t>
  </si>
  <si>
    <t>081390401216</t>
  </si>
  <si>
    <t>Karanganyar</t>
  </si>
  <si>
    <t>264/BH/KDK.11-03/IX/1999</t>
  </si>
  <si>
    <t>Khotijah</t>
  </si>
  <si>
    <t>Rikatun</t>
  </si>
  <si>
    <t>Zunariah</t>
  </si>
  <si>
    <t>081326547075</t>
  </si>
  <si>
    <t>Jatirejo</t>
  </si>
  <si>
    <t>263/BH/KDK.11-03/IX/1999</t>
  </si>
  <si>
    <t>Koperasi Wanita Bunga Kantil</t>
  </si>
  <si>
    <t>Hj. Suni</t>
  </si>
  <si>
    <t>Endang S. (081326710918)</t>
  </si>
  <si>
    <t>Marsiti (081325900662)</t>
  </si>
  <si>
    <t>081325900662</t>
  </si>
  <si>
    <t>Ketanjung</t>
  </si>
  <si>
    <t>29-09-1999</t>
  </si>
  <si>
    <t>262/BH/KDK.11-03/IX/1999</t>
  </si>
  <si>
    <t>Koperasi Wanita Bunga Teratai</t>
  </si>
  <si>
    <t>Tri Sulistyoningrum</t>
  </si>
  <si>
    <t>Eko Budiarti (085865903165)</t>
  </si>
  <si>
    <t>Hj. Suci Handayani (081325603766)</t>
  </si>
  <si>
    <t>Wakhida Ana Rohyani (081326131435)</t>
  </si>
  <si>
    <t>Endang Sukowati</t>
  </si>
  <si>
    <t>Noor Sulistywati, S.Pd.M.Si (08122765178)</t>
  </si>
  <si>
    <t>2014</t>
  </si>
  <si>
    <t>261/BH/KDK.11-03/IX/1999</t>
  </si>
  <si>
    <t>Koperasi Wanita Kartini Karanganyar</t>
  </si>
  <si>
    <t>Suryati</t>
  </si>
  <si>
    <t xml:space="preserve">Ngemplik </t>
  </si>
  <si>
    <t>24-09-1999</t>
  </si>
  <si>
    <t>260/BH/KDK.11-03/IX/1999</t>
  </si>
  <si>
    <t>Suliana</t>
  </si>
  <si>
    <t>Mazidah</t>
  </si>
  <si>
    <t>Waginah</t>
  </si>
  <si>
    <t>Undaan Kidul</t>
  </si>
  <si>
    <t>28-09-1999</t>
  </si>
  <si>
    <t>259/BH/KDK.11-03/IX/1999</t>
  </si>
  <si>
    <t>Koperasi Wanita Menur</t>
  </si>
  <si>
    <t>Siti Zumrotun</t>
  </si>
  <si>
    <t>Undaan Lor</t>
  </si>
  <si>
    <t>258/BH/KDK.11-03/IX/1999</t>
  </si>
  <si>
    <t>Koperasi Wanita Bunga Kemuning</t>
  </si>
  <si>
    <t>Titik Rustiyani</t>
  </si>
  <si>
    <t>Imronah</t>
  </si>
  <si>
    <t>Asfiyah</t>
  </si>
  <si>
    <t>Tlogosih</t>
  </si>
  <si>
    <t>257/BH/KDK.11-03/IX/1999</t>
  </si>
  <si>
    <t>Koperasi Wanita Kenari</t>
  </si>
  <si>
    <t>Laksmi Triyana</t>
  </si>
  <si>
    <t>Sri Indayati</t>
  </si>
  <si>
    <t>Sholehah</t>
  </si>
  <si>
    <t>081228224211</t>
  </si>
  <si>
    <t>Prigi</t>
  </si>
  <si>
    <t>27-09-1999</t>
  </si>
  <si>
    <t>256/BH/KDK.11-03/IX/1999</t>
  </si>
  <si>
    <t>Koperasi Wanita Rajawali</t>
  </si>
  <si>
    <t>Sri Muryati (081575020521)</t>
  </si>
  <si>
    <t xml:space="preserve">Murni </t>
  </si>
  <si>
    <t>Siti Tasriah</t>
  </si>
  <si>
    <t>Kustini</t>
  </si>
  <si>
    <t>0815750205215</t>
  </si>
  <si>
    <t>Wonorejo</t>
  </si>
  <si>
    <t>255/BH/KDK.11-03/IX/1999</t>
  </si>
  <si>
    <t>Ny. Zamharir</t>
  </si>
  <si>
    <t>Ny. Suharyono</t>
  </si>
  <si>
    <t>Ny. Tarwidi</t>
  </si>
  <si>
    <t>Solikah (082322724544)</t>
  </si>
  <si>
    <t>Siti Maunah (082322724550)</t>
  </si>
  <si>
    <t>Endang Palupi (085292924964)</t>
  </si>
  <si>
    <t>081281391797</t>
  </si>
  <si>
    <t>Cangkring B.</t>
  </si>
  <si>
    <t>254/BH/KDK.11-03/IX/1999</t>
  </si>
  <si>
    <t>Rusmilah</t>
  </si>
  <si>
    <t>Sofiah</t>
  </si>
  <si>
    <t>Dwi Puspowati</t>
  </si>
  <si>
    <t>Romlah</t>
  </si>
  <si>
    <t>Siti Fatimah (085325588874)</t>
  </si>
  <si>
    <t>Kistanti (081347464867)</t>
  </si>
  <si>
    <t>081347464867</t>
  </si>
  <si>
    <t>Tuwang</t>
  </si>
  <si>
    <t>25-09-1999</t>
  </si>
  <si>
    <t>253/BH/KDK.11-03/IX/1999</t>
  </si>
  <si>
    <t>Koperasi Wanita  Matahari</t>
  </si>
  <si>
    <t>Umi Khusnah (081325377629)</t>
  </si>
  <si>
    <t>Hj. Zulaikhah</t>
  </si>
  <si>
    <t>Istianah (082137044210)</t>
  </si>
  <si>
    <t>Hj. Khamimah (081325038812)</t>
  </si>
  <si>
    <t>Lispiatun (08122531016)</t>
  </si>
  <si>
    <t>Eny Hariyati (081325277702)</t>
  </si>
  <si>
    <t>081325377629, 08122531016</t>
  </si>
  <si>
    <t>Bakalrejo</t>
  </si>
  <si>
    <t>518/839/33/VIII/2012</t>
  </si>
  <si>
    <t>252/BH/KDK.11-03/IX/1999</t>
  </si>
  <si>
    <t>Koperasi Wanita Sido Makmur</t>
  </si>
  <si>
    <t>Sri Sugiyanti</t>
  </si>
  <si>
    <t>Siti Mastiah</t>
  </si>
  <si>
    <t>Sri Wulan</t>
  </si>
  <si>
    <t>Bogosari</t>
  </si>
  <si>
    <t>251/BH/KDK.11-03/IX/1999</t>
  </si>
  <si>
    <t>Maryani</t>
  </si>
  <si>
    <t>Ririk Kuncoro Wati</t>
  </si>
  <si>
    <t>Eni Zusnani</t>
  </si>
  <si>
    <t>085226417816</t>
  </si>
  <si>
    <t>Megonten</t>
  </si>
  <si>
    <t>250/BH/KDK.11-03/IX/1999</t>
  </si>
  <si>
    <t>Koperasi Wanita Sendari</t>
  </si>
  <si>
    <t>Fadilah</t>
  </si>
  <si>
    <t>Sri Ningsih</t>
  </si>
  <si>
    <t>Siti Baedah (081390225090)</t>
  </si>
  <si>
    <t>Rahmawati</t>
  </si>
  <si>
    <t>Siti Rustiyah (085225535571)</t>
  </si>
  <si>
    <t>73.135.540.0-515.000</t>
  </si>
  <si>
    <t>085225535571</t>
  </si>
  <si>
    <t>Sokokidul</t>
  </si>
  <si>
    <t>13 JULI 2020</t>
  </si>
  <si>
    <t>1102264 04594</t>
  </si>
  <si>
    <t>503.11.3/04593/VII/2015</t>
  </si>
  <si>
    <t>AGUSTUS 2016</t>
  </si>
  <si>
    <t>518/1006/30/VIII/2015</t>
  </si>
  <si>
    <t>248/BH/KDK.11-03/IX/1999</t>
  </si>
  <si>
    <t>Koperasi Wanita Kaswari</t>
  </si>
  <si>
    <t>Fintarti (085740009047)</t>
  </si>
  <si>
    <t>Sukatin</t>
  </si>
  <si>
    <t>Samawati</t>
  </si>
  <si>
    <t>Nismiharti</t>
  </si>
  <si>
    <t>Sutami</t>
  </si>
  <si>
    <t xml:space="preserve">Fiona </t>
  </si>
  <si>
    <t>Kedungwaru Lor</t>
  </si>
  <si>
    <t>247/BH/KDK.11-03/IX/1999</t>
  </si>
  <si>
    <t>Ratna Zuliyana  (083727553944)</t>
  </si>
  <si>
    <t>Hj. Khayati (081227373282)</t>
  </si>
  <si>
    <t>Siti Zulaikah</t>
  </si>
  <si>
    <t>Sri Sholihah (0817248958)</t>
  </si>
  <si>
    <t>Tri Sakti Kuswinarni (081390124251)</t>
  </si>
  <si>
    <t>Kedungwaru Kidul</t>
  </si>
  <si>
    <t>246/BH/KDK.11-03/IX/1999</t>
  </si>
  <si>
    <t>Siti Sumbar Fatimah (081390907521)</t>
  </si>
  <si>
    <t xml:space="preserve">Sri Sukarti </t>
  </si>
  <si>
    <t>Desi Tristiana</t>
  </si>
  <si>
    <t>Sri Mawarti</t>
  </si>
  <si>
    <t>Kussufiatun</t>
  </si>
  <si>
    <t>081390907521</t>
  </si>
  <si>
    <t>Tugu Lor</t>
  </si>
  <si>
    <t>245/BH/KDK.11-03/IX/1999</t>
  </si>
  <si>
    <t>Koperasi Wanita Mawar Tugu Lor</t>
  </si>
  <si>
    <t>Nanik Sugianah</t>
  </si>
  <si>
    <t>Yuliani</t>
  </si>
  <si>
    <t>Indah Prawanangrum</t>
  </si>
  <si>
    <t>Kotaan</t>
  </si>
  <si>
    <t>244/BH/KDK.11-03/IX/1999</t>
  </si>
  <si>
    <t>Koperasi Wanita Bunga Cempaka Kotaan</t>
  </si>
  <si>
    <t>Jasmah</t>
  </si>
  <si>
    <t>Siti Warni</t>
  </si>
  <si>
    <t>Sami Hastuti</t>
  </si>
  <si>
    <t>Suwarti (081225132946)</t>
  </si>
  <si>
    <t>Sarirejo</t>
  </si>
  <si>
    <t>243/BH/KDK.11-03/IX/1999</t>
  </si>
  <si>
    <t>Koperasi Wanita Sari Warto</t>
  </si>
  <si>
    <t>Supriyanti</t>
  </si>
  <si>
    <t>Juwarni</t>
  </si>
  <si>
    <t>Susanti</t>
  </si>
  <si>
    <t>Retno M. Syahri (08122540804)</t>
  </si>
  <si>
    <t>23-09-1999</t>
  </si>
  <si>
    <t>242/BH/KDK.11-03/IX/1999</t>
  </si>
  <si>
    <t>Koperasi Wanita Krida Usaha</t>
  </si>
  <si>
    <t>Rahmawati,S.Pd.I</t>
  </si>
  <si>
    <t>Siti Khoniah</t>
  </si>
  <si>
    <t>Rohmudayati</t>
  </si>
  <si>
    <t>085865598314</t>
  </si>
  <si>
    <t>Sidokumpul</t>
  </si>
  <si>
    <t>241/BH/KDK.11-03/IX/1999</t>
  </si>
  <si>
    <t>Sugati</t>
  </si>
  <si>
    <t>Hj. Muzayyanah</t>
  </si>
  <si>
    <t>Hj. Sri Romlah</t>
  </si>
  <si>
    <t>Hj. Latifah</t>
  </si>
  <si>
    <t>Mukhoyaroh</t>
  </si>
  <si>
    <t>Kholifah (081325195394)</t>
  </si>
  <si>
    <t>081325195394</t>
  </si>
  <si>
    <t>Cangkring rembang</t>
  </si>
  <si>
    <t>240/BH/KDK.11-03/IX/1999</t>
  </si>
  <si>
    <t>Rohmawati</t>
  </si>
  <si>
    <t>Iva Azizah</t>
  </si>
  <si>
    <t>Indarifah</t>
  </si>
  <si>
    <t>Uswatun Khasanah</t>
  </si>
  <si>
    <t>Ainur Rohmah (085290790820)</t>
  </si>
  <si>
    <t>Aliyatul Wardah (081228945694)</t>
  </si>
  <si>
    <t>2012-2014</t>
  </si>
  <si>
    <t>02.772.498.8-515.000</t>
  </si>
  <si>
    <t>081326767619, 085290790820</t>
  </si>
  <si>
    <t>Wonoketingal</t>
  </si>
  <si>
    <t>239/BH/KDK.11-03/IX/1999</t>
  </si>
  <si>
    <t>Afifah (085328191887)</t>
  </si>
  <si>
    <t>Kumayah (082134086417)</t>
  </si>
  <si>
    <t>Maskinah</t>
  </si>
  <si>
    <t>Ani Sofiani (081326777458)</t>
  </si>
  <si>
    <t>Mualamah (085224232309)</t>
  </si>
  <si>
    <t>Rhondiah (081325932665)</t>
  </si>
  <si>
    <t>081325932665</t>
  </si>
  <si>
    <t>Ngaluran</t>
  </si>
  <si>
    <t>238/BH/KDK.11-03/IX/1999</t>
  </si>
  <si>
    <t xml:space="preserve">Koperasi Wanita Tani  </t>
  </si>
  <si>
    <t>Khafidlotul Uliya</t>
  </si>
  <si>
    <t>Saminem Magfiroh</t>
  </si>
  <si>
    <t>Mutmainah</t>
  </si>
  <si>
    <t>Maghfiroh (081325581605)</t>
  </si>
  <si>
    <t>Krandon</t>
  </si>
  <si>
    <t>22-09-1999</t>
  </si>
  <si>
    <t>237/BH/KDK.11-03/IX/1999</t>
  </si>
  <si>
    <t>Koperasi Wanita Lidah Buaya</t>
  </si>
  <si>
    <t>Haryatun</t>
  </si>
  <si>
    <t>Sularsih</t>
  </si>
  <si>
    <t>081325175558</t>
  </si>
  <si>
    <t>Werdoyo</t>
  </si>
  <si>
    <t>236/BH/KDK.11-03/IX/1999</t>
  </si>
  <si>
    <t>Koperasi Wanita Jalak Mandarin</t>
  </si>
  <si>
    <t>Baisah</t>
  </si>
  <si>
    <t>Muntirah</t>
  </si>
  <si>
    <t>Payati</t>
  </si>
  <si>
    <t>085746775818</t>
  </si>
  <si>
    <t>235/BH/KDK.11-03/IX/1999</t>
  </si>
  <si>
    <t>Koperasi Wanita Burung Jalak</t>
  </si>
  <si>
    <t>Muslahah</t>
  </si>
  <si>
    <t>Musrifah</t>
  </si>
  <si>
    <t>Musarofah</t>
  </si>
  <si>
    <t>081326005611</t>
  </si>
  <si>
    <t>081325457560</t>
  </si>
  <si>
    <t>Pilangwetan</t>
  </si>
  <si>
    <t>234/BH/KDK.11-03/X/1999</t>
  </si>
  <si>
    <t>Koperasi Wanita Jatayu</t>
  </si>
  <si>
    <t>Wuryatiningsih</t>
  </si>
  <si>
    <t>Khulason</t>
  </si>
  <si>
    <t>Kalikondang</t>
  </si>
  <si>
    <t>233/BH/KDK.11-03/IX/1999</t>
  </si>
  <si>
    <t>Koperasi Wanita Kuncup Mekar</t>
  </si>
  <si>
    <t>Jumiati</t>
  </si>
  <si>
    <t>Tlogoweru</t>
  </si>
  <si>
    <t>232/BH/KDK.11-03/IX/1999</t>
  </si>
  <si>
    <t>Siti Kassaroh</t>
  </si>
  <si>
    <t>Muji Saadah</t>
  </si>
  <si>
    <t xml:space="preserve">Munifah </t>
  </si>
  <si>
    <t>Siti Khoiriyah (082134866035)</t>
  </si>
  <si>
    <t>Aries Suprapti (081575625759)</t>
  </si>
  <si>
    <t>Tarminingsih (081228780663)</t>
  </si>
  <si>
    <t>2012-2015</t>
  </si>
  <si>
    <t>081228780663</t>
  </si>
  <si>
    <t>Pamongan</t>
  </si>
  <si>
    <t>231/BH/KDK.11-03/X/1999</t>
  </si>
  <si>
    <t>Koperasi Wanita Manunggal</t>
  </si>
  <si>
    <t>Ny. Istajib Amin</t>
  </si>
  <si>
    <t>Ny. Bambang Sulis</t>
  </si>
  <si>
    <t>Hartinah</t>
  </si>
  <si>
    <t>Endang P.</t>
  </si>
  <si>
    <t>Nikmah</t>
  </si>
  <si>
    <t>Sukinah (081390684371)</t>
  </si>
  <si>
    <t>085866458868</t>
  </si>
  <si>
    <t>21-09-1999</t>
  </si>
  <si>
    <t>230/BH/KDK.11-03/IX/1999</t>
  </si>
  <si>
    <t>Koperasi Wanita Kasanah</t>
  </si>
  <si>
    <t>Sri Suprapti</t>
  </si>
  <si>
    <t>Syarul Khosyiah</t>
  </si>
  <si>
    <t>Kumaidah</t>
  </si>
  <si>
    <t>Dewi Ma'rufah (085641211993)</t>
  </si>
  <si>
    <t>Tangkis</t>
  </si>
  <si>
    <t>229/BH/KDK.11-03/IX/1999</t>
  </si>
  <si>
    <t>Koperasi Wanita Kenanga Tangkis</t>
  </si>
  <si>
    <t>Sri Murtiningsih</t>
  </si>
  <si>
    <t>Dewi Hartini</t>
  </si>
  <si>
    <t>Sajiwati</t>
  </si>
  <si>
    <t>Endah Budiarti</t>
  </si>
  <si>
    <t>Puji Erawati (081325201577)</t>
  </si>
  <si>
    <t>Isnanik (081326400407) (085640686775)</t>
  </si>
  <si>
    <t>081326400407</t>
  </si>
  <si>
    <t>Sukorejo</t>
  </si>
  <si>
    <t>228/BH/KDK.11-03/IX/1999</t>
  </si>
  <si>
    <t>Koperasi Wanita Wanita Karya</t>
  </si>
  <si>
    <t>Subaidah</t>
  </si>
  <si>
    <t>Sri Rumisih (081326638758)</t>
  </si>
  <si>
    <t>Mukarnah</t>
  </si>
  <si>
    <t>Kedungori</t>
  </si>
  <si>
    <t>227/BH/KDK.11-03/IX/1999</t>
  </si>
  <si>
    <t>Koperasi Wanita Nuri</t>
  </si>
  <si>
    <t>Wiwik</t>
  </si>
  <si>
    <t>Rumini</t>
  </si>
  <si>
    <t>Ny. Nasri</t>
  </si>
  <si>
    <t>Martiningsih (081390556648)</t>
  </si>
  <si>
    <t>Insiyah</t>
  </si>
  <si>
    <t>Nuraisyah (085225595557)</t>
  </si>
  <si>
    <t>Martiningsih, 081390556648</t>
  </si>
  <si>
    <t>Baleromo</t>
  </si>
  <si>
    <t>226/BH/KDK.11-03/IX/1999</t>
  </si>
  <si>
    <t>Koperasi Wanita Merpati</t>
  </si>
  <si>
    <t>Dwi Irayusi</t>
  </si>
  <si>
    <t>Istikomah</t>
  </si>
  <si>
    <t>Sudarsih</t>
  </si>
  <si>
    <t>Riri lestari, 0815653210</t>
  </si>
  <si>
    <t>Ds. Jeruk Gulung</t>
  </si>
  <si>
    <t>20-09-1999</t>
  </si>
  <si>
    <t>225/BH/KDK.11-03/IX/1999</t>
  </si>
  <si>
    <t>Koperasi Wanita Burung Garuda</t>
  </si>
  <si>
    <t>Endang Sutrinowati</t>
  </si>
  <si>
    <t>Romsih</t>
  </si>
  <si>
    <t>Sa'adah (081325764367)</t>
  </si>
  <si>
    <t>Karangrowo</t>
  </si>
  <si>
    <t>224/BH/KDK.11-03/IX/1999</t>
  </si>
  <si>
    <t>Koperasi Wanita Solekhah</t>
  </si>
  <si>
    <t>Maisaroh</t>
  </si>
  <si>
    <t>Nuryati</t>
  </si>
  <si>
    <t>Yainab</t>
  </si>
  <si>
    <t>Tlogodowo</t>
  </si>
  <si>
    <t>223/BH/KDK.11-03/IX/1999</t>
  </si>
  <si>
    <t>Munawaroh</t>
  </si>
  <si>
    <t>Muryani</t>
  </si>
  <si>
    <t>Muthi'ah</t>
  </si>
  <si>
    <t>Turirejo</t>
  </si>
  <si>
    <t>222/BH/KDK.11-03/IX/1999</t>
  </si>
  <si>
    <t>Koperasi Wanita Sekar Turi</t>
  </si>
  <si>
    <t>Sri Haryati Sudadi</t>
  </si>
  <si>
    <t>Israhmawati</t>
  </si>
  <si>
    <t>Ainun Naim Wakiyo</t>
  </si>
  <si>
    <t>Kadilangu</t>
  </si>
  <si>
    <t>20-08-1999</t>
  </si>
  <si>
    <t>221/BH/KDK.11-03/VIII/1999</t>
  </si>
  <si>
    <t>Koperasi Wanita Sae (sedyo Andandani Ekonomi)</t>
  </si>
  <si>
    <t>Suratmi</t>
  </si>
  <si>
    <t>Eko Purwati</t>
  </si>
  <si>
    <t>Purborini</t>
  </si>
  <si>
    <t>Botorejo</t>
  </si>
  <si>
    <t>220/BH/KDK.11-03/IX/1999</t>
  </si>
  <si>
    <t xml:space="preserve">Retri Ratnaningrum (082137938778) </t>
  </si>
  <si>
    <t>Eni Lutfiah (081325179111)</t>
  </si>
  <si>
    <t>Muafi'ah (081325230499)</t>
  </si>
  <si>
    <t>Jogoloyo</t>
  </si>
  <si>
    <t>219/BH/KDK.11-03/IX/1999</t>
  </si>
  <si>
    <t>Sukiyem</t>
  </si>
  <si>
    <t>Nanik Raharti</t>
  </si>
  <si>
    <t>Nur Sucianingsih</t>
  </si>
  <si>
    <t>Sri Wahyuni, 081225323229</t>
  </si>
  <si>
    <t>Sedo</t>
  </si>
  <si>
    <t>218/BH/KDK.11-03/IX/1999</t>
  </si>
  <si>
    <t>Undaini</t>
  </si>
  <si>
    <t>Murniyati</t>
  </si>
  <si>
    <t>Khuzaenah</t>
  </si>
  <si>
    <t>Bolo</t>
  </si>
  <si>
    <t>217/BH/KDK.11-03/IX/1999</t>
  </si>
  <si>
    <t>Koperasi Wanita Madu</t>
  </si>
  <si>
    <t>Widayatun</t>
  </si>
  <si>
    <t>Hanik Purwaningsih</t>
  </si>
  <si>
    <t>Titik R, 0852538884</t>
  </si>
  <si>
    <t>Bango</t>
  </si>
  <si>
    <t>216/BH/KDK.11-03/IX/1999</t>
  </si>
  <si>
    <t>Koperasi Wanita Sri Kandi</t>
  </si>
  <si>
    <t>Dewi Atika</t>
  </si>
  <si>
    <t>Nur Maya</t>
  </si>
  <si>
    <t>Koniah</t>
  </si>
  <si>
    <t>Marwatul Jannah (085325922475)</t>
  </si>
  <si>
    <t>Turitempel</t>
  </si>
  <si>
    <t>17-09-1999</t>
  </si>
  <si>
    <t>215/BH/KDK.11-03/IX/1999</t>
  </si>
  <si>
    <t>Koperasi Wanita Pangudi Luhur</t>
  </si>
  <si>
    <t>Sri Saminah</t>
  </si>
  <si>
    <t>Sumiatun</t>
  </si>
  <si>
    <t>Temuroso</t>
  </si>
  <si>
    <t>16-09-1999</t>
  </si>
  <si>
    <t>214/BH/KDK.11-03/IX/1999</t>
  </si>
  <si>
    <t>Sulistyawati</t>
  </si>
  <si>
    <t>Masrokah (081225831044)</t>
  </si>
  <si>
    <t>Heny Suko Sugihari (085866664554)</t>
  </si>
  <si>
    <t>Murniati (085741328758)</t>
  </si>
  <si>
    <t>Sri Mukti (085728378885), (082325430777)</t>
  </si>
  <si>
    <t>Eny Suryandari (081325500088)</t>
  </si>
  <si>
    <t>081325500088</t>
  </si>
  <si>
    <t>213/BH/KDK.11-03/IX/1999</t>
  </si>
  <si>
    <t>Koperasi Wanita Mukti Rahayu</t>
  </si>
  <si>
    <t>Asrokah, S.Pd.Hj</t>
  </si>
  <si>
    <t>Nurul Istiqomah, Am.Keb.</t>
  </si>
  <si>
    <t>Jumiah, S.Pd.I (085876142039)</t>
  </si>
  <si>
    <t>Sunjinah (08562760966)</t>
  </si>
  <si>
    <t>Asrokah (081234205945)</t>
  </si>
  <si>
    <t>085740602443</t>
  </si>
  <si>
    <t>Harjowinangun</t>
  </si>
  <si>
    <t>212/BH/KDK.11-03/IX/1999</t>
  </si>
  <si>
    <t>Koperasi Wanita Burung Dara</t>
  </si>
  <si>
    <t>Yayuk Iswanti (085865143342)</t>
  </si>
  <si>
    <t>Darmiati (081325074123)</t>
  </si>
  <si>
    <t>081325074123</t>
  </si>
  <si>
    <t>Kramat</t>
  </si>
  <si>
    <t>211/BH/KDK.11-03/IX/1999</t>
  </si>
  <si>
    <t>Koperasi Wanita Burung Elang</t>
  </si>
  <si>
    <t>Arsada Uraifah</t>
  </si>
  <si>
    <t>Siti Lastutik</t>
  </si>
  <si>
    <t>Siti Rokanah (082134255612) (08122889311)</t>
  </si>
  <si>
    <t>Siti Zaenab (08122920330)</t>
  </si>
  <si>
    <t>08122920330</t>
  </si>
  <si>
    <t>Sidomulyo</t>
  </si>
  <si>
    <t>210/BH/KDK.11-03/IX/1999</t>
  </si>
  <si>
    <t>Koperasi Wanita Burung Onta</t>
  </si>
  <si>
    <t>Eny Susana</t>
  </si>
  <si>
    <t>Budiyati</t>
  </si>
  <si>
    <t>Supriyati (081229575859)</t>
  </si>
  <si>
    <t>081229545859</t>
  </si>
  <si>
    <t>Kebonsari</t>
  </si>
  <si>
    <t>209/BH/KDK.11-03/IX/1999</t>
  </si>
  <si>
    <t>Koperasi Wanita Bekisar</t>
  </si>
  <si>
    <t>Kartika (085290871238)</t>
  </si>
  <si>
    <t>Sholikatun</t>
  </si>
  <si>
    <t>Nurul Komariah</t>
  </si>
  <si>
    <t>085290871238</t>
  </si>
  <si>
    <t>Gempol Denok</t>
  </si>
  <si>
    <t>208/BH/KDK.11-03/IX/1999</t>
  </si>
  <si>
    <t>Koperasi Wanita Pinguin</t>
  </si>
  <si>
    <t>Ana Kristiana</t>
  </si>
  <si>
    <t>Juriyah</t>
  </si>
  <si>
    <t>Istinah, 082133120294</t>
  </si>
  <si>
    <t>Kuncir</t>
  </si>
  <si>
    <t>207/BH/KDK.11-03/IX/1999</t>
  </si>
  <si>
    <t>Koperasi Wanita Tanjung</t>
  </si>
  <si>
    <t>Haryani</t>
  </si>
  <si>
    <t>Dwi Lestari</t>
  </si>
  <si>
    <t>Haryani, 081390353935</t>
  </si>
  <si>
    <t>Bunderan</t>
  </si>
  <si>
    <t>205/BH/KDK.11-03/IX/1999</t>
  </si>
  <si>
    <t>Koperasi Wanita Kamboja Bunderan</t>
  </si>
  <si>
    <t>Sri Daryanti</t>
  </si>
  <si>
    <t>Sri Widayati</t>
  </si>
  <si>
    <t>Sri Mulichatun</t>
  </si>
  <si>
    <t>Getas</t>
  </si>
  <si>
    <t>206/BH/KDK.11-03/IX/1999</t>
  </si>
  <si>
    <t>Mustaghfiratun</t>
  </si>
  <si>
    <t>Suriyah</t>
  </si>
  <si>
    <t>Ambarwati</t>
  </si>
  <si>
    <t>204/BH/KDK.11-03/IX/1999</t>
  </si>
  <si>
    <t>Endang Setyowati</t>
  </si>
  <si>
    <t>Kusniatim</t>
  </si>
  <si>
    <t>Raji</t>
  </si>
  <si>
    <t>203/BH/KDK.11-03/IX/1999</t>
  </si>
  <si>
    <t>Koperasi Wanita Bina Usaha</t>
  </si>
  <si>
    <t>Hartini</t>
  </si>
  <si>
    <t>Hj. Musniyati</t>
  </si>
  <si>
    <t>Kedondong</t>
  </si>
  <si>
    <t>202/BH/KDK.11-03/IX/1999</t>
  </si>
  <si>
    <t>Koperasi Wanita PKK Seroja</t>
  </si>
  <si>
    <t>Supiyah (085329570004)</t>
  </si>
  <si>
    <t>Unitanah</t>
  </si>
  <si>
    <t>Ngatmi (085225702070)</t>
  </si>
  <si>
    <t>Sri Munasih (081325915866)</t>
  </si>
  <si>
    <t>Murmini</t>
  </si>
  <si>
    <t>08522570278, 081325915866</t>
  </si>
  <si>
    <t>201/BH/KDK.11-03/IX/1999</t>
  </si>
  <si>
    <t>Koperasi Wanita Tlogo Makmur</t>
  </si>
  <si>
    <t>Siti Rohmah</t>
  </si>
  <si>
    <t>Nur Utami</t>
  </si>
  <si>
    <t>Yundarti</t>
  </si>
  <si>
    <t>Bumiharjo</t>
  </si>
  <si>
    <t>200/BH/KDK.11-03/IX/1999</t>
  </si>
  <si>
    <t>Koperasi Wanita Flamboyan Bumiharjo</t>
  </si>
  <si>
    <t>Sunartini</t>
  </si>
  <si>
    <t>Titik Widayati</t>
  </si>
  <si>
    <t>Ny. Asrori, 085866285599</t>
  </si>
  <si>
    <t>Solowire</t>
  </si>
  <si>
    <t>199/BH/KDK.11-03/IX/1999</t>
  </si>
  <si>
    <t>Koperasi Wanita Perkutut</t>
  </si>
  <si>
    <t>Suyamtini</t>
  </si>
  <si>
    <t>Nurhidayah</t>
  </si>
  <si>
    <t>Sarimulyo</t>
  </si>
  <si>
    <t>198/BH/KDK.11-03/IX/1999</t>
  </si>
  <si>
    <t>Koperasi Wanita Gelatik</t>
  </si>
  <si>
    <t>Ida Rosida</t>
  </si>
  <si>
    <t>Murtofiah</t>
  </si>
  <si>
    <t>Sri Purwati</t>
  </si>
  <si>
    <t>085302910064</t>
  </si>
  <si>
    <t>Klampok Lor</t>
  </si>
  <si>
    <t>197/BH/KDK.11-03/IX/1999</t>
  </si>
  <si>
    <t>Koperasi Wanita Burung Walet</t>
  </si>
  <si>
    <t>Nur Rohamah</t>
  </si>
  <si>
    <t>Endang Nanik</t>
  </si>
  <si>
    <t>Mangunan Lor</t>
  </si>
  <si>
    <t>196/BH/KDK.11-03/IX/1999</t>
  </si>
  <si>
    <t>Koperasi Wanita Burung Beo</t>
  </si>
  <si>
    <t>Sarjilah</t>
  </si>
  <si>
    <t>Sudarwati</t>
  </si>
  <si>
    <t>Eko Lestari (085325920737)</t>
  </si>
  <si>
    <t>Nurul Apriani</t>
  </si>
  <si>
    <t>Boyolali</t>
  </si>
  <si>
    <t>195/BH/KDK.11-03/IX/1999</t>
  </si>
  <si>
    <t>Tri Asih Kusumarini</t>
  </si>
  <si>
    <t>Siti Munawaroh</t>
  </si>
  <si>
    <t>Yuli Hartanti, S.Pd</t>
  </si>
  <si>
    <t>Mojodemak</t>
  </si>
  <si>
    <t>194/BH/KDK.11-03/IX/1999</t>
  </si>
  <si>
    <t>Supriyati</t>
  </si>
  <si>
    <t>Retno Kuswardani</t>
  </si>
  <si>
    <t>Nusyarofah</t>
  </si>
  <si>
    <t>Pilangrejo</t>
  </si>
  <si>
    <t>193/BH/KDK.11-03/IX/1999</t>
  </si>
  <si>
    <t>Koperasi Wanita Gladion</t>
  </si>
  <si>
    <t>Rochmah</t>
  </si>
  <si>
    <t>Kadarwati</t>
  </si>
  <si>
    <t>Dra. Supriatiningsih</t>
  </si>
  <si>
    <t>Nuning Nur Aini, 085225904648</t>
  </si>
  <si>
    <t>16-08-1999</t>
  </si>
  <si>
    <t>192/BH/KDK.11-03/IX/1999</t>
  </si>
  <si>
    <t>Fatekah</t>
  </si>
  <si>
    <t>Maesaroh</t>
  </si>
  <si>
    <t>Puryati</t>
  </si>
  <si>
    <t>Sidoharjo</t>
  </si>
  <si>
    <t>191/BH/KDK.11-03/X/1999</t>
  </si>
  <si>
    <t>Koperasi Wanita Wijaya Kusumo Sidoharjo</t>
  </si>
  <si>
    <t>Sri Nurhidayah</t>
  </si>
  <si>
    <t>Sairotun Nafiah</t>
  </si>
  <si>
    <t>Mulyatin</t>
  </si>
  <si>
    <t>Blerong</t>
  </si>
  <si>
    <t>190/BH/KDK.11-03/IX/1999</t>
  </si>
  <si>
    <t>Dwi Anggraeni</t>
  </si>
  <si>
    <t>Ianatun Khoiriyah</t>
  </si>
  <si>
    <t>Gaji</t>
  </si>
  <si>
    <t>189/BH/KDK.11-03/IX/1999</t>
  </si>
  <si>
    <t>Koperasi Wanita Pangestu</t>
  </si>
  <si>
    <t>Hj. Hamidah</t>
  </si>
  <si>
    <t>Sri Astutik (087833801341)</t>
  </si>
  <si>
    <t>Uswatin Khasanah (087733774300)</t>
  </si>
  <si>
    <t>Imaratul MaliKhah (085325923897)</t>
  </si>
  <si>
    <t>Siti Munipah (085289406104)</t>
  </si>
  <si>
    <t>Isminingsih (087717417775)</t>
  </si>
  <si>
    <t>2013-2016</t>
  </si>
  <si>
    <t>081390805460</t>
  </si>
  <si>
    <t>Kunir</t>
  </si>
  <si>
    <t>188/BH/KDK.11-03/IX/1999</t>
  </si>
  <si>
    <t>Koperasi Wanita Rengganis</t>
  </si>
  <si>
    <t>Aminah</t>
  </si>
  <si>
    <t>Mursidah</t>
  </si>
  <si>
    <t>Mira A. Malik</t>
  </si>
  <si>
    <t>Balerejo</t>
  </si>
  <si>
    <t>187/BH/KDK.11-03/IX/1999</t>
  </si>
  <si>
    <t>Koperasi Wanita Kutilang</t>
  </si>
  <si>
    <t>Nanik Sudihartini</t>
  </si>
  <si>
    <t>Sri Nihayati</t>
  </si>
  <si>
    <t>Siti Mu'awanah (085726837391)</t>
  </si>
  <si>
    <t>Nanik Siswati</t>
  </si>
  <si>
    <t>Kasmonah</t>
  </si>
  <si>
    <t>2011-2015</t>
  </si>
  <si>
    <t>085726837391</t>
  </si>
  <si>
    <t>Mlekang</t>
  </si>
  <si>
    <t>186/BH/KDK.11-03/IX/1999</t>
  </si>
  <si>
    <t>Koperasi Wanita Mekar Melati</t>
  </si>
  <si>
    <t>Mustofiyah</t>
  </si>
  <si>
    <t>Hj. Mukhayaroh</t>
  </si>
  <si>
    <t>Sri Supadmi</t>
  </si>
  <si>
    <t>Narsiyem, S.Pd</t>
  </si>
  <si>
    <t>Sriwidayanti, S.Pd (081229542286/</t>
  </si>
  <si>
    <t>Hj. Supeni, A.Md (08122530054)</t>
  </si>
  <si>
    <t>02.772.368.3-515.000</t>
  </si>
  <si>
    <t>085302910032</t>
  </si>
  <si>
    <t>Medini</t>
  </si>
  <si>
    <t>23/7/2015</t>
  </si>
  <si>
    <t>1102265 03973</t>
  </si>
  <si>
    <t>23 Juli 2013</t>
  </si>
  <si>
    <t>503.11.3/03972/VII/2010</t>
  </si>
  <si>
    <t>15-09-1999</t>
  </si>
  <si>
    <t>185/BH/KDK.11-03/IX/1999</t>
  </si>
  <si>
    <t>Koperasi Wanita Lestari Medini</t>
  </si>
  <si>
    <t>Faidlurohmah</t>
  </si>
  <si>
    <t>Sri Suharti</t>
  </si>
  <si>
    <t>Supartini</t>
  </si>
  <si>
    <t>Indah Marheningrum (085640214511)</t>
  </si>
  <si>
    <t>Suhartiah</t>
  </si>
  <si>
    <t>Siti Winarni (085641185330)</t>
  </si>
  <si>
    <t>085641185330</t>
  </si>
  <si>
    <t>Mlatiharjo</t>
  </si>
  <si>
    <t>184/BH/KDK.11-03/IX/1999</t>
  </si>
  <si>
    <t>Koperasi Wanita Melati Mandiri</t>
  </si>
  <si>
    <t>Ingge W.</t>
  </si>
  <si>
    <t>Munfaati</t>
  </si>
  <si>
    <t>Khumaedah</t>
  </si>
  <si>
    <t>Suciati</t>
  </si>
  <si>
    <t>Suratin</t>
  </si>
  <si>
    <t>Mardliyah (085325537372)</t>
  </si>
  <si>
    <t>085865050566</t>
  </si>
  <si>
    <t>Wilalung</t>
  </si>
  <si>
    <t>183/BH/KDK.11-03/IX/1999</t>
  </si>
  <si>
    <t>Koperasi Wanita Melati Wilalung</t>
  </si>
  <si>
    <t>Rukhayati</t>
  </si>
  <si>
    <t>Nur Millah</t>
  </si>
  <si>
    <t>Endang Susilowati</t>
  </si>
  <si>
    <t>Mranak</t>
  </si>
  <si>
    <t>182/BH/KDK.11-03/IX/1999</t>
  </si>
  <si>
    <t>Hj. Helmi Zubaedah</t>
  </si>
  <si>
    <t>Lutfi Ika Arofah</t>
  </si>
  <si>
    <t>Sugiarti</t>
  </si>
  <si>
    <t>Sugiarti, 081390431605</t>
  </si>
  <si>
    <t>181/BH/KDK.11-03/IX/1999</t>
  </si>
  <si>
    <t>Supiyah</t>
  </si>
  <si>
    <t>Dinik</t>
  </si>
  <si>
    <t>Daryah</t>
  </si>
  <si>
    <t>180/BH/KDK.11-03/IX/1999</t>
  </si>
  <si>
    <t>Umi Kulsum</t>
  </si>
  <si>
    <t>Muatiroh</t>
  </si>
  <si>
    <t>Mei H. Arianingsih</t>
  </si>
  <si>
    <t xml:space="preserve"> Titis P. Dian 08122881538</t>
  </si>
  <si>
    <t>Karangmlati</t>
  </si>
  <si>
    <t>179/BH/KDK.11-03/IX/1999</t>
  </si>
  <si>
    <t>Koperasi Wanita Langgeng Melati</t>
  </si>
  <si>
    <t>Sukamiati</t>
  </si>
  <si>
    <t>Ani Suli Puji Astuti</t>
  </si>
  <si>
    <t>Suharni Untung</t>
  </si>
  <si>
    <t>Katonsari</t>
  </si>
  <si>
    <t>15 September 1999</t>
  </si>
  <si>
    <t>178/BH/KDK.11-03/IX/1999</t>
  </si>
  <si>
    <t>Koperasi Wanita Mekarsari</t>
  </si>
  <si>
    <t>Sri Paitun</t>
  </si>
  <si>
    <t>177/BH/KDK.11-03/IX/1999</t>
  </si>
  <si>
    <t>Koperasi Wanita Harum</t>
  </si>
  <si>
    <t>Erminingsih</t>
  </si>
  <si>
    <t>Endang Srilohwati</t>
  </si>
  <si>
    <t>Zuhriyah</t>
  </si>
  <si>
    <t>Astuti (087831298999)</t>
  </si>
  <si>
    <t>Kuwu</t>
  </si>
  <si>
    <t>176/BH/KDK.11-03/IX/1999</t>
  </si>
  <si>
    <t>Koperasi Wanita Prenjak</t>
  </si>
  <si>
    <t>Suparti</t>
  </si>
  <si>
    <t>Kasinem</t>
  </si>
  <si>
    <t>Siti Rondiyah</t>
  </si>
  <si>
    <t>Murji Yulianti (08122539136)</t>
  </si>
  <si>
    <t>Sri Indriati</t>
  </si>
  <si>
    <t>Sapto Winanti</t>
  </si>
  <si>
    <t>081228459637</t>
  </si>
  <si>
    <t>Botosengon</t>
  </si>
  <si>
    <t>14-09-1999</t>
  </si>
  <si>
    <t>175/BH/KDK.11-03/IX/1999</t>
  </si>
  <si>
    <t>Koperasi Wanita Poksai</t>
  </si>
  <si>
    <t>Nur Usdiarti</t>
  </si>
  <si>
    <t>Nur Handayani</t>
  </si>
  <si>
    <t>Sri Muniarti (081326453453)</t>
  </si>
  <si>
    <t>Siti Khotimah (085226463956)</t>
  </si>
  <si>
    <t>Sugihartini (081325382221)</t>
  </si>
  <si>
    <t>085226463956</t>
  </si>
  <si>
    <t>174/BH/KDK.11-03/IX/1999</t>
  </si>
  <si>
    <t>Koperasi Wanita Cendrawasih</t>
  </si>
  <si>
    <t>Karyati</t>
  </si>
  <si>
    <t>Purwatingsih</t>
  </si>
  <si>
    <t>kartitem</t>
  </si>
  <si>
    <t>Kalianyar</t>
  </si>
  <si>
    <t>173/BH/KDK.11-03/IX/1999</t>
  </si>
  <si>
    <t>Sri Ambarwati</t>
  </si>
  <si>
    <t>Ny. Ulin Nuha</t>
  </si>
  <si>
    <t>Aspuriyah</t>
  </si>
  <si>
    <t>Suyuti, 085290378242</t>
  </si>
  <si>
    <t>Doreng</t>
  </si>
  <si>
    <t>172/BH/KDK.11-03/IX/1999</t>
  </si>
  <si>
    <t>Koperasi Wanita Mawar Doreng</t>
  </si>
  <si>
    <t>Merak</t>
  </si>
  <si>
    <t>170/BH/KDK.11-03/IX/1999</t>
  </si>
  <si>
    <t>Koperasi Wanita Merak</t>
  </si>
  <si>
    <t>Ny. Munipah</t>
  </si>
  <si>
    <t>Ny. Suwarsi</t>
  </si>
  <si>
    <t>Ny. Sundari, SE</t>
  </si>
  <si>
    <t>Siti Munifah, 081326722327</t>
  </si>
  <si>
    <t>Mulyorejo</t>
  </si>
  <si>
    <t>Koperasi Wanita Sumber Barokah</t>
  </si>
  <si>
    <t>Yuni Widyowati (081390343543)</t>
  </si>
  <si>
    <t>Hj. Asmonah</t>
  </si>
  <si>
    <t>Hj. Endang R (082138756499)</t>
  </si>
  <si>
    <t>Sulikayah (085225292664)</t>
  </si>
  <si>
    <t>Kastimah</t>
  </si>
  <si>
    <t>Hj. Khamidah  (081326297485)</t>
  </si>
  <si>
    <t>081326297485</t>
  </si>
  <si>
    <t>Ds. Sari</t>
  </si>
  <si>
    <t>168/BH/KDK.11-03/IX/1999</t>
  </si>
  <si>
    <t>Koperasi Wanita Mawar Sari</t>
  </si>
  <si>
    <t>Suryah</t>
  </si>
  <si>
    <t>Umayah</t>
  </si>
  <si>
    <t>Ny. Taufik</t>
  </si>
  <si>
    <t>Dwi Astuti</t>
  </si>
  <si>
    <t>Puji Rahayu</t>
  </si>
  <si>
    <t>Muniroh (081326281327)</t>
  </si>
  <si>
    <t>Tanjunganyar</t>
  </si>
  <si>
    <t>167/BH/KDK.11-03/IX/1999</t>
  </si>
  <si>
    <t>Koperasi Wanita Melati Tanjung Anyar</t>
  </si>
  <si>
    <t>Umiyati</t>
  </si>
  <si>
    <t>Ngatini</t>
  </si>
  <si>
    <t>Masitah</t>
  </si>
  <si>
    <t>Sambung</t>
  </si>
  <si>
    <t>166/BH/KDK.11-03/IX/1999</t>
  </si>
  <si>
    <t>Koperasi Wanita Srikandi</t>
  </si>
  <si>
    <t>Masri'ah</t>
  </si>
  <si>
    <t>Khusnul Huda (081325217528) (085526303856)</t>
  </si>
  <si>
    <t>Daimah (081225217528)</t>
  </si>
  <si>
    <t>Hj. Muhsinatun (081325442582)</t>
  </si>
  <si>
    <t>Hj. Suharmi (082135685857)</t>
  </si>
  <si>
    <t>Hj. Suripah</t>
  </si>
  <si>
    <t>082135685857</t>
  </si>
  <si>
    <t>21-08-1999</t>
  </si>
  <si>
    <t>164/BH/KDK.11-03/VIII/1999</t>
  </si>
  <si>
    <t>Titik Siswanti</t>
  </si>
  <si>
    <t>Nasikah</t>
  </si>
  <si>
    <t>Gedangalas</t>
  </si>
  <si>
    <t>163/BH/KDK.11-03/VIII/1999</t>
  </si>
  <si>
    <t>Koperasi Wanita PKK Kondang Arum</t>
  </si>
  <si>
    <t>Sariah</t>
  </si>
  <si>
    <t>Ismah</t>
  </si>
  <si>
    <t>Sri Haryanti</t>
  </si>
  <si>
    <t>Ifa Safitri</t>
  </si>
  <si>
    <t>Inamah</t>
  </si>
  <si>
    <t>085226471157</t>
  </si>
  <si>
    <t>Sambiroto</t>
  </si>
  <si>
    <t>162/BH/KDK.11-03/VIII/1999</t>
  </si>
  <si>
    <t>Koperasi Wanita Sinar</t>
  </si>
  <si>
    <t>Sri Handayani</t>
  </si>
  <si>
    <t>Surodadi</t>
  </si>
  <si>
    <t>161/BH/KDK.11-03/VIII/1999</t>
  </si>
  <si>
    <t>Koperasi Wanita Mawar Indah</t>
  </si>
  <si>
    <t>Nur Hidayah</t>
  </si>
  <si>
    <t>Saukaisih</t>
  </si>
  <si>
    <t>Zulaikah, 08292314997</t>
  </si>
  <si>
    <t>19-09-1999</t>
  </si>
  <si>
    <t>160/BH/KDK.11-03/IX/1999</t>
  </si>
  <si>
    <t>Sri Widayani</t>
  </si>
  <si>
    <t>Jumilah (082331055068)</t>
  </si>
  <si>
    <t>Sutini (085201326883)</t>
  </si>
  <si>
    <t>Dra. Kibtiyah (085227036841)</t>
  </si>
  <si>
    <t>Dra. Siti Ashnaf (081326280480)</t>
  </si>
  <si>
    <t>03.132.500.4.515.000</t>
  </si>
  <si>
    <t xml:space="preserve">Wonosalam </t>
  </si>
  <si>
    <t>Rt.4 RW.4</t>
  </si>
  <si>
    <t>1102264 06238</t>
  </si>
  <si>
    <t>503.11.3/06237/XII/2011</t>
  </si>
  <si>
    <t>518/843/36/III/2012</t>
  </si>
  <si>
    <t>19-08-1999</t>
  </si>
  <si>
    <t>159/BH/KDK.11-03/VIII/1999</t>
  </si>
  <si>
    <t>Pasmah</t>
  </si>
  <si>
    <t>Sri Indah (01226235478)</t>
  </si>
  <si>
    <t>Sri Bintari</t>
  </si>
  <si>
    <t>Tempuran</t>
  </si>
  <si>
    <t>18-08-1999</t>
  </si>
  <si>
    <t>158/BH/KDK.11-03/VIII/1999</t>
  </si>
  <si>
    <t>Koperasi Wanita Tempur Sari</t>
  </si>
  <si>
    <t>Sri Wahyu Lestari (082135252252)</t>
  </si>
  <si>
    <t>Ismasiyah (085290465188)</t>
  </si>
  <si>
    <t>Lilies Setyawati (082133522403)</t>
  </si>
  <si>
    <t>Ike Setyani (085225225335)</t>
  </si>
  <si>
    <t>Darti (085226195113)</t>
  </si>
  <si>
    <t>2011</t>
  </si>
  <si>
    <t>Singorejo</t>
  </si>
  <si>
    <t xml:space="preserve">Jl. Kalijajar No.21 </t>
  </si>
  <si>
    <t>157/BH/KDK.11-03/VIII/1999</t>
  </si>
  <si>
    <t>Koperasi Wanita Sejati</t>
  </si>
  <si>
    <t>Warsinah</t>
  </si>
  <si>
    <t>Insri Mulyani</t>
  </si>
  <si>
    <t>Dwi Wahyuningsih</t>
  </si>
  <si>
    <t>Ertiningsih, 087833894909</t>
  </si>
  <si>
    <t>Cabean</t>
  </si>
  <si>
    <t>154/BH/KDK.11-03/VIII/1999</t>
  </si>
  <si>
    <t>Koperasi Wanita Berlian</t>
  </si>
  <si>
    <t>Zaenab, 08156524394</t>
  </si>
  <si>
    <t>"085869878609</t>
  </si>
  <si>
    <t>14-08-1999</t>
  </si>
  <si>
    <t>153/BH/KDK.11-03/VIII/1999</t>
  </si>
  <si>
    <t>Koperasi Wanita Burung Mliwis</t>
  </si>
  <si>
    <t>Ismoyowati</t>
  </si>
  <si>
    <t>Susetyowati</t>
  </si>
  <si>
    <t>Siti Jumiah</t>
  </si>
  <si>
    <t>13-08-1999</t>
  </si>
  <si>
    <t>151/BH/KDK.11-03/VIII/1999</t>
  </si>
  <si>
    <t>Koperasi Wanita Burung Sriti</t>
  </si>
  <si>
    <t>Siti Afifah</t>
  </si>
  <si>
    <t>ninik Haryati</t>
  </si>
  <si>
    <t xml:space="preserve"> Kendaldoyong</t>
  </si>
  <si>
    <t>150/BH/KDK.11-03/VIII/1999</t>
  </si>
  <si>
    <t>Lempuyang</t>
  </si>
  <si>
    <t>12-08-1999</t>
  </si>
  <si>
    <t>149/BH/KDK.11-03/VIII/1999</t>
  </si>
  <si>
    <t>Sulasi</t>
  </si>
  <si>
    <t>Maryati Daim</t>
  </si>
  <si>
    <t>Betokan</t>
  </si>
  <si>
    <t>148/BH/KDK.11-03/VIII/1999</t>
  </si>
  <si>
    <t>Suwarti (Ny. Hj. Sutikno)</t>
  </si>
  <si>
    <t>Khoiriyah (Ny. Hj. Nur hadi)</t>
  </si>
  <si>
    <t>Elda Nurmalasari (Ny. Sutrisno) (082134000343) (081226287444)</t>
  </si>
  <si>
    <t>Eko Sumiharti (Ny. Kusmiyanto) (081325210792)</t>
  </si>
  <si>
    <t>Sudarwati, S.Pd.SD (Ny, Hj. Suntoro Adi) (081214654470) (082242281002)</t>
  </si>
  <si>
    <t>03.282.236.3-515.000</t>
  </si>
  <si>
    <t>Kel. Bintoro</t>
  </si>
  <si>
    <t>25 Februari 2018</t>
  </si>
  <si>
    <t>1102264 01438</t>
  </si>
  <si>
    <t>503.11.3/01437/II/2013</t>
  </si>
  <si>
    <t>25/2/2013</t>
  </si>
  <si>
    <t>Maret 2012</t>
  </si>
  <si>
    <t>518/340/44/III/2011</t>
  </si>
  <si>
    <t>11-08-1999</t>
  </si>
  <si>
    <t>147/BH/KDK.11-03/VIII/1999</t>
  </si>
  <si>
    <t>Koperasi Wanita Bintoro</t>
  </si>
  <si>
    <t>Suci Asmarawati (081225367771)</t>
  </si>
  <si>
    <t>Sri Wahyuni (081390588918)</t>
  </si>
  <si>
    <t>Siti Sundari (081325471796)</t>
  </si>
  <si>
    <t>Hartati (081542444215)</t>
  </si>
  <si>
    <t>Jujuk Nurjanah (085330194559)</t>
  </si>
  <si>
    <t>085330194559</t>
  </si>
  <si>
    <t>Ds. Gajah</t>
  </si>
  <si>
    <t>146/BH/KDK.11-03/VIII/1999</t>
  </si>
  <si>
    <t>Murdiyanti</t>
  </si>
  <si>
    <t>Siti Romdhonah</t>
  </si>
  <si>
    <t>Puji astuti</t>
  </si>
  <si>
    <t>Riyanti</t>
  </si>
  <si>
    <t>Samsiyati  (085727900317)</t>
  </si>
  <si>
    <t>087831419533</t>
  </si>
  <si>
    <t>Ds. Tambirejo</t>
  </si>
  <si>
    <t>10-08-1999</t>
  </si>
  <si>
    <t>145/BH/KDK.11-03/VIII/1999</t>
  </si>
  <si>
    <t>Koperasi Wanita Rukun Makmur</t>
  </si>
  <si>
    <t>Sri Nurhayati</t>
  </si>
  <si>
    <t>Nur Aeni</t>
  </si>
  <si>
    <t>Hj. Sudiarni (085727313691)</t>
  </si>
  <si>
    <t>Sulistyaning Wahyu (085713249080) (081326750545)</t>
  </si>
  <si>
    <t>Fadhilah (081325648382)</t>
  </si>
  <si>
    <t>Asfuriah, S.Pd (085290113677)</t>
  </si>
  <si>
    <t>085287801635</t>
  </si>
  <si>
    <t>Banjarsari</t>
  </si>
  <si>
    <t>15/2/2014</t>
  </si>
  <si>
    <t>15/2/2013</t>
  </si>
  <si>
    <t>518/277/08/II/2013</t>
  </si>
  <si>
    <t>144/BH/KDK.11-03/VIII/1999</t>
  </si>
  <si>
    <t>Koperasi Wanita Sari Asih</t>
  </si>
  <si>
    <t>Umi Hamidah</t>
  </si>
  <si>
    <t>Marzuqoh</t>
  </si>
  <si>
    <t>Ismulyati</t>
  </si>
  <si>
    <t>Susanah, 081229334072</t>
  </si>
  <si>
    <t>Mrisen</t>
  </si>
  <si>
    <t>143/BH/KDK.11-03/VIII/1999</t>
  </si>
  <si>
    <t>Endang Puji Lestari</t>
  </si>
  <si>
    <t>Marini</t>
  </si>
  <si>
    <t>Trengguli</t>
  </si>
  <si>
    <t>09-08-1999</t>
  </si>
  <si>
    <t>142/BH/KDK.11-03/VIII/1999</t>
  </si>
  <si>
    <t>Kusyati</t>
  </si>
  <si>
    <t>Siswandiati</t>
  </si>
  <si>
    <t>Alfiyatun (085225482803)</t>
  </si>
  <si>
    <t>Hj. Sundari</t>
  </si>
  <si>
    <t>Hj. Mustofiah Tohar (081328796236)</t>
  </si>
  <si>
    <t>2013-2015</t>
  </si>
  <si>
    <t>02.772.412.9.516.000</t>
  </si>
  <si>
    <t>Kel. Mangunjiwan</t>
  </si>
  <si>
    <t>141/BH/KDK.11-03/VIII/1999</t>
  </si>
  <si>
    <t>Anik Jumiati (085291103568)</t>
  </si>
  <si>
    <t>Siti Fatimah (085291103691)</t>
  </si>
  <si>
    <t>Siti Rohmah (081215379642)</t>
  </si>
  <si>
    <t>Hj. Y. Warsini (082135919503) (081325565449)</t>
  </si>
  <si>
    <t>Nurochmatun, S.Pd (081326643935)</t>
  </si>
  <si>
    <t>Istikah (085225351226) (082323763672)</t>
  </si>
  <si>
    <t>Pertanian, Keuangan, Persewaan dan Jasa Perusahaan</t>
  </si>
  <si>
    <t>02.772.372.5.515.000</t>
  </si>
  <si>
    <t>Jatisono</t>
  </si>
  <si>
    <t>15 MEI 2020</t>
  </si>
  <si>
    <t>1102547 03329</t>
  </si>
  <si>
    <t>503.11.3/03328/V/2015</t>
  </si>
  <si>
    <t>4 Desember 1998</t>
  </si>
  <si>
    <t>12/BH/KDK.11-03/XII/1998</t>
  </si>
  <si>
    <t>KUB Wanita Tani Putri Mawar</t>
  </si>
  <si>
    <t>Hj. Istianah Faisol (081328119091)</t>
  </si>
  <si>
    <t>Hj. Istiqomah, S.Pd (085225762865)</t>
  </si>
  <si>
    <t>Hj. Khoiriyah Nurhadi (081226404750)</t>
  </si>
  <si>
    <t>Hj. Barokah, S.Ag (082328553003)</t>
  </si>
  <si>
    <t>Hj. Sunarsih, S.Pd (081325713308)</t>
  </si>
  <si>
    <t>Hj, Sri Nuryati, SH, MH (081326318202)</t>
  </si>
  <si>
    <t>2014-2019</t>
  </si>
  <si>
    <t>Jl. Yudomenggalan No. 64</t>
  </si>
  <si>
    <t>518/934/18/VII/2015</t>
  </si>
  <si>
    <t>31-10-1996</t>
  </si>
  <si>
    <t>12874/BH/KWK.11/X/1996</t>
  </si>
  <si>
    <t>Koperasi Wanita Anisa</t>
  </si>
  <si>
    <t>Hj. Elly R. Djohan (08170573600)</t>
  </si>
  <si>
    <t>Widowati, S.Pi (085225008497)</t>
  </si>
  <si>
    <t>Hj. Gerilyawati Rachmadi (081325137885)</t>
  </si>
  <si>
    <t>Hj. Endrati Titiek Lestari (081325640028)</t>
  </si>
  <si>
    <t>Hj. Azimatun Soenarto (08985761280)</t>
  </si>
  <si>
    <t>Hj. Sulastri, S.Pd (081325443644)</t>
  </si>
  <si>
    <t>03.132.171.4.515.000</t>
  </si>
  <si>
    <t>0291 685533 / 08170573600</t>
  </si>
  <si>
    <t>Jl. Bhayangkara Demak No.2</t>
  </si>
  <si>
    <t>9 JUNI 2019</t>
  </si>
  <si>
    <t>1102261 02740</t>
  </si>
  <si>
    <t>503.11.3/03618/VI/2015</t>
  </si>
  <si>
    <t>30  Nopember 1999</t>
  </si>
  <si>
    <t>9475a/BH/PAD/KWK.11/XI/1996</t>
  </si>
  <si>
    <t xml:space="preserve">18 April 1981               </t>
  </si>
  <si>
    <t xml:space="preserve">9475/BH/VI </t>
  </si>
  <si>
    <t>Koperasi Wanita Ratna Bintari</t>
  </si>
  <si>
    <t>KOPERASI WANITA</t>
  </si>
  <si>
    <t>Nur Rohim, S.Pd</t>
  </si>
  <si>
    <t>Sugito, S.Pd</t>
  </si>
  <si>
    <t>H. Haryanto, S.Ag (081325751071)</t>
  </si>
  <si>
    <t>Pasmun, S.Pd (08122522520)</t>
  </si>
  <si>
    <t>Edy Triyono</t>
  </si>
  <si>
    <t>Suyadi, S.Pd, M.Pd (081326279171)</t>
  </si>
  <si>
    <t>2017-2019</t>
  </si>
  <si>
    <t>1.600.045.7-508</t>
  </si>
  <si>
    <t>-</t>
  </si>
  <si>
    <t>UPTD Dikpora Kec. Kebonagung, Jl. Dempet - Gubug Kec. Kebonagung Kab. Demak</t>
  </si>
  <si>
    <t>8 Juli 2020</t>
  </si>
  <si>
    <t>1102264 04541</t>
  </si>
  <si>
    <t>503.11.2/04540/VII/2015</t>
  </si>
  <si>
    <t>518/949/22/VII/2015</t>
  </si>
  <si>
    <t>27-10-2004     (30-09-1996)</t>
  </si>
  <si>
    <t>8251/PAD/KDK.11-03/X/2004 (8251.b/BH/PAD/KWK.11/IX/96)</t>
  </si>
  <si>
    <t>23/10/1972</t>
  </si>
  <si>
    <t>8251/BH/VI</t>
  </si>
  <si>
    <t>Koperasi Pegawai Republik Indonesia  (KPRI Bina Raharja )</t>
  </si>
  <si>
    <t>KPRI</t>
  </si>
  <si>
    <t>PPAI Kec. Bonang</t>
  </si>
  <si>
    <t>30/11/1996</t>
  </si>
  <si>
    <t>9095.a/BH/PAD/KWK.11/XI/96</t>
  </si>
  <si>
    <t>Koperasi Pegawai Negeri Al-Muslim</t>
  </si>
  <si>
    <t>Aspiah, S.Pd</t>
  </si>
  <si>
    <t>Totok Prasetyono, S.Pd, M.Pd (085225126515)</t>
  </si>
  <si>
    <t>H. Kasturi, S.Pd, M.Pd</t>
  </si>
  <si>
    <t>Masmu'ah (08132595560)</t>
  </si>
  <si>
    <t>Agus Haryono D.</t>
  </si>
  <si>
    <t>Mujahidah (085290520909)</t>
  </si>
  <si>
    <t>Mts. Negeri Mranggen, Jl. Desa candisari No.01</t>
  </si>
  <si>
    <t>Tgl. 31/3/1997</t>
  </si>
  <si>
    <t>12032.a/BH/PAD/KWK.11/III/97</t>
  </si>
  <si>
    <t>12032/BH/VI</t>
  </si>
  <si>
    <t>Koperasi Pegawai Negeri Amal Bhakti Mranggen</t>
  </si>
  <si>
    <t>H. Warto</t>
  </si>
  <si>
    <t>Hj. Hastutik, M.Pd   (081326206326)</t>
  </si>
  <si>
    <t>Zainal, S.Pd.M.Si</t>
  </si>
  <si>
    <t>Widiarso Wiyono, S.Pd.M.Pd</t>
  </si>
  <si>
    <t>Rifa'I, S.Pd,M.Pd</t>
  </si>
  <si>
    <t>Suprayitno, S.Pd.M.Pd</t>
  </si>
  <si>
    <t>2011-2013</t>
  </si>
  <si>
    <t>UPTD Dikpora Kec. Bonang</t>
  </si>
  <si>
    <t>29-10-2004                (30-09-1996)</t>
  </si>
  <si>
    <t>7984/PAD/KDK.11-03/X/2004 (7984.a/BH/PAD/KWK.11/IX/96)</t>
  </si>
  <si>
    <t>29/10/2004</t>
  </si>
  <si>
    <t xml:space="preserve">7984/PAD/KDK.11-03/X/2004 </t>
  </si>
  <si>
    <t xml:space="preserve">Koperasi Pegawai Republik Indonesia  (KPRI) Sehat </t>
  </si>
  <si>
    <t>Bustanil</t>
  </si>
  <si>
    <t>Sri Yuliati, S.Pd  (081325592109)</t>
  </si>
  <si>
    <t>Ratna Adelina, S.Pd (088802531956)</t>
  </si>
  <si>
    <t>Suprihartinah, S.Pd (08122849967)</t>
  </si>
  <si>
    <t>Ariana Setyo Sejati, S.Kom (085876812479,085876813673)</t>
  </si>
  <si>
    <t>Ali Mashar</t>
  </si>
  <si>
    <t>01.812.324.0.515.000</t>
  </si>
  <si>
    <t>024 6773266</t>
  </si>
  <si>
    <t>SMP Negeri 1 Mranggen, Jl. Raya Kembangarum</t>
  </si>
  <si>
    <t>401/BH/KDK.11-03/XII/1999</t>
  </si>
  <si>
    <t>Koperasi Pegawai Republik Indonesia  (KPRI) Makmur Sejahtera</t>
  </si>
  <si>
    <t>Agus Listiyono, S.Ag, MM (081805894409)</t>
  </si>
  <si>
    <t>Muslikhun, S.PdI, MM (081325765485)</t>
  </si>
  <si>
    <t>Suyadi, S.Ag, MM (081326186224)</t>
  </si>
  <si>
    <t>Sukanan, SPd.I (081325706236, 08156530479)</t>
  </si>
  <si>
    <t>Muzahim, S.Pd.I</t>
  </si>
  <si>
    <t>Muttaqin, S.Pd.I, MPd.I (08156530479, 081325706236)</t>
  </si>
  <si>
    <t>02.771.762.8.515.000</t>
  </si>
  <si>
    <t>0291 3316510, 08156530479</t>
  </si>
  <si>
    <t xml:space="preserve">(PPAI Kec. Karanganyar) MIN Wonoketingal, Jl. K. Dahir </t>
  </si>
  <si>
    <t>30-12-1996</t>
  </si>
  <si>
    <t>9098.b/BH/PAD/KWK.11/XII/96</t>
  </si>
  <si>
    <t>10 April 1978</t>
  </si>
  <si>
    <t>9098/BH/VI</t>
  </si>
  <si>
    <t>Koperasi Pegawai Republik Indonesia  (KPRI Mudawamah)</t>
  </si>
  <si>
    <t>Sulistyaning Wahyu, S.Pd</t>
  </si>
  <si>
    <t>Supriyadi, S.Pd.SD</t>
  </si>
  <si>
    <t>Budiyono, S.Pd.SD (081225478263)</t>
  </si>
  <si>
    <t>Sumarno, S.Pd.SD (081931905944)</t>
  </si>
  <si>
    <t>Sutriyono, S.Pd (081325709929)</t>
  </si>
  <si>
    <t>Imroni, S.Pd. (08122521742)</t>
  </si>
  <si>
    <t>1.600.253.7-508</t>
  </si>
  <si>
    <t>Ds. Boyolali</t>
  </si>
  <si>
    <t>UPTD Dikpora Gajah, Jl. Gajah-Dempet No.6</t>
  </si>
  <si>
    <t>4 MEI 2003</t>
  </si>
  <si>
    <t>1102260 0029</t>
  </si>
  <si>
    <t>20/11.02/PK/V/1993</t>
  </si>
  <si>
    <t>-707.a/BH/VI/12-67, Tgl. 13 April 1988;</t>
  </si>
  <si>
    <t>23 Desember 1969</t>
  </si>
  <si>
    <t>707/BH/VI</t>
  </si>
  <si>
    <t>Koperasi Pegawai Negeri  (KPN) Makmur</t>
  </si>
  <si>
    <t>Dra. Rusmi Wahyuni, M. Hum</t>
  </si>
  <si>
    <t>Drs. Husen Djunaidi, MM.</t>
  </si>
  <si>
    <t>Drs. Bambang Sucipto, M.Kom (082324522501) (08122890991)</t>
  </si>
  <si>
    <t>Yustin Fajarwati, SE</t>
  </si>
  <si>
    <t>Kusman (081222989181)</t>
  </si>
  <si>
    <t>Dra. Th. Dian Ikawati (087731042594)</t>
  </si>
  <si>
    <t>smkn1demak@yahoo.com</t>
  </si>
  <si>
    <t>(0291) 685519, 682017</t>
  </si>
  <si>
    <t>SMK Negeri 1 Demak, Jl. Sultan Trenggono No. 87</t>
  </si>
  <si>
    <t>30-11-1996</t>
  </si>
  <si>
    <t>11207.a/BH/PAD/KWK.11/XI/96</t>
  </si>
  <si>
    <t>11207.a/BH/PAD/KWK.11/XI/1996</t>
  </si>
  <si>
    <t>Koperasi Pegawai Republik Indonesia  (KPRI) Mekar sari</t>
  </si>
  <si>
    <t>Said Hakim Lutfi</t>
  </si>
  <si>
    <t>Uci Artani, S.Pd</t>
  </si>
  <si>
    <t>H. Musyafak (085641193170)</t>
  </si>
  <si>
    <t>Rozaq, S.Ag</t>
  </si>
  <si>
    <t>Muhammad Agus</t>
  </si>
  <si>
    <t>Abd. Rahim, S.Ag.M.Pd (081225342251)</t>
  </si>
  <si>
    <t>PPAI Kec. Mranggen, Jl. Sukeimi Kauman</t>
  </si>
  <si>
    <t>10209.a/BH/PAD/KWK.11/XI/96</t>
  </si>
  <si>
    <t>Koperasi Pegawai Republik Indonesia  (KPRI) Amanat</t>
  </si>
  <si>
    <t>Warsonojati, S.Pd</t>
  </si>
  <si>
    <t>H. Nuryanto, S.Pd.SD (081325401963)</t>
  </si>
  <si>
    <t>H. Sri Harwanto, S.Pd</t>
  </si>
  <si>
    <t>Nurhasan, S.Pd.MH (081215671554)</t>
  </si>
  <si>
    <t>Rusyadi, S.Pd.SD (085641728531)</t>
  </si>
  <si>
    <t>Hartono, S.Pd (081325588199)</t>
  </si>
  <si>
    <t>2014-2016</t>
  </si>
  <si>
    <t>70.265.495.5-515.000</t>
  </si>
  <si>
    <t>0291 3365283 / 081229426060</t>
  </si>
  <si>
    <t>UPTD Dikpora Kec. Wedung, Jl. Raya Buko - Bungo</t>
  </si>
  <si>
    <t>29-11-1996</t>
  </si>
  <si>
    <t>3961/BH/VI/12-67, Tgl. 1/7/1969; 3961.a/BH/12-67, Tgl. 7/12/1989; 3961.a/BH/PAD/KWK.11/XI/1996, Tgl.29/11/1996</t>
  </si>
  <si>
    <t>21 Agustus 1963</t>
  </si>
  <si>
    <t xml:space="preserve">3961/BH/VI, </t>
  </si>
  <si>
    <t>Koperasi Pegawai Republik Indonesia  Sedya Amrih Tentreming Urip (KPRI SATU)</t>
  </si>
  <si>
    <t>Harjo Prayitno, S.Pd.I</t>
  </si>
  <si>
    <t>Sunarto, S.Pd.,M.Pd (08813966020)</t>
  </si>
  <si>
    <t>Ahmad Halimi, S.Pd.,M.Pd.I (081326337449)</t>
  </si>
  <si>
    <t>Drs. Supardi, M.Pd  (08122537589)</t>
  </si>
  <si>
    <t xml:space="preserve">Sahid, S.Pd.   (081390595313) </t>
  </si>
  <si>
    <t>Drs. Ngadiyono, M.Pd  (08122897968)</t>
  </si>
  <si>
    <t>081390595313</t>
  </si>
  <si>
    <t>UPTD Dikpora kec. Mranggen</t>
  </si>
  <si>
    <t>1875.a/BH/VI/12-67, Tgl. 5 Desember 1990; 1875.b/BH/PAD/KWK.11/XI/96, Tgl. 29-11-1996</t>
  </si>
  <si>
    <t>1875/BH/VI-12-67</t>
  </si>
  <si>
    <t>Koperasi Pegawai Republik Indonesia  (KPRI) Makmur Gotong Royong</t>
  </si>
  <si>
    <t>Mukhlis, S.Ag. M.Si</t>
  </si>
  <si>
    <t>Kholil, S.Ag, M.Si (081325772045)</t>
  </si>
  <si>
    <t>Drs. Fandoli, M.PdI (081225445790)</t>
  </si>
  <si>
    <t>Abdul Fatah Yasin, S.Pd.i '(081325625162)</t>
  </si>
  <si>
    <t>Mahfudi, S.Ag, M.Pd.I (081325523742)</t>
  </si>
  <si>
    <t>H.A. Hanafi, S.Ag (085225619933)</t>
  </si>
  <si>
    <t>02.771.002.6.515.600</t>
  </si>
  <si>
    <t>085225619933</t>
  </si>
  <si>
    <t>PPAI Kec. Dempet Jl. Demak - Dempet KM.7</t>
  </si>
  <si>
    <t>10 Desember 2017</t>
  </si>
  <si>
    <t>1102264 00088</t>
  </si>
  <si>
    <t>10 Desember 2018</t>
  </si>
  <si>
    <t>503.11.3/06253/XI/2014</t>
  </si>
  <si>
    <t>-8999.a/BH/VI, Tgl. 27 Nopember 1991, -8999.b/BH/PAD/KWK.11/XI/1996, 29 Nopember 1996</t>
  </si>
  <si>
    <t>11 januari 1977</t>
  </si>
  <si>
    <t>8999/BH/VI</t>
  </si>
  <si>
    <t>Koperasi Pegawai Republik Indonesia  (KPRI Barokah)</t>
  </si>
  <si>
    <t>H.A.Nasir S.Pd.,SD</t>
  </si>
  <si>
    <t>Slamet, S.Pd.</t>
  </si>
  <si>
    <t>H. Sunaryo, S.Pd.SD)</t>
  </si>
  <si>
    <t>Siti Mustatikatun, S.Pd.SD dan Yoga Heri S., S.Pd.SD</t>
  </si>
  <si>
    <t>Moh Surawi, S.Pd.SD R. Dan Halimi, S.Pd. SD</t>
  </si>
  <si>
    <t>Mulyono, S.Pd.</t>
  </si>
  <si>
    <t>01.287.971.4-515.000</t>
  </si>
  <si>
    <t>UPTD Dikpora Kec. Wonosalam, Jl. Demak-Purwodadi Km.3,5</t>
  </si>
  <si>
    <t>-7868.a/BH/VI, Tgl. 12 Desember 1989; -7868.a/BH/PAD/KWK.11/X/1996, Tgl. 31 Oktober 1996</t>
  </si>
  <si>
    <t>7868/BH/VI</t>
  </si>
  <si>
    <t>Koperasi Pegawai Republik Indonesia  (KPRI ADIL)</t>
  </si>
  <si>
    <t>Yatin</t>
  </si>
  <si>
    <t>Dra. Sri Mulyani (085870179587)</t>
  </si>
  <si>
    <t>Maryati (085225162010)</t>
  </si>
  <si>
    <t>Sri Hari</t>
  </si>
  <si>
    <t>Hery Kuntolo, S.Pd (085225040866)</t>
  </si>
  <si>
    <t>0291 686101</t>
  </si>
  <si>
    <t>SMP Negeri 1 Karangtengah, Jl. Sultan Patah Buyaran</t>
  </si>
  <si>
    <t>9336.a/BH/VI, Tgl. 6 Juli 1993; 9336.b/BH/PAD/KWK.11/X/96, tgl.31-10-1996</t>
  </si>
  <si>
    <t>26 Maret 1980</t>
  </si>
  <si>
    <t xml:space="preserve">9336/BH/VI, </t>
  </si>
  <si>
    <t>Koperasi Pegawai Republik Indonesia  (KPRI) "BERSATU AGAR HIDUP SEJAHTERA" SMP NEGERI GROGOL DEMAK (KPRI BAHTERA)</t>
  </si>
  <si>
    <t>Gunadi, S.Pd</t>
  </si>
  <si>
    <t>Mahmudi, S.Pd</t>
  </si>
  <si>
    <t>Suwarli, S.Pd.M.Si</t>
  </si>
  <si>
    <t xml:space="preserve">Muhtarom, S.Pd (081325101862) </t>
  </si>
  <si>
    <t>Sunoko, S.Pd</t>
  </si>
  <si>
    <t>1.675.632,2-508</t>
  </si>
  <si>
    <t>081325224560</t>
  </si>
  <si>
    <t>UPTD Dikpora Karangtengah, Jl. Raya Demak Semarang KM.5</t>
  </si>
  <si>
    <t>24 DESEMBER 1999</t>
  </si>
  <si>
    <t>11022600038</t>
  </si>
  <si>
    <t>189/11.02/PK/XII/1994</t>
  </si>
  <si>
    <t>1844.a/BH/VI/12-67, Tgl. 18/1/1990, 1844.b/BH/PAD/KWK.11/X/96, Tgl.31/10/1996</t>
  </si>
  <si>
    <t>23 Oktober 1969</t>
  </si>
  <si>
    <t>1844/BH/VI/12-67</t>
  </si>
  <si>
    <t>Koperasi Pegawai Republik Indonesia Bahagia</t>
  </si>
  <si>
    <t>Drs. Muhkaris</t>
  </si>
  <si>
    <t>Ahmadun, S.Pd (08156644447)</t>
  </si>
  <si>
    <t>Darsini, S.Pd ('08157710941)</t>
  </si>
  <si>
    <t>Fitri Sulistyorini, S.Pd</t>
  </si>
  <si>
    <t>Zaharina Suhartini, S.Pd (081225689173)</t>
  </si>
  <si>
    <t>Tri Prasetyo, S.Pd (08157620261)</t>
  </si>
  <si>
    <t>01.812.255.6.515.000</t>
  </si>
  <si>
    <t>SMPN 1-2 Karangawen</t>
  </si>
  <si>
    <t>11076.a/BH/PAD/KWK.11/X/96</t>
  </si>
  <si>
    <t>29 Nopember 1988</t>
  </si>
  <si>
    <t>11076/BH/VI</t>
  </si>
  <si>
    <t>Koperasi Pegawai Republik Indonesia "HANDAYANI"</t>
  </si>
  <si>
    <t>MUKAROMAH, S.Pd</t>
  </si>
  <si>
    <t>ASMADI, S.Pd</t>
  </si>
  <si>
    <t xml:space="preserve">Agus Susanto, S.Pd. </t>
  </si>
  <si>
    <t>SARPI, S.Pd</t>
  </si>
  <si>
    <t>RATNO, S.Pd.SD</t>
  </si>
  <si>
    <t>Agus Susanto, S.Pd. (085200077379)</t>
  </si>
  <si>
    <t>Kode Pos 59566</t>
  </si>
  <si>
    <t>081575339647</t>
  </si>
  <si>
    <t>UPTD Dikpora Kec. Karangawen, Jl. Raya Semarang-Purwodadi KM.20</t>
  </si>
  <si>
    <t>518/935/19/VII/2015</t>
  </si>
  <si>
    <t>7869.b/BH/PAD/KWK.11/X/96</t>
  </si>
  <si>
    <t>22-3-1971</t>
  </si>
  <si>
    <t>7869/BH/VI</t>
  </si>
  <si>
    <t>Koperasi Pegawai Republik Indonesia  (KPRI) Gotong Royong</t>
  </si>
  <si>
    <t>H. Asroni, S.Pd.I (081326719037)</t>
  </si>
  <si>
    <t>Abdul Muid, S.Pd</t>
  </si>
  <si>
    <t>Tri Hardono, S.Pd</t>
  </si>
  <si>
    <t>Ahmad Supargono, S.Pd (081325400012)</t>
  </si>
  <si>
    <t>Toto Jatmiko, S.Pd (08157651622)</t>
  </si>
  <si>
    <t>Abdul Malik, S.Pd.SD</t>
  </si>
  <si>
    <t>Mustofa, M.Pd (081390461052)</t>
  </si>
  <si>
    <t>01.599.955.0-515.000</t>
  </si>
  <si>
    <t>081326719037</t>
  </si>
  <si>
    <t>UPTD. Dikpora Kec. Guntur</t>
  </si>
  <si>
    <t>.1 SEPTEMBER 2007</t>
  </si>
  <si>
    <t>1102265 00023</t>
  </si>
  <si>
    <t>258/11.02/PK/VIII/2002</t>
  </si>
  <si>
    <t>8211.a/BH/PAD/KWK.11/X/96</t>
  </si>
  <si>
    <t>12 September 1972</t>
  </si>
  <si>
    <t xml:space="preserve">8211/BH/VI, </t>
  </si>
  <si>
    <t>Koperasi Pegawai Republik Indoensia Sejahtera (KPRI Sejahtera)</t>
  </si>
  <si>
    <t>Mulyadi, S.Pd (082322609789)</t>
  </si>
  <si>
    <t>Martono, S.Pd.SD (081390588418)</t>
  </si>
  <si>
    <t>M. Maskup, S.Pd (085866643598) (085727343111)</t>
  </si>
  <si>
    <t>Latif, S.Pd (085325052602)</t>
  </si>
  <si>
    <t>Sultoni, S.Pd (081390074934)</t>
  </si>
  <si>
    <t>H. Sudaryono, S.Pd (085742385373)</t>
  </si>
  <si>
    <t>01.600.439.2-515.000</t>
  </si>
  <si>
    <t>UPTD Kec. Dempet, Jl. Raya Dempet No. 13 (0291)686132</t>
  </si>
  <si>
    <t>-8168.a/BH/VI, Tgl. 4 Nopember 1989, -8168.b/BH/PAD/KWK.11/X/96, Tgl. 31 Oktober 1996</t>
  </si>
  <si>
    <t>8168/BH/VI</t>
  </si>
  <si>
    <t>Koperasi Pegawai Republik Indonesia Sedyo Andadani Ekonomi (KPRI SAE)</t>
  </si>
  <si>
    <t>wahyu  lati handini</t>
  </si>
  <si>
    <t>Kejaksaan Demak</t>
  </si>
  <si>
    <t>11919.a/BH/PAD/KWK.11/X/96</t>
  </si>
  <si>
    <t>Koperasi Pegawai Republik Indonesia  (KPRI) Adhyaksa</t>
  </si>
  <si>
    <t>Budiono, Spi</t>
  </si>
  <si>
    <t>Setio Hartono, S.Pi (08122805090)</t>
  </si>
  <si>
    <t>Suryo Priyono, SP (081390477804)</t>
  </si>
  <si>
    <t>Sri Puji Rahayu, SE (08156619238)</t>
  </si>
  <si>
    <t xml:space="preserve">Sugiharto, SP,Msi </t>
  </si>
  <si>
    <t>Sugimin, Api.Msi (08122891962)</t>
  </si>
  <si>
    <t>Dinas Kelautan &amp; Perikanan Kab. Demak</t>
  </si>
  <si>
    <t>10-10-1996</t>
  </si>
  <si>
    <t>11102.a/BH/PAD/KWK.11/X/96</t>
  </si>
  <si>
    <t>Koperasi Pegawai Republik Indonesia  (KPRI) Mina Bahagia</t>
  </si>
  <si>
    <t>Riyanto, SP</t>
  </si>
  <si>
    <t>Sutarno, Sp (081229226345)</t>
  </si>
  <si>
    <t>Sriyono, S.Pi (.81325243385)</t>
  </si>
  <si>
    <t>Edi Solichin, S.Ip (08156500307)</t>
  </si>
  <si>
    <t>Tajem, SP (081325237358)</t>
  </si>
  <si>
    <t xml:space="preserve">Heru Wuryanto, S.TP.MP. (08179501095) </t>
  </si>
  <si>
    <t>1.675.387.3-508</t>
  </si>
  <si>
    <t>Dinas Pertanian Kab. Demak, Jl. Sultan Patah</t>
  </si>
  <si>
    <t>72/11.02/PK/V/1994</t>
  </si>
  <si>
    <t>3226/BH/VI/12-67, Tgl.23/12/1969; -3226.a/BH/VI/12-67, Tgl. 2/11/1992; -3226.b/BH/PAD/KWK.11/X/96, 31/10/1996</t>
  </si>
  <si>
    <t>11-05-1963</t>
  </si>
  <si>
    <t>3226/BH/VI</t>
  </si>
  <si>
    <t>Koperasi Pegawai Republik Indonesia "Rejeki (KPRI Rejeki)</t>
  </si>
  <si>
    <t>Drs. Sugeng Pujiono</t>
  </si>
  <si>
    <t>Ir. Nanang TDN</t>
  </si>
  <si>
    <t>Sakijo</t>
  </si>
  <si>
    <t>Suparni</t>
  </si>
  <si>
    <t>Misrodin</t>
  </si>
  <si>
    <t>Edy Suntoro, SE</t>
  </si>
  <si>
    <t>Bapermas &amp; KB (Eks Kantor Bangdes)</t>
  </si>
  <si>
    <t>9771.b/BH/PAD/KWK.11/X/96</t>
  </si>
  <si>
    <t>27/6/1983</t>
  </si>
  <si>
    <t>9771/BH/VI/1983</t>
  </si>
  <si>
    <t>Koperasi Pegawai Republik Indonesia  (KPRI) Swasembada</t>
  </si>
  <si>
    <t>Suroto, S.Pd</t>
  </si>
  <si>
    <t>Sunardi, S.Pd</t>
  </si>
  <si>
    <t>Tri Jantoro, S.Pd (081390148321)</t>
  </si>
  <si>
    <t>Drs. Sukartono (081325620588)</t>
  </si>
  <si>
    <t>Sukiswanto, S.Pd (08122521148)</t>
  </si>
  <si>
    <t>Sadikun, S.Pd (081575359808)</t>
  </si>
  <si>
    <t>01.753.513.9.-504.000</t>
  </si>
  <si>
    <t xml:space="preserve">UPTD Dikpora Kec. Mijen, </t>
  </si>
  <si>
    <t>31-09-1996</t>
  </si>
  <si>
    <t>7995.a/BH/VI, Tgl. 15 Desember 1989,; 7995.b/BH/PAD/KWK.11/IX/96, Tgl. 30 September 1996</t>
  </si>
  <si>
    <t>10 Agustus 1971</t>
  </si>
  <si>
    <t>7995/BH/VI</t>
  </si>
  <si>
    <t>Koperasi Pegawai Republik Indonesia  Waton Adil Rukun Agawe Santosa (KPRI Waras )</t>
  </si>
  <si>
    <t>Khamdan, S.Pd,M.Si</t>
  </si>
  <si>
    <t>Subaidi, S.Pd</t>
  </si>
  <si>
    <t>Drs. Sutardi, S.Pd</t>
  </si>
  <si>
    <t>H. Muhajirin, S.Pd (085702127656)</t>
  </si>
  <si>
    <t>M. Suroto, S.Pd (081326758772)</t>
  </si>
  <si>
    <t>Sujono (081390287909)</t>
  </si>
  <si>
    <t>01.600.266.9.515.000</t>
  </si>
  <si>
    <t>082136206207/ 081575205215</t>
  </si>
  <si>
    <t>UPTD Dikpora Kec. Karanganyar Jl. Raya Demak - Kudus KM 17</t>
  </si>
  <si>
    <t>9453.a/BH/VI, Tgl. 22 Juni 1993; -9453.b/BH/PAD/KWK.11/IX/96, 30 September 1996</t>
  </si>
  <si>
    <t>9453/BH/VI</t>
  </si>
  <si>
    <t>Koperasi Pegawai Republik Indonesia  (KPRI) Jujur</t>
  </si>
  <si>
    <t>Agus Salam Alfi, S.Pd</t>
  </si>
  <si>
    <t>Dra. Sri Jmikowarni</t>
  </si>
  <si>
    <t>H. Ngadiyo, S.Pd (081225365116)</t>
  </si>
  <si>
    <t>Sri Minarni, S.Pd (081914057495)</t>
  </si>
  <si>
    <t>Mujiyati (085226492931)</t>
  </si>
  <si>
    <t>Dumana Manulang, S.Pd</t>
  </si>
  <si>
    <t>02.283.632.4.515.000</t>
  </si>
  <si>
    <t>0291 3314674, 4284092</t>
  </si>
  <si>
    <t>SMP Negeri 1 Gajah</t>
  </si>
  <si>
    <t>6166b./BH/VI, Tgl. 26/6/1991; 6166.c/BH/PAD/KWK.11/IX/96, Tgl. 30/9/1996</t>
  </si>
  <si>
    <t>15/7/1972</t>
  </si>
  <si>
    <t>8166/BH/VI,</t>
  </si>
  <si>
    <t>Koperasi Pegawai Negeri (KPN) Murbe</t>
  </si>
  <si>
    <t>Mahfudi (081329233069)</t>
  </si>
  <si>
    <t>Nani Amrin, SKM, M.Kes</t>
  </si>
  <si>
    <t>A. Fathoni, SKP (08122818424)</t>
  </si>
  <si>
    <t>Eko Urip Widodo, S,Km</t>
  </si>
  <si>
    <t>Mustika Baiti, Ssi, Apt</t>
  </si>
  <si>
    <t>Ari Simbara, Ssi, Apt</t>
  </si>
  <si>
    <t>Pujo Semedi, M.Gizi (08126226134) (08156556134)</t>
  </si>
  <si>
    <t>01.753.533.7.504.000</t>
  </si>
  <si>
    <t>0291 685028</t>
  </si>
  <si>
    <t>RSUD Sunan Kalijaga, Jl. Sultan Fatah No.669/50</t>
  </si>
  <si>
    <t>23 OKTOBER 2017</t>
  </si>
  <si>
    <t>1102264 07043</t>
  </si>
  <si>
    <t>193/11.02/PK/X/1996</t>
  </si>
  <si>
    <t>11755.a/BH/PAD/KWK.11/IX/96</t>
  </si>
  <si>
    <t>27 Nopember 1991</t>
  </si>
  <si>
    <t>11755/BH/VI,</t>
  </si>
  <si>
    <t>Koperasi Pegawai Republik Indonesia Mekar Husada (KPRI Mekar Husada)</t>
  </si>
  <si>
    <t>Asih Ariani, S.KM. M.Kes</t>
  </si>
  <si>
    <t>Solikhin, SE</t>
  </si>
  <si>
    <t>Agus Prayitno, SKM.Mkes</t>
  </si>
  <si>
    <t>Sri Rejeki (082136182528)</t>
  </si>
  <si>
    <t>Hadi Sabdo Santoso,AKM,SE,MM</t>
  </si>
  <si>
    <t>Subandi, AMKL (08122572416)</t>
  </si>
  <si>
    <t>2015-2017</t>
  </si>
  <si>
    <t>21.056.233.6.515.000</t>
  </si>
  <si>
    <t>0291 685934</t>
  </si>
  <si>
    <t>Mangunjiwan</t>
  </si>
  <si>
    <t>Jl. Sultan Hadi Wijaya No.44  (Dinkes)</t>
  </si>
  <si>
    <t>5 MARET 2020</t>
  </si>
  <si>
    <t>1102264 01551</t>
  </si>
  <si>
    <t>05/03/2020</t>
  </si>
  <si>
    <t>503.11.3/01550/III/2015</t>
  </si>
  <si>
    <t>518/969/23/VII/2015</t>
  </si>
  <si>
    <t>10696.a/BH/PAD/KWK.11/IX/96</t>
  </si>
  <si>
    <t>1 Nopember 1986</t>
  </si>
  <si>
    <t>10696/BH/VI</t>
  </si>
  <si>
    <t>koperasi Pegawai Negeri Dian Husada (KPN Dian Husada)</t>
  </si>
  <si>
    <t>Suparyono, SH (081225432633)</t>
  </si>
  <si>
    <t>Dra. Tatik Rumiyati (081326268977)</t>
  </si>
  <si>
    <t>Rodhodin, SH. (082137929665)</t>
  </si>
  <si>
    <t>Nur Akhya (08156653549)</t>
  </si>
  <si>
    <t>Etty Yoely S., S.Sos (081325918994)</t>
  </si>
  <si>
    <t>Purnomo (081326121507)(082137929665)</t>
  </si>
  <si>
    <t>(Eks DIPENDA Kab. Demak) Jl. Bhayangkara No.105</t>
  </si>
  <si>
    <t>- 692.a/BH/VI, Tgl. 15 Desember 1989, -692.b/BH/PAD/KWK.11/IX/96, Tgl. 30 September 1996</t>
  </si>
  <si>
    <t>16 Oktober 1961</t>
  </si>
  <si>
    <t>692/BH/VI</t>
  </si>
  <si>
    <t>Koperasi Pegawai Republik Indonesia  (KPRI) Sidodadi</t>
  </si>
  <si>
    <t>Sudaryanto</t>
  </si>
  <si>
    <t>Suwardi</t>
  </si>
  <si>
    <t>Sutarno (081325152949)</t>
  </si>
  <si>
    <t>Imam Surodji</t>
  </si>
  <si>
    <t>Sunoto, SH (081225560909)</t>
  </si>
  <si>
    <t>Sutrisno (081225593030)</t>
  </si>
  <si>
    <t xml:space="preserve">DPU Pengairan Serang Hulu, Jl. Sultan Fatah 13 </t>
  </si>
  <si>
    <t>- 9280.a/BH/VI, 6 Juli 1993, -9280.b/BH/PAD/KWK.11/IX/96, Tgl.30 September 1996</t>
  </si>
  <si>
    <t>20/8/1979</t>
  </si>
  <si>
    <t>9280/BH/VI</t>
  </si>
  <si>
    <t>Koperasi Pegawai Negeri Koserba (KPN Koserba)</t>
  </si>
  <si>
    <t>Istiqomah, S.Pd (082133533334)</t>
  </si>
  <si>
    <t>Triyono</t>
  </si>
  <si>
    <t>Joko Purnomo, S.Pd  (085225445842)</t>
  </si>
  <si>
    <t>Gathot Irawan, S.Pd (081325615110)</t>
  </si>
  <si>
    <t>Titik Ghifariyah, S.Pd (081575393082)</t>
  </si>
  <si>
    <t>Wiwik Purwanti, S.Pd.SD (08122564127)</t>
  </si>
  <si>
    <t>2017-2020</t>
  </si>
  <si>
    <t>11.812.812.257.2.508</t>
  </si>
  <si>
    <t>081325682351</t>
  </si>
  <si>
    <t>UPTD Dikpora Kec.Demak</t>
  </si>
  <si>
    <t>1848/BH/VI/12-67, Tgl. 23/12/1969; 1848.a/BH/VI/12-67,2/7/1986; 1848.c/BH/PAD/KWK.11/IX/96, Tgl. 16/9/1996</t>
  </si>
  <si>
    <t>11/5/1962</t>
  </si>
  <si>
    <t xml:space="preserve">1848/BH/VI, </t>
  </si>
  <si>
    <t>Koperasi Pegawai Republik Indonesia  (KPRI) Tunggal</t>
  </si>
  <si>
    <t>Drs. Muzayyin, SH, MH (082133268202)</t>
  </si>
  <si>
    <t>Sariyan, S.Pd (081390347775)</t>
  </si>
  <si>
    <t>Rochmad Hidayat,S.Pd. S.Pd (081390409064)</t>
  </si>
  <si>
    <t>Sulistyani, S.Pd (082324452275)</t>
  </si>
  <si>
    <t>Sariyan, S.Pd.M.Pd</t>
  </si>
  <si>
    <t>Narto, S.Pd.SD (081325656744)</t>
  </si>
  <si>
    <t>UPTD Dikpora Kec. Demak</t>
  </si>
  <si>
    <t>8212.a/BH/PAD/KWK.11/XII/96</t>
  </si>
  <si>
    <t>12/9/1972</t>
  </si>
  <si>
    <t>8212/BH/VI</t>
  </si>
  <si>
    <t>Koperasi Pegawai Republik Indonesia  (KPRI) Bina Sejahtera</t>
  </si>
  <si>
    <t>H. Kholidin, SH.MM.</t>
  </si>
  <si>
    <t>HM. Djoni Kabul Harjono, SE.M.Pd</t>
  </si>
  <si>
    <t>Hadi Waluyo, SH,M.Pd</t>
  </si>
  <si>
    <t>Sarono, S.Pd</t>
  </si>
  <si>
    <t>H. Ngadimin</t>
  </si>
  <si>
    <t>H. Zaenal Abidin, S.Pd</t>
  </si>
  <si>
    <t>Dikpora Kab. Demak</t>
  </si>
  <si>
    <t>8518.b/BH/PAD/KWK.11/IX/96</t>
  </si>
  <si>
    <t>Koperasi Pegawai Republik Indonesia  (KPRI) ABADI</t>
  </si>
  <si>
    <t>Kholil, S.Ag. M.Si (081325772045)</t>
  </si>
  <si>
    <t>H. Suyadi, S.Ag.MM (081326186244)</t>
  </si>
  <si>
    <t>Drs. Muzayyin, S.Pd, M.Pd (085727038678)</t>
  </si>
  <si>
    <t>H. Mukhlis, S.Ag.M.S.I (081326919318)</t>
  </si>
  <si>
    <t>Mat Royadi, M.Pd.I  (0813266008030)</t>
  </si>
  <si>
    <t>Drs. H. Masrochan, M.Pd (082136603951) (08122534253)</t>
  </si>
  <si>
    <t>2018-2020</t>
  </si>
  <si>
    <t>Pokjawas Kemenag Kab. Demak, Jl. Bhayangkara Baru 8A Demak</t>
  </si>
  <si>
    <t>518/972/26/VII/2015</t>
  </si>
  <si>
    <t>31-08-1996</t>
  </si>
  <si>
    <t>282.a/BH/VI/12-67, Tgl. 23 Desember 1969; 282.a/BH/PAD/KWK.11/VIII/96, Tgl. 31 Agustus 1996</t>
  </si>
  <si>
    <t>5 Agustus 1961</t>
  </si>
  <si>
    <t xml:space="preserve">282/BH/VI, </t>
  </si>
  <si>
    <t>Koperasi Pegawai Republik Indonesia  (KPRI) Fitroh Kagri</t>
  </si>
  <si>
    <t>Yulian,Amd</t>
  </si>
  <si>
    <t>Abdoli,S.Sos</t>
  </si>
  <si>
    <t>Agus Sudibyo, SE '081325160236</t>
  </si>
  <si>
    <t>Suratno</t>
  </si>
  <si>
    <t>Sunardi, SH</t>
  </si>
  <si>
    <t>HM.Ribat,SH.MH</t>
  </si>
  <si>
    <t>02.402.205.5-515.000</t>
  </si>
  <si>
    <t>Dinperindagkop UMKM Kab. Demak Jl. Bhayangkara No. 105</t>
  </si>
  <si>
    <t>9/3/2005</t>
  </si>
  <si>
    <t>1102265 00015</t>
  </si>
  <si>
    <t>29-06-1996</t>
  </si>
  <si>
    <t>10406.a/BH/PAD/KWK.11/VI/96</t>
  </si>
  <si>
    <t>10/09/1985</t>
  </si>
  <si>
    <t>10406/BH/VI</t>
  </si>
  <si>
    <t>Koperasi Pegawai Republik Indonesia  (KPRI) Citra Niaga</t>
  </si>
  <si>
    <t>PPAI Kec. Gajah</t>
  </si>
  <si>
    <t>9148.b/BH/PAD/KWK.11/VI/96</t>
  </si>
  <si>
    <t>Koperasi Pegawai Republik Indonesia  (KPRI) Ta'awun</t>
  </si>
  <si>
    <t>H. Sunarto, S.Pd (085293860252)</t>
  </si>
  <si>
    <t>Sri Rahayu ML, S Pd</t>
  </si>
  <si>
    <t>Drs. H. Suparman</t>
  </si>
  <si>
    <t>Jaka Pramana, S.Pd (081225040092)</t>
  </si>
  <si>
    <t>SUBI AL WI, S Pd</t>
  </si>
  <si>
    <t>Mushonef, S.Ag, M.Pd.i</t>
  </si>
  <si>
    <t>0291 3316757</t>
  </si>
  <si>
    <t xml:space="preserve">SMP N 1 Bonang Jl. Raya Tridonorejo </t>
  </si>
  <si>
    <t>11208.a/BH/PAD/KWK.11/VI/96</t>
  </si>
  <si>
    <t>11208.a/BH/PAD/KWK.II/VI/96</t>
  </si>
  <si>
    <t>Koperasi Pegawai Negeri  (KPN) Barokah</t>
  </si>
  <si>
    <t>Ahlam Kamal</t>
  </si>
  <si>
    <t>Ali Sobri</t>
  </si>
  <si>
    <t>M. Chanief, S.IP, MH</t>
  </si>
  <si>
    <t>Sudjatmi</t>
  </si>
  <si>
    <t>Richi Eka Yanti</t>
  </si>
  <si>
    <t>Drs. Puguh Ariyadi, M.Kes</t>
  </si>
  <si>
    <t>Bapermas &amp; KB (Eks Kantor BKKBN)</t>
  </si>
  <si>
    <t>28-06-1996</t>
  </si>
  <si>
    <t>8982.a/BH/PAD/KWK.11/VI/96</t>
  </si>
  <si>
    <t>13/11/1976</t>
  </si>
  <si>
    <t>8982/BH/VI/1976</t>
  </si>
  <si>
    <t>Koperasi Pegawai Republik Indonesia  (KPRI) Kencana</t>
  </si>
  <si>
    <t>Siti Rochani, S.Pd</t>
  </si>
  <si>
    <t>Sri Supadmi, S.Pd (085290816918)</t>
  </si>
  <si>
    <t>Mulyadi, S.Pd (081325729980)</t>
  </si>
  <si>
    <t>Dwi Ratna MA, S.Pd (081390260350)</t>
  </si>
  <si>
    <t>Sri Dwi S., S.Pd (081325678322)</t>
  </si>
  <si>
    <t>Sudar , S.Pd (081325782488)</t>
  </si>
  <si>
    <t>02.402.189.1-515.000</t>
  </si>
  <si>
    <t>0291 685365</t>
  </si>
  <si>
    <t>SMPN 2 Demak</t>
  </si>
  <si>
    <t>Jl, Sultan Fatah No, 84</t>
  </si>
  <si>
    <t>115/BH/VI/12-67, Tgl. 15 sept 1969, -115.a/BH/VI/12-67, Tgl. 6 Nopember  1989, -115.b/BH/PAD/KWK.11/VI/96, 28 Juni 1996</t>
  </si>
  <si>
    <t>14 Juli 1961</t>
  </si>
  <si>
    <t>115/BH/VI</t>
  </si>
  <si>
    <t>Koperasi Pegawai Republik Indonesia   Sedyo Golek Basuki (KPRI SGB)</t>
  </si>
  <si>
    <t>PPAI Kec. Wedung</t>
  </si>
  <si>
    <t>31-05-1996</t>
  </si>
  <si>
    <t>9198.b/BH/PAD/KWK.11/V/96</t>
  </si>
  <si>
    <t>Koperasi Pegawai Republik Indonesia  (KPRI) BAROKAH</t>
  </si>
  <si>
    <t>Masrurum, S.Pd.I (081326176518)</t>
  </si>
  <si>
    <t>H. Sukarno, S.Ag. M.SI</t>
  </si>
  <si>
    <t>Son Ali, S.Pd.I (081391646060)</t>
  </si>
  <si>
    <t>Lilik Lailatul Hidayah, S.Pd.I 085290678278</t>
  </si>
  <si>
    <t>H. Nur Salim, M.Pd.I</t>
  </si>
  <si>
    <t>H. Muhamad Dahlan, M.Pd.I 085865134056</t>
  </si>
  <si>
    <t>2016-2019</t>
  </si>
  <si>
    <t>02.402.231.1-504.000</t>
  </si>
  <si>
    <t>081 326316166</t>
  </si>
  <si>
    <t>PPAI Kec. Guntur</t>
  </si>
  <si>
    <t>6 Februari 2018</t>
  </si>
  <si>
    <t>1102264 00849</t>
  </si>
  <si>
    <t>503.11.3/00848/II/2013</t>
  </si>
  <si>
    <t>9039.b/BH/PAD/KWK.11/V/96</t>
  </si>
  <si>
    <t>15 Juni 1977</t>
  </si>
  <si>
    <t>9039/BH/VI</t>
  </si>
  <si>
    <t>Koperasi Pegawai Republik Indonesia  (KPRI) Manfaat</t>
  </si>
  <si>
    <t>Mashudi</t>
  </si>
  <si>
    <t>Dwi Martiningsih</t>
  </si>
  <si>
    <t>Andria Kristijani, S.Pd (085225980285) (085867775556)</t>
  </si>
  <si>
    <t>Musyarofah Yuniarti, SE (085290273104)</t>
  </si>
  <si>
    <t>Budi Sulistiyorini,SE</t>
  </si>
  <si>
    <t>Pagunanto, S.Pd (081328783376)</t>
  </si>
  <si>
    <t>01.812.258.0.515.000</t>
  </si>
  <si>
    <t>0291 685855</t>
  </si>
  <si>
    <t xml:space="preserve">SMPN 5 Demak Jl. Kyai Singkil No.95 </t>
  </si>
  <si>
    <t>29 DESEMBER 2012</t>
  </si>
  <si>
    <t>1102265 01829</t>
  </si>
  <si>
    <t>20 MEI 2012</t>
  </si>
  <si>
    <t>503.11.3/01828/V/2009</t>
  </si>
  <si>
    <t>518/975/29/VII/2015</t>
  </si>
  <si>
    <t>8249.a/BH/PAD/KWK.11/V/96</t>
  </si>
  <si>
    <t>23 Oktober 1972</t>
  </si>
  <si>
    <t>8249/BH/VI</t>
  </si>
  <si>
    <t>Koperasi Pegawai Republik Indonesia  (KPRI) Keluarga Bahagia</t>
  </si>
  <si>
    <t>Sri Adi Ati, SH</t>
  </si>
  <si>
    <t>Susilo Darmadji</t>
  </si>
  <si>
    <t>Abdoel Chasieb, SH, MH (081228109459)</t>
  </si>
  <si>
    <t>Umi Bastari (081390336352)</t>
  </si>
  <si>
    <t>H. Amin, SH (085225410416)</t>
  </si>
  <si>
    <t>H. Isman, SH (081325541290)</t>
  </si>
  <si>
    <t xml:space="preserve">Rutan Demak, Jl. Glagah Wangi No.92 </t>
  </si>
  <si>
    <t>-1273.a/BH/VI, Tgl. 26 Juni 1991, -1273.b/BH/PAD/KWK.11/V/1996, Tgl. 31 Mei 1996</t>
  </si>
  <si>
    <t>27 Oktober 1967</t>
  </si>
  <si>
    <t xml:space="preserve">1273/BH/IV/12-67                         </t>
  </si>
  <si>
    <t>KPN KPPDK Rutan</t>
  </si>
  <si>
    <t>Nurhidayah, SE (08156586412)</t>
  </si>
  <si>
    <t xml:space="preserve">Subiyanto, ST </t>
  </si>
  <si>
    <t>Yudi Santosa, SE, M.Si.Akt (081325107898)</t>
  </si>
  <si>
    <t xml:space="preserve">Drs. Doso Purnomo </t>
  </si>
  <si>
    <t>Herminingsih, S.Sos, M.Si</t>
  </si>
  <si>
    <t>Haris Wahyudi R, SH (08156604002)</t>
  </si>
  <si>
    <t>01.812.413.1.515.000</t>
  </si>
  <si>
    <t>08282806897</t>
  </si>
  <si>
    <t xml:space="preserve">Jl. Kyai Jebat No. 29.A </t>
  </si>
  <si>
    <t>31-05-1996              26 Pebruari 2007</t>
  </si>
  <si>
    <t>9197.a/BH/VI, Tgl. 10/11/1992; -9197.b/BH/PAD/KWK.11/V/96, Tgl.31/5/1996;    9197.c/BH/PAD/XIV.8/KDK.11-03/II/2007, Tgl.26 Pebruari 2007</t>
  </si>
  <si>
    <t>23 Januari 1979</t>
  </si>
  <si>
    <t xml:space="preserve">9197/BH/VI, </t>
  </si>
  <si>
    <t>Koperasi Pegawai Republik Indonesia  (KPRI) Marsudi Ajining Sariro (KPRI MAS)</t>
  </si>
  <si>
    <t>Rudatin Suryandari, ST</t>
  </si>
  <si>
    <t>Sularno, ST, MT.</t>
  </si>
  <si>
    <t>Drs. H. Supardi (081325786869)</t>
  </si>
  <si>
    <t>Hj. Siti Zumroh (081390984489)</t>
  </si>
  <si>
    <t>Sugeng Prayitno (081390250929)</t>
  </si>
  <si>
    <t>Akhmad Sugiharto, ST.MT</t>
  </si>
  <si>
    <t>1.600.020.0.508</t>
  </si>
  <si>
    <t xml:space="preserve">Ex- Dinas Pekerjaan Umum, Jl. Kyai Jebat No. 6 </t>
  </si>
  <si>
    <t>14 OKTOBER 2007</t>
  </si>
  <si>
    <t>1102265 00024</t>
  </si>
  <si>
    <t>68/11.02/PK/X/1992</t>
  </si>
  <si>
    <t>-9388.a/BH/VI, Tgl. 21 Juli 1990; -9388.b/BH/PAD/KWK.11/V/96, Tgl. 31 Mei 1996; -9388c/BH/PAD/KDK.11-03/V/1999, 5 Mei 1999</t>
  </si>
  <si>
    <t>15/10/1980</t>
  </si>
  <si>
    <t>9388/BH/VI</t>
  </si>
  <si>
    <t>Koperasi Pegawai Republik Indonesia Mustika (KPRI Mustika)</t>
  </si>
  <si>
    <t>Nursan Pradoko, S.Pd</t>
  </si>
  <si>
    <t>Sri Siami, S.Pd (081325118397)</t>
  </si>
  <si>
    <t>H.M. Arifin, S.Pd (085727000149)</t>
  </si>
  <si>
    <t>Sukarjo, S.Pd.M.Pd (081390033055)</t>
  </si>
  <si>
    <t>Susmiati, S.Pd (081229892078)</t>
  </si>
  <si>
    <t>Agus Eko Wahyu Widayat (08122843741)</t>
  </si>
  <si>
    <t>Nursan Pradoko, S.Pd  (085640214415) (085225727874)</t>
  </si>
  <si>
    <t>02.402.113.1.504.000</t>
  </si>
  <si>
    <t>0291 685401</t>
  </si>
  <si>
    <t>SMPN 1 Demak</t>
  </si>
  <si>
    <t>Jl. Sultan Trenggono No. 79 Telp. 0291-685401</t>
  </si>
  <si>
    <t>22 februari 2013</t>
  </si>
  <si>
    <t>503.11.3/00295/I/2012</t>
  </si>
  <si>
    <t>30-04-1996</t>
  </si>
  <si>
    <t>8380.a/BH/VI, Tgl.8 Oktober 1991, 8380.b/BH/PAD/KWK.11/IV/96, Tgl. 30/4/1996</t>
  </si>
  <si>
    <t>17 Mei 1973</t>
  </si>
  <si>
    <t>8380/BH/VI</t>
  </si>
  <si>
    <t>Koperasi Pegawai Republik Indonesia  (KPRI) ESTU</t>
  </si>
  <si>
    <t>Suriban,S.Pd</t>
  </si>
  <si>
    <t>Rejo, S.Pd</t>
  </si>
  <si>
    <t>Cipto Wiyono,S.Pd</t>
  </si>
  <si>
    <t>Nuruddin, S.Pd (085225519362))</t>
  </si>
  <si>
    <t>Waris, s.Pd</t>
  </si>
  <si>
    <t>Drs. Nasirun (081229229966)</t>
  </si>
  <si>
    <t>01.599.954.3.515.000</t>
  </si>
  <si>
    <t>Kantor UPTD Dikpora Kec. Sayung</t>
  </si>
  <si>
    <t>807.a/BH/PAD/KWK.11/II/1996 Tgl. 26-02-1996</t>
  </si>
  <si>
    <t>26/2/1972</t>
  </si>
  <si>
    <t>807/BH/VI,</t>
  </si>
  <si>
    <t>Koperasi Pegawai Negeri (KPN) Serba Guna</t>
  </si>
  <si>
    <t>Ponco Bambang Sutrisnp Adena, A.PTnh  (081390615660)</t>
  </si>
  <si>
    <t>Eko B. Irianto, SH (081325277533)</t>
  </si>
  <si>
    <t>Drs. Ahmad Mustafid (081228712849)</t>
  </si>
  <si>
    <t>Keken Hapsari (085713303448)</t>
  </si>
  <si>
    <t>Taufik, SH. (081575733311)</t>
  </si>
  <si>
    <t>Mardiyoso, SE, MM (0811290476)</t>
  </si>
  <si>
    <t>Jl. Bhayangkara Baru No.1 (BPN Demak)</t>
  </si>
  <si>
    <t>22-05-1995</t>
  </si>
  <si>
    <t>12431/BH/KWK.11/V/1995</t>
  </si>
  <si>
    <t>KPN Mekar Agraria</t>
  </si>
  <si>
    <t>Achmad Supriyadi</t>
  </si>
  <si>
    <t>Sunarto, SE.MM.</t>
  </si>
  <si>
    <t>Ir. Dyah Purwatiningsih (081325542416)</t>
  </si>
  <si>
    <t>Sumadi</t>
  </si>
  <si>
    <t>Istiana, SE (08156507451)</t>
  </si>
  <si>
    <t>2008-2012</t>
  </si>
  <si>
    <t>Ex. Kankop</t>
  </si>
  <si>
    <t>Jl. Bhayangkara 5b</t>
  </si>
  <si>
    <t>07-12-1995</t>
  </si>
  <si>
    <t>1384.b/BH/PAD/KWK.11/XII/95</t>
  </si>
  <si>
    <t>Koperasi Pegawai Republik Indonesia  (KPRI PANDOWO)</t>
  </si>
  <si>
    <t>Ngabdul Ngayis, SH (085290507445)</t>
  </si>
  <si>
    <t>Benny Yoga Dharma, SH</t>
  </si>
  <si>
    <t>D.H. Sukamto, SH,MH (081228666224)</t>
  </si>
  <si>
    <t>Istiyaroh, SH (081390637426)</t>
  </si>
  <si>
    <t>Hanik Magfiroh, SH  (081326404525)</t>
  </si>
  <si>
    <t>Yustiana, SH (081390039898)</t>
  </si>
  <si>
    <t>0291 685771</t>
  </si>
  <si>
    <t xml:space="preserve">Kantor Pengadilan Negeri Demak, Jl. Sultan Trenggono No. 27 </t>
  </si>
  <si>
    <t>08/02/2000</t>
  </si>
  <si>
    <t>12109.a/BH/PAD/KDK.11-03/II/2000</t>
  </si>
  <si>
    <t>25-08-1993</t>
  </si>
  <si>
    <t xml:space="preserve">12109/BH/VI </t>
  </si>
  <si>
    <t>Koperasi Pegawai Republik Indonesia  (KPRI KPPDK / Pengadilan) (Koperasi Pengayoman Pengadilan Negeri Demak)</t>
  </si>
  <si>
    <t>Lutfi Aulia, S.Pd.i</t>
  </si>
  <si>
    <t>Hj. Siti Rokhayah, S.Pd.I (0817246655)</t>
  </si>
  <si>
    <t>H. Abdul Khamid, S.Ag, MH (081325326579)</t>
  </si>
  <si>
    <t>Siti Mufatuhah, S.Ag (081225331890)</t>
  </si>
  <si>
    <t>Hudarrohman, S.Pd.I (085326969243) (085226399349)</t>
  </si>
  <si>
    <t>Ahmad Kastono (081326130210)</t>
  </si>
  <si>
    <t>2010-2012</t>
  </si>
  <si>
    <t xml:space="preserve">PPAI Kec. Wonosalam .Jl. Diponegoro 57 </t>
  </si>
  <si>
    <t>31 Oktober 1996</t>
  </si>
  <si>
    <t>9478.b/BH/PAD/KWK.11/X/96</t>
  </si>
  <si>
    <t>10 Desember 1992        (31 Oktober 1996)</t>
  </si>
  <si>
    <t>9478A/BH/VI (9478.b/BH/PAD/KWK.11/X/96)</t>
  </si>
  <si>
    <t>Koperasi Pegawai Republik Indonesia  (KPRI Nurussalam)</t>
  </si>
  <si>
    <t>Durriyah, S.Ag, M.Si</t>
  </si>
  <si>
    <t>Abdul Rokhim, S.Ag.M.Pdi</t>
  </si>
  <si>
    <t>Drs. H. Suali (082134448330) (081325379126)</t>
  </si>
  <si>
    <t>H. Juair, S.Ag.MM.M.Si (082325255560)</t>
  </si>
  <si>
    <t>H.M. Mundzir, S.Ag, Msi (08122538628)</t>
  </si>
  <si>
    <t>01.961.027.8.515.000</t>
  </si>
  <si>
    <t>0291 685878</t>
  </si>
  <si>
    <t xml:space="preserve">Kantor KEMENAG Kab. Demak Jl. Bhayangkara Baru No.8a </t>
  </si>
  <si>
    <t>25 Juni 2019</t>
  </si>
  <si>
    <t>1102264 03785</t>
  </si>
  <si>
    <t>25 Juni 2014</t>
  </si>
  <si>
    <t>503.11.3/03784/VI/2014</t>
  </si>
  <si>
    <t>- 3227.a/BH/VI/12-67, Tgl. 27 Nopember 1991, -3227.b/BH/PAD/KWK.11/II/1996, Tgl. 29 Pebruari 1996</t>
  </si>
  <si>
    <t>11 Mei 1963</t>
  </si>
  <si>
    <t>3227/BH/VI</t>
  </si>
  <si>
    <t>Koperasi Pegawai Republik Indonesia  (KPRI Muawanah)</t>
  </si>
  <si>
    <t>KOP. PEGAWAI NEGERI (Koperasi Pegawai Republik Indonesia (KPRI)</t>
  </si>
  <si>
    <t>KOP. TELKOM</t>
  </si>
  <si>
    <t>KOP. WISATA</t>
  </si>
  <si>
    <t>H. Farodli (081228460988)</t>
  </si>
  <si>
    <t>H. M. Mudjiyono (081325524706)</t>
  </si>
  <si>
    <t>H. Tugiran T. Purnomo (08122898301)</t>
  </si>
  <si>
    <t>Gathot Irawan (081325615110)</t>
  </si>
  <si>
    <t>Muhamad faidhon (081225157177)</t>
  </si>
  <si>
    <t>H. Wakiyo (081228272323)</t>
  </si>
  <si>
    <t>Pengangkutan &amp; Komunikasi</t>
  </si>
  <si>
    <t>Kop. Angkutan Darat</t>
  </si>
  <si>
    <t xml:space="preserve">Botorejo </t>
  </si>
  <si>
    <t xml:space="preserve">RT. 001 RW. 004 </t>
  </si>
  <si>
    <t>12 Agustus 2016</t>
  </si>
  <si>
    <t>001835/BH/M.KUKM.2/VIII/2016</t>
  </si>
  <si>
    <t>KOPERASI  ANGKUTAN TRANSPORTASI DEMAK TRANS INDO JAYA</t>
  </si>
  <si>
    <t xml:space="preserve">Kop. Angkutan </t>
  </si>
  <si>
    <t>Supardi (082242333234)</t>
  </si>
  <si>
    <t>Mukhamad Sofik (082227805171)</t>
  </si>
  <si>
    <t>Ali Faeshol (082306132757)</t>
  </si>
  <si>
    <t>Komari Ashari (081325223059)</t>
  </si>
  <si>
    <t>Karmin (085200131768)</t>
  </si>
  <si>
    <t>Kholif Indro Prasetyo (082142520499)</t>
  </si>
  <si>
    <t xml:space="preserve">RT. 006 RW. 003  </t>
  </si>
  <si>
    <t>23 Maret 2016</t>
  </si>
  <si>
    <t>306/BH/XIV.8/III/2016</t>
  </si>
  <si>
    <t>KOPERASI JASA ANGKUTAN TRANSPORTASI PUTRA KOTA WALI</t>
  </si>
  <si>
    <t>Suratmin (08118248011)</t>
  </si>
  <si>
    <t>Sawijan (082328407034)</t>
  </si>
  <si>
    <t>Hargiyono (081325143199)</t>
  </si>
  <si>
    <t>Tur Widodo (085327651939)</t>
  </si>
  <si>
    <t>Parjo (082136347922)</t>
  </si>
  <si>
    <t>Hartono (085740257726)</t>
  </si>
  <si>
    <t xml:space="preserve">RT. 001 RW. 001  </t>
  </si>
  <si>
    <t>305/BH/XIV.8/III/2016</t>
  </si>
  <si>
    <t>KOPERASI JASA TRANSPORTASI PUTU SUNAN KALIJAGA</t>
  </si>
  <si>
    <t>Uliyah</t>
  </si>
  <si>
    <t>Yuyun Isi Rohmiati, S.Si</t>
  </si>
  <si>
    <t>Sumarlan, ST</t>
  </si>
  <si>
    <t>081325660063</t>
  </si>
  <si>
    <t>Jl. Sultan Patah</t>
  </si>
  <si>
    <t>01-04-1999</t>
  </si>
  <si>
    <t>85/BH/KDK.11-03/IV/1999</t>
  </si>
  <si>
    <t>Koperasi Angkutan Umum Organda (KOPERDA)</t>
  </si>
  <si>
    <t>Kop. Angkutan</t>
  </si>
  <si>
    <t>KOP. ANGKUTAN DARAT</t>
  </si>
  <si>
    <t>Adib Mukhtar, SE (082227171363)</t>
  </si>
  <si>
    <t>Soni Setiawan, SE (081225453249)</t>
  </si>
  <si>
    <t>Andika Wisnu Murti (081901993454)</t>
  </si>
  <si>
    <t>Ika Murniati (087731005442)</t>
  </si>
  <si>
    <t>Latifun Nuha (085640091008)</t>
  </si>
  <si>
    <t>Lalu Muazim (082324526118)</t>
  </si>
  <si>
    <t>2019-2023</t>
  </si>
  <si>
    <t xml:space="preserve">Gajah </t>
  </si>
  <si>
    <t xml:space="preserve">Jl. Raya Gajah No.45 </t>
  </si>
  <si>
    <t>27 September 2019</t>
  </si>
  <si>
    <t xml:space="preserve">015286/BH/M.KUKM.2/IX/2019, </t>
  </si>
  <si>
    <t>KOPERASI SIMPAN PINJAM KALIMASADA MANDIRI SEJAHTERA</t>
  </si>
  <si>
    <t>3321100020058</t>
  </si>
  <si>
    <t>'01/07/1996</t>
  </si>
  <si>
    <t>8861 d/BH/PAD/KWK/ll/VII/96</t>
  </si>
  <si>
    <t>Koperasi Simpan Pinjam Budhi Karya</t>
  </si>
  <si>
    <t>KSP</t>
  </si>
  <si>
    <t>Sutriman (082242072130)</t>
  </si>
  <si>
    <t>Eni Purnawati (085291019632)</t>
  </si>
  <si>
    <t>Siti Muchdorroh, SE (085226353282)</t>
  </si>
  <si>
    <t>Maria Ulfa, SH (089603681448)</t>
  </si>
  <si>
    <t>Heri Kusmanto, SPd.I (081225951606)</t>
  </si>
  <si>
    <t>Winarsih (081227370805)</t>
  </si>
  <si>
    <t xml:space="preserve">Gaji </t>
  </si>
  <si>
    <t xml:space="preserve">Jl. Raya Gaji No.04 RT.001 RW.002 </t>
  </si>
  <si>
    <t>31 Oktober 2018</t>
  </si>
  <si>
    <t xml:space="preserve">010365/BH/M.KUKM.2/X/2018, </t>
  </si>
  <si>
    <t>KOPERASI SIMPAN PINJAM NGUDI RAHARJO DEMAK</t>
  </si>
  <si>
    <t>3321030120001</t>
  </si>
  <si>
    <t>Lukman Hakim  (08986594417)</t>
  </si>
  <si>
    <t>Sandra Ariyanto (08985656830)</t>
  </si>
  <si>
    <t>Abdul Khotib (085727491342)</t>
  </si>
  <si>
    <t>Charisma Dwi P (089655167894)</t>
  </si>
  <si>
    <t>Anissafaatul Mardiyah (0895382957791)</t>
  </si>
  <si>
    <t>Muhammad Nadzif (085876212014)</t>
  </si>
  <si>
    <t xml:space="preserve">Bulusari </t>
  </si>
  <si>
    <t>Dukun Penjor Rt.003 Rw.002</t>
  </si>
  <si>
    <t>23 Juli 2018</t>
  </si>
  <si>
    <t xml:space="preserve">009085/BH/M.KUKM.2/VII/2018, </t>
  </si>
  <si>
    <t>KOPERASI SIMPAN PINJAM ADI WIRA JAYA DEMAK</t>
  </si>
  <si>
    <t>Agus Riyanto (08972257502)</t>
  </si>
  <si>
    <t>Ahmad Taufiq (08995731943)</t>
  </si>
  <si>
    <t>Ali Mashadi (0895369074409)</t>
  </si>
  <si>
    <t>Tri Lestari ()</t>
  </si>
  <si>
    <t>Sustyawati (085867651586)</t>
  </si>
  <si>
    <t>M. Sukardi (081325962296)</t>
  </si>
  <si>
    <t>Mrangggen</t>
  </si>
  <si>
    <t>Tamansari,</t>
  </si>
  <si>
    <t xml:space="preserve">Jl. Raya Tamansari Gang I No. 25 </t>
  </si>
  <si>
    <t>18 Mei 2018</t>
  </si>
  <si>
    <t xml:space="preserve">008467/BH/M.KUKM.2/V/2018, </t>
  </si>
  <si>
    <t>KOPERASI SIMPAN PINJAM PRATAMA USAHA SATU JIWA</t>
  </si>
  <si>
    <t>Gito (081325576812)</t>
  </si>
  <si>
    <t>Harsono (081228947488)</t>
  </si>
  <si>
    <t>M. Kasan Sabidin (085211261029)</t>
  </si>
  <si>
    <t>Kaseri (081217350996)</t>
  </si>
  <si>
    <t>Fathur Rohman (085865555080)</t>
  </si>
  <si>
    <t>Ali Sodikin (081393273710)</t>
  </si>
  <si>
    <t>Sigit Wiharso (085290872821)</t>
  </si>
  <si>
    <t xml:space="preserve">RT.04 RW.01 </t>
  </si>
  <si>
    <t>19 Desember 2017</t>
  </si>
  <si>
    <t xml:space="preserve">006616/BH/M.KUKM.2/XII/2017, </t>
  </si>
  <si>
    <t>KOPERASI SIMPAN PINJAM KARYA USAHA MANDIRI</t>
  </si>
  <si>
    <t>Miftahul Arifin (081327358395)</t>
  </si>
  <si>
    <t>Ali Imron (082134658764)</t>
  </si>
  <si>
    <t>Mulyani (081226423155)</t>
  </si>
  <si>
    <t>Fathur Rohman (085200155178)</t>
  </si>
  <si>
    <t>Jauharun Niam (085727082638)</t>
  </si>
  <si>
    <t>Muh Zaidun (081326685789)</t>
  </si>
  <si>
    <t>22 Februari 2017</t>
  </si>
  <si>
    <t>03490/BH/M.KUKM.2/II/2017</t>
  </si>
  <si>
    <t>KOPERASI SIMPAN PINJAM SUMBER MAKMUR BAROKAH</t>
  </si>
  <si>
    <t>Mahmudi</t>
  </si>
  <si>
    <t>Nur kholis</t>
  </si>
  <si>
    <t>Haryono (085842720555)</t>
  </si>
  <si>
    <t>Nur Saaiq (085291412386)</t>
  </si>
  <si>
    <t>Muklis (081329645062)</t>
  </si>
  <si>
    <t>Karsidi (081228865556)</t>
  </si>
  <si>
    <t>RT. 07 RW. 03</t>
  </si>
  <si>
    <t>03488/BH/M.KUKM.2/II/2017</t>
  </si>
  <si>
    <t>KOPERASI SIMPAN PINJAM GAPOKTAN MANGUN SENDANG BAROKAH</t>
  </si>
  <si>
    <t>3321091021001</t>
  </si>
  <si>
    <t>Dani Santoso</t>
  </si>
  <si>
    <t>Dendi Hardika</t>
  </si>
  <si>
    <t>Heri Winarko</t>
  </si>
  <si>
    <t>Sodikin (085290763554)</t>
  </si>
  <si>
    <t>Slamet (082135633099)</t>
  </si>
  <si>
    <t>Rowanto (081325913771)</t>
  </si>
  <si>
    <t>RT. 02 RW. 10</t>
  </si>
  <si>
    <t>30 Januari 2017</t>
  </si>
  <si>
    <t>03274/BH/M.KUKM.2/I/2017</t>
  </si>
  <si>
    <t>KOPERASI SIMPAN PINJAM ARTA PUJI SANTOSA</t>
  </si>
  <si>
    <t>3321020090001</t>
  </si>
  <si>
    <t>Mohammad Zubaidi Ihsan</t>
  </si>
  <si>
    <t>Ansori (081225160298)</t>
  </si>
  <si>
    <t>Yenny ana Triastuti (085290269639)</t>
  </si>
  <si>
    <t>Sulaiman (081390198800)</t>
  </si>
  <si>
    <t>Rikhwanto (081225299007)</t>
  </si>
  <si>
    <t xml:space="preserve">Bantengmati </t>
  </si>
  <si>
    <t xml:space="preserve">RT. 01 RW. 01 </t>
  </si>
  <si>
    <t>20 Januari 2017</t>
  </si>
  <si>
    <t>03147/BH/M.KUKM.2/I/2017,</t>
  </si>
  <si>
    <t>KOPERASI SIMPAN PINJAM TANI MAKMUR BAROKAH</t>
  </si>
  <si>
    <t>3321120030001</t>
  </si>
  <si>
    <t>Kasmiran (082225341806)</t>
  </si>
  <si>
    <t xml:space="preserve">Marsinah </t>
  </si>
  <si>
    <t>Moh Sobirin (081225570056)</t>
  </si>
  <si>
    <t>Ahmadi (082324681231)</t>
  </si>
  <si>
    <t>Suwarto</t>
  </si>
  <si>
    <t>Safuwan (089632343646)</t>
  </si>
  <si>
    <t xml:space="preserve">RT. 03 RW. 03 </t>
  </si>
  <si>
    <t>18 Januari 2017</t>
  </si>
  <si>
    <t>03098/BH/M.KUKM.2/I/2017</t>
  </si>
  <si>
    <t>KOPERASI SIMPAN PINJAM GAPOKTAN GANDRUNG MUKTI</t>
  </si>
  <si>
    <t>3321050023001</t>
  </si>
  <si>
    <t>Sisilia Yulie Kusuma Wardani   (081325089627)</t>
  </si>
  <si>
    <t>Hj. Kharizah (085328609404)</t>
  </si>
  <si>
    <t>Ifadatus Sa’adah (081225732552)</t>
  </si>
  <si>
    <t>Endang Sri Wahyuni (081325206630)</t>
  </si>
  <si>
    <t>Sri Ulfah (085225578690)</t>
  </si>
  <si>
    <t>Nina Rustiana Asih, SH  (081325555071)</t>
  </si>
  <si>
    <t>Kenduren</t>
  </si>
  <si>
    <t xml:space="preserve">Jalan Kenduren Buko </t>
  </si>
  <si>
    <t>12 Januari 2017</t>
  </si>
  <si>
    <t xml:space="preserve">003032/BH/M.KUKM.2/I/2017 </t>
  </si>
  <si>
    <t>KOPERASI SIMPAN PINJAM MAJU JAYA SEJAHTERA DEMAK</t>
  </si>
  <si>
    <t>3321130022002</t>
  </si>
  <si>
    <t>Sudaekun, S.Pd.SD  (085225739950)</t>
  </si>
  <si>
    <t>Misbakhul Munir, S.Sos (081225494120)</t>
  </si>
  <si>
    <t>Mohammad Akhsan (081225732552)</t>
  </si>
  <si>
    <t>Rizal Mubaroh, SE (081325281285)</t>
  </si>
  <si>
    <t>Jafar S. (081326679774)</t>
  </si>
  <si>
    <t>A. Haris Afnan  (085291383016)</t>
  </si>
  <si>
    <t xml:space="preserve">RT.001 RW.003 </t>
  </si>
  <si>
    <t>06 Januari 2017</t>
  </si>
  <si>
    <t>003000/BH/M.KUKM.2/I/2017,</t>
  </si>
  <si>
    <t>KOPERASI SIMPAN PINJAM GAPOKTAN MAKMUR BAROKAH</t>
  </si>
  <si>
    <t>3321060014001</t>
  </si>
  <si>
    <t>Supardjo (085225739950)</t>
  </si>
  <si>
    <t>Triyono (085325935197)</t>
  </si>
  <si>
    <t>Nur Kasan (081326752222)</t>
  </si>
  <si>
    <t>Akhmad Tholkah Hasan  (082134773366)</t>
  </si>
  <si>
    <t>Johan Bekti Arif Nugroho (08122873397)</t>
  </si>
  <si>
    <t>Miftakhul Khoiri  (085713165388)</t>
  </si>
  <si>
    <t xml:space="preserve">Rt. 003 RW. 002 </t>
  </si>
  <si>
    <t>28 Desember 2016</t>
  </si>
  <si>
    <t>002966/BH/M.KUKM.2/XII/2016</t>
  </si>
  <si>
    <t>KOPERASI SIMPAN PINJAM MITRA KARYA ABADI DEMAK</t>
  </si>
  <si>
    <t>3321070031001</t>
  </si>
  <si>
    <t>Suhartini (082327023151)</t>
  </si>
  <si>
    <t>Abdul Ulum (081575068644)</t>
  </si>
  <si>
    <t>Harjoko (085742174424)</t>
  </si>
  <si>
    <t>Sukanah (081321748894)</t>
  </si>
  <si>
    <t>Kusnan Riyadi (085742121233)</t>
  </si>
  <si>
    <t>Baidlowi (085641319761)</t>
  </si>
  <si>
    <t>Jl. Prigi RT.03 RW. 06</t>
  </si>
  <si>
    <t>18 Desember 2016</t>
  </si>
  <si>
    <t>002896/BH/M.KUKM.2/XII/2016</t>
  </si>
  <si>
    <t>Koperasi Simpan Pinjam Arya Putra Pandawa</t>
  </si>
  <si>
    <t>3321010040005</t>
  </si>
  <si>
    <t>Abdur Rachman Wachid</t>
  </si>
  <si>
    <t>Ahmad Soleh</t>
  </si>
  <si>
    <t>Suparmin</t>
  </si>
  <si>
    <t>Ninik Khariyanti</t>
  </si>
  <si>
    <t>Zainal Abidin</t>
  </si>
  <si>
    <t>RT.007 RW.001</t>
  </si>
  <si>
    <t>30 September 2016</t>
  </si>
  <si>
    <t>002255/BH/M.KUKM.2/IX/2016</t>
  </si>
  <si>
    <t>Koperasi Simpan Pinjam Citra Bhakti Sentosa</t>
  </si>
  <si>
    <t>3321110030002</t>
  </si>
  <si>
    <t>Umalis</t>
  </si>
  <si>
    <t>Sukilah</t>
  </si>
  <si>
    <t>Sri Mujiati</t>
  </si>
  <si>
    <t>Titho Fitrian Dediana</t>
  </si>
  <si>
    <t>Puput Adi Anggora</t>
  </si>
  <si>
    <t>Murofiah, S.Kom</t>
  </si>
  <si>
    <t>RT.06 RW. 05</t>
  </si>
  <si>
    <t>17 September 2016</t>
  </si>
  <si>
    <t>002120/BH/M.KUKM.2/IX/2016</t>
  </si>
  <si>
    <t>Koperasi Simpan Pinjam “Maju Jaya Berkah”</t>
  </si>
  <si>
    <t>Kushadi Widodo (085290179612)</t>
  </si>
  <si>
    <t>Agus Budiono  (085227570301)</t>
  </si>
  <si>
    <t>Sugito (081390407516)</t>
  </si>
  <si>
    <t>Fajar Maharani (081228034703)</t>
  </si>
  <si>
    <t>Windiyanti (087831517037)</t>
  </si>
  <si>
    <t>Suroto (081215076165)</t>
  </si>
  <si>
    <t xml:space="preserve">Jl. Melati 3 No. 2 Wijayakusuma I </t>
  </si>
  <si>
    <t>9 Juni 2016</t>
  </si>
  <si>
    <t>001461/BH/M.KUKM.2/VI/2016</t>
  </si>
  <si>
    <t>Koperasi Simpan Pinjam “Sejahtera Artha Mandiri”</t>
  </si>
  <si>
    <t>Arwani (085868405014)</t>
  </si>
  <si>
    <t>Khamdan, S.Hi (081325790031)</t>
  </si>
  <si>
    <t>Abdul Faqih, S.Pd.I (081390333958)</t>
  </si>
  <si>
    <t>Zuniarsih, Amd,Ft. (081575977696)</t>
  </si>
  <si>
    <t>Sumari, SE (085799935023)</t>
  </si>
  <si>
    <t>Hima Sage (085339248706)</t>
  </si>
  <si>
    <t xml:space="preserve">Jl. Jemara Semen RT. 001 RW. 004 </t>
  </si>
  <si>
    <t>30 Maret 2016</t>
  </si>
  <si>
    <t>307/BH/XIV.8/III/2016</t>
  </si>
  <si>
    <t>Koperasi Simpan Pinjam Berkah Artha Makmur</t>
  </si>
  <si>
    <t>Nurlan (08122814167)</t>
  </si>
  <si>
    <t>Mukhammad Solikin (085640101401)</t>
  </si>
  <si>
    <t>Sugianto (085640193241)</t>
  </si>
  <si>
    <t>Fitri Wahyuningrum (085702119491)</t>
  </si>
  <si>
    <t>Muhammad Saeful Amri (081575871722)</t>
  </si>
  <si>
    <t>Maryono (085713910053)</t>
  </si>
  <si>
    <t>15 Februari 2016</t>
  </si>
  <si>
    <t>304/BH/XIV.8/II/2016</t>
  </si>
  <si>
    <t>Koperasi Simpan Pinjam Sari Kencana Asri</t>
  </si>
  <si>
    <t>Turmudyi (085786770257)</t>
  </si>
  <si>
    <t>Muhammad Fathurohman (08584856759)</t>
  </si>
  <si>
    <t>Mashadi (082135231561)</t>
  </si>
  <si>
    <t>Mustain (085740108869)</t>
  </si>
  <si>
    <t>Ummu Anisah (085713031840)</t>
  </si>
  <si>
    <t>M. Kholikul Basori (081575870085)</t>
  </si>
  <si>
    <t xml:space="preserve">RT 003 RW 003 </t>
  </si>
  <si>
    <t>303/BH/XIV.8/I/2016</t>
  </si>
  <si>
    <t>Koperasi Simpan Pinjam Sumber Dana Abadi</t>
  </si>
  <si>
    <t>Lia Afaratul  Khodriyah (085200145527)</t>
  </si>
  <si>
    <t>Ahmad Abidin (085712843319)</t>
  </si>
  <si>
    <t>Nurrohmah (085643383912)</t>
  </si>
  <si>
    <t>Moh Abdul Wahab (089605638772)</t>
  </si>
  <si>
    <t>Nonik Setiowati (085865708750)</t>
  </si>
  <si>
    <t>Heni Puji Astuti (083223961625)</t>
  </si>
  <si>
    <t>Suwarno (087833177666)</t>
  </si>
  <si>
    <t xml:space="preserve">RT.002 RW.001 </t>
  </si>
  <si>
    <t>30 Oktober 2015</t>
  </si>
  <si>
    <t>295/BH/XIV.8/X/2015</t>
  </si>
  <si>
    <t>Koperasi Simpan Pinjam “Cendrawasih”</t>
  </si>
  <si>
    <t>Teguh Setyo Utomo (087733158880)</t>
  </si>
  <si>
    <t>Sumartoyo (081226939265)</t>
  </si>
  <si>
    <t>Pali Darsono (08122562626)</t>
  </si>
  <si>
    <t>Suwondo (081225322088)</t>
  </si>
  <si>
    <t>Mea Alfiyanita (085786950696)</t>
  </si>
  <si>
    <t>Slamet Haryati (082134885478)</t>
  </si>
  <si>
    <t xml:space="preserve">RT.004 RW.004 </t>
  </si>
  <si>
    <t>18 Juni 2020</t>
  </si>
  <si>
    <t>1102264 04135</t>
  </si>
  <si>
    <t>Juni 2016</t>
  </si>
  <si>
    <t>518/887/15/VI/2015</t>
  </si>
  <si>
    <t>9 Februari 2015</t>
  </si>
  <si>
    <t>292/BH/XIV.8/II/2015</t>
  </si>
  <si>
    <t>Koperasi Simpan Pinjam “Dian Arta Makmur”</t>
  </si>
  <si>
    <t>Ady P. (085226888684)</t>
  </si>
  <si>
    <t>Sutriswanto</t>
  </si>
  <si>
    <t>Widiyanto (089673308121)</t>
  </si>
  <si>
    <t>Teguh Santoso (082225425666)</t>
  </si>
  <si>
    <t>Ripka Tri Yulianingtyas (085385484994)</t>
  </si>
  <si>
    <t>Arista Rizqina Rosir (087833822798)</t>
  </si>
  <si>
    <t>Titin Anggraheni (081231514168)</t>
  </si>
  <si>
    <t>70.841.181.4.515.000</t>
  </si>
  <si>
    <t xml:space="preserve">Jl. Sunan Kalijogo RT. 01 RW. X </t>
  </si>
  <si>
    <t>SEPTEMBER 2016</t>
  </si>
  <si>
    <t>518/1164/35/IX/2015</t>
  </si>
  <si>
    <t>17 Juni 2014</t>
  </si>
  <si>
    <t>282/BH/XIV.8/VI/2014</t>
  </si>
  <si>
    <t>Koperasi Simpan Pinjam "Intan Sejahtera"</t>
  </si>
  <si>
    <t>Alivia Devi Sinta</t>
  </si>
  <si>
    <t>Mahfudhun, S.Sos</t>
  </si>
  <si>
    <t>Suhardi</t>
  </si>
  <si>
    <t>Abdul Ghofur, S.Sos</t>
  </si>
  <si>
    <t>Sumardi, S.Pd (082137150759)</t>
  </si>
  <si>
    <t>02.771.524,2-515.000</t>
  </si>
  <si>
    <t>_</t>
  </si>
  <si>
    <t>12 DESEMBER 2017</t>
  </si>
  <si>
    <t>1102264 01195</t>
  </si>
  <si>
    <t>17 DESEMBER 2015</t>
  </si>
  <si>
    <t>503.11.3/01194/II/2015</t>
  </si>
  <si>
    <t>02-06-2004; 28 Maret 2014</t>
  </si>
  <si>
    <t>58/BH.KDK.11-03/VI/2004; -01/PAD/XIV.8/III/2014</t>
  </si>
  <si>
    <t>5 Maret 1999</t>
  </si>
  <si>
    <t>57/BH/KDK.11-03/III/1999</t>
  </si>
  <si>
    <t>Koperasi Simpan Pinjam Jati Makmur</t>
  </si>
  <si>
    <t>Mukhibi</t>
  </si>
  <si>
    <t>Miftakhul Luqman</t>
  </si>
  <si>
    <t>Rofi'i</t>
  </si>
  <si>
    <t>Zafat Maysaroh</t>
  </si>
  <si>
    <t>Shofirin</t>
  </si>
  <si>
    <t>Ali Rosyid</t>
  </si>
  <si>
    <t>Desa Kedungkarang</t>
  </si>
  <si>
    <t>23 Desember 2013</t>
  </si>
  <si>
    <t>277/BH/XIV.8/XI/2013</t>
  </si>
  <si>
    <t>Koperasi Simpan Pinjam "Maju Sejahtera"</t>
  </si>
  <si>
    <t>Siti Selamet</t>
  </si>
  <si>
    <t>Ely Susanti</t>
  </si>
  <si>
    <t>Sri Maryati</t>
  </si>
  <si>
    <t>Nur Rokhis</t>
  </si>
  <si>
    <t>Desa Pasir</t>
  </si>
  <si>
    <t xml:space="preserve"> RT.03 RW.04 </t>
  </si>
  <si>
    <t>276/BH/XIV.8/XI/2013</t>
  </si>
  <si>
    <t>Koperasi Simpan Pinjam "Intan Purnama"</t>
  </si>
  <si>
    <t>Harmi</t>
  </si>
  <si>
    <t>Asmiarsih</t>
  </si>
  <si>
    <t>Utaat</t>
  </si>
  <si>
    <t>Sutini</t>
  </si>
  <si>
    <t>Mega Indah</t>
  </si>
  <si>
    <t>H. Edy Sucipto</t>
  </si>
  <si>
    <t>66.258.439.0-515.000</t>
  </si>
  <si>
    <t xml:space="preserve">Mijen </t>
  </si>
  <si>
    <t>Desa Pecuk</t>
  </si>
  <si>
    <t xml:space="preserve"> RT.03 RW.03 </t>
  </si>
  <si>
    <t>11/3/2019</t>
  </si>
  <si>
    <t>1102264 01469</t>
  </si>
  <si>
    <t>503.11.3/01468/III/2014</t>
  </si>
  <si>
    <t>275/BH/XIV.8/XI/2013</t>
  </si>
  <si>
    <t>Koperasi Simpan Pinjam "Insan Mulia"</t>
  </si>
  <si>
    <t>Rocky Satryana Wahyu (081226000374)</t>
  </si>
  <si>
    <t>Muksinah</t>
  </si>
  <si>
    <t>Sri Hartatik</t>
  </si>
  <si>
    <t>Muntiah</t>
  </si>
  <si>
    <t>Muntoha</t>
  </si>
  <si>
    <t>Eka Wahyu Anjar Ningrum (082243481595)</t>
  </si>
  <si>
    <t>Abdul Afif, SE (082313225143)</t>
  </si>
  <si>
    <t>Jl. Raya Gajah - Dempet Km. 01 Rt.041/04</t>
  </si>
  <si>
    <t>25 Nopember 2013</t>
  </si>
  <si>
    <t>274/BH/XIV.8/XI/2013</t>
  </si>
  <si>
    <t>Koperasi Simpan Pinjam "Buana Artha Sentosa"</t>
  </si>
  <si>
    <t>Ruliyati (085727216682)</t>
  </si>
  <si>
    <t>Riya Kumala Rini (081903901916)</t>
  </si>
  <si>
    <t>Nur Kholis (08813718061)</t>
  </si>
  <si>
    <t>Agustina Setyorini (085712486842) (082221125445)</t>
  </si>
  <si>
    <t>Umi Ulfah (085290917454)</t>
  </si>
  <si>
    <t>Puji Hartono (085865475791)</t>
  </si>
  <si>
    <t>66.036.230.2-515.000</t>
  </si>
  <si>
    <t xml:space="preserve">Jl. Raya Semarang - Demak KM. 17 </t>
  </si>
  <si>
    <t>18 Desember 2018</t>
  </si>
  <si>
    <t>1102264 07060</t>
  </si>
  <si>
    <t>18/12/2018</t>
  </si>
  <si>
    <t>503.11.3/07059/XII/2013</t>
  </si>
  <si>
    <t>273/BH/XIV.8/XI/2013</t>
  </si>
  <si>
    <t>Koperasi Simpan Pinjam "Nusa Mitra Mandiri"</t>
  </si>
  <si>
    <t>Jumadi</t>
  </si>
  <si>
    <t>Surono</t>
  </si>
  <si>
    <t>Suwoto</t>
  </si>
  <si>
    <t>Suwarno</t>
  </si>
  <si>
    <t>Nur Kholis</t>
  </si>
  <si>
    <t>Muh Po'ani</t>
  </si>
  <si>
    <t>RT. 01 RW. 02</t>
  </si>
  <si>
    <t>25 September 2013</t>
  </si>
  <si>
    <t>272/BH/XIV.8/IX/2013</t>
  </si>
  <si>
    <t>Koperasi Simpan Pinjam " Mbangun Karyo "</t>
  </si>
  <si>
    <t>Tri Raharjo (085640566644)</t>
  </si>
  <si>
    <t>Muhammad Abdul R. (085741700674)</t>
  </si>
  <si>
    <t>Suratman (08561024146)</t>
  </si>
  <si>
    <t>Sukarman (085740540474)</t>
  </si>
  <si>
    <t>Achmad Fadhil (085866693902)</t>
  </si>
  <si>
    <t>Sunandar (081901614124)</t>
  </si>
  <si>
    <t>Kp. Tanubayan No. 05 RT.03 RW. 10</t>
  </si>
  <si>
    <t>12 September 2013</t>
  </si>
  <si>
    <t>271/BH/XIV.8/IX/2013</t>
  </si>
  <si>
    <t>Koperasi Simpan Pinjam " Java Mandiri "</t>
  </si>
  <si>
    <t>M. Zayyinul Muttaqin, S.Pd.I (085786993236)</t>
  </si>
  <si>
    <t>Hasan Anwar</t>
  </si>
  <si>
    <t>Sutaryo Puji S. (085865625359)</t>
  </si>
  <si>
    <t>Siti Mahmudah (085290803056)</t>
  </si>
  <si>
    <t>H. Muh Rozi (08122553149)</t>
  </si>
  <si>
    <t>2013-2017</t>
  </si>
  <si>
    <t>Jl. Diponegoro No.03 RT. 03  RW. 03</t>
  </si>
  <si>
    <t>10 September 2013</t>
  </si>
  <si>
    <t>269/BH/XIV.8/IX/2013</t>
  </si>
  <si>
    <t>Koperasi Simpan Pinjam " Amanah Mulia "</t>
  </si>
  <si>
    <t>Karsiman (085228610855)</t>
  </si>
  <si>
    <t>Sunaryono (081390179066)</t>
  </si>
  <si>
    <t>Ertiningsih (081215928484)</t>
  </si>
  <si>
    <t>H. Bibit (081390856884)</t>
  </si>
  <si>
    <t>Sunardi (08122889546)</t>
  </si>
  <si>
    <t>Sudarno (081326627628)</t>
  </si>
  <si>
    <t>Rt. 09 RW. 03</t>
  </si>
  <si>
    <t>27 Agustus 2013</t>
  </si>
  <si>
    <t>267/BH/XIV.8/VIII/2013</t>
  </si>
  <si>
    <t>Koperasi Simpan Pinjam " Tani Makmur Sejahtera"</t>
  </si>
  <si>
    <t>Muh Burhan (081225598558)</t>
  </si>
  <si>
    <t>Mailis Suraya</t>
  </si>
  <si>
    <t>Nur Chamid Karmany</t>
  </si>
  <si>
    <t>Arif Lutfi Hakim (085640158504)</t>
  </si>
  <si>
    <t>A. Zidny Syafi'al Umam  (087733360032)</t>
  </si>
  <si>
    <t>Anas, AH., S.Pdi (081325249106)</t>
  </si>
  <si>
    <t>71.617.166.5-515.000</t>
  </si>
  <si>
    <t>10 DESEMBER 2019</t>
  </si>
  <si>
    <t>1102264 06552</t>
  </si>
  <si>
    <t>503.11.3/06551/XII/2014</t>
  </si>
  <si>
    <t>NOPEMBER 2014</t>
  </si>
  <si>
    <t>19 NOPEMBER 2013</t>
  </si>
  <si>
    <t>518/1168/33/XI/2013</t>
  </si>
  <si>
    <t>265/BH/XIV.8/VII/2013</t>
  </si>
  <si>
    <t>Koperasi Simpan Pinjam Pondok Pesantren " Raden Sahid"</t>
  </si>
  <si>
    <t>Wawan Sulistiono</t>
  </si>
  <si>
    <t>Nasoka</t>
  </si>
  <si>
    <t>Luthfi Ali Maksum</t>
  </si>
  <si>
    <t>Suyatmi, SH</t>
  </si>
  <si>
    <t>Mochtar Kusuma Istiadi</t>
  </si>
  <si>
    <t>Jl. Kauman No. 27 RT. 05 RW. 03</t>
  </si>
  <si>
    <t>Nopember 2014</t>
  </si>
  <si>
    <t>518/1167/32/XI/2013</t>
  </si>
  <si>
    <t>3 Juni 2013</t>
  </si>
  <si>
    <t>264/BH/XIV.8/VI/2013</t>
  </si>
  <si>
    <t>Koperasi Simpan Pinjam Rejo Makmur</t>
  </si>
  <si>
    <t>Marzuki (087775004993)</t>
  </si>
  <si>
    <t>Edy Mulyono (087833583345)</t>
  </si>
  <si>
    <t>Ali Mustawa (081391965360)</t>
  </si>
  <si>
    <t>Sali Iswati (085895384983)</t>
  </si>
  <si>
    <t>Susmanto (085740073098)</t>
  </si>
  <si>
    <t>Ulin Nuha (081326994605)</t>
  </si>
  <si>
    <t>Cangkring</t>
  </si>
  <si>
    <t>Rt.03 RW. 02</t>
  </si>
  <si>
    <t>25 April 2013</t>
  </si>
  <si>
    <t>263/BH/XIV.8/IV/2013</t>
  </si>
  <si>
    <t>Koperasi Simpan Pinjam' Ponpes La Tansa"</t>
  </si>
  <si>
    <t>Suyuti (085293345951) (085226451158)</t>
  </si>
  <si>
    <t>Abdul Latif (085226451158)</t>
  </si>
  <si>
    <t>H. Ali Mahfudh (085290064227)</t>
  </si>
  <si>
    <t>Kiswanto (085290701728)</t>
  </si>
  <si>
    <t>Hj. Musiatun (089669780310)</t>
  </si>
  <si>
    <t>Ali Khamdan, SE (08112705687)</t>
  </si>
  <si>
    <t>RT.02 RW. 05</t>
  </si>
  <si>
    <t>18 Nopember 2015</t>
  </si>
  <si>
    <t>18 Nopember 2014</t>
  </si>
  <si>
    <t>518/1404/XI/2014</t>
  </si>
  <si>
    <t>18 Maret 2013</t>
  </si>
  <si>
    <t>262/BH/XIV.8/III/2013</t>
  </si>
  <si>
    <t>Koperasi Simpan Pinjam " Al khoirot"</t>
  </si>
  <si>
    <t>Maskan</t>
  </si>
  <si>
    <t>Nurhadi</t>
  </si>
  <si>
    <t>Nur Badri</t>
  </si>
  <si>
    <t>Abdul Rohim</t>
  </si>
  <si>
    <t>Sukirno</t>
  </si>
  <si>
    <t>Kiswanto (081389582041)</t>
  </si>
  <si>
    <t>081389582041</t>
  </si>
  <si>
    <t>13 Maret 2013</t>
  </si>
  <si>
    <t>261/BH/XIV.8/III/2013</t>
  </si>
  <si>
    <t>Koperasi Simpan Pinjam Perikanan " Wahana Bahari"</t>
  </si>
  <si>
    <t>Samsul Iwan</t>
  </si>
  <si>
    <t>Agus Budiono</t>
  </si>
  <si>
    <t>M. Fahrudin Isnaen</t>
  </si>
  <si>
    <t>Tommy Kristianto (083838556288)</t>
  </si>
  <si>
    <t>Titik Heru Fatmawati (085865460990)</t>
  </si>
  <si>
    <t>Mustain Romli (085226383846)</t>
  </si>
  <si>
    <t>RT. 01 RW. 01</t>
  </si>
  <si>
    <t>4 Maret 2013</t>
  </si>
  <si>
    <t>260/BH/XIV.8/III/2013</t>
  </si>
  <si>
    <t>Koperasi Simpan Pinjam Berkah Bersama</t>
  </si>
  <si>
    <t>Bashori (08122559024)</t>
  </si>
  <si>
    <t>Caswoto (081329075677)</t>
  </si>
  <si>
    <t>Warsan (081326490255)</t>
  </si>
  <si>
    <t>Triyati Suryani (081228591444)</t>
  </si>
  <si>
    <t>Abdul Wahab (081326355035)</t>
  </si>
  <si>
    <t>Sutrisno (081325353163) (081327279631)</t>
  </si>
  <si>
    <t>02.772.187.7.515.000</t>
  </si>
  <si>
    <t>0291 685 220</t>
  </si>
  <si>
    <t xml:space="preserve">Gg. Yudhistira Rt 06 Rw 08 </t>
  </si>
  <si>
    <t>DESEMBER 2010</t>
  </si>
  <si>
    <t>581/15361/5/2009</t>
  </si>
  <si>
    <t>- 10230.a/BH/VI, Tgl. 1 Maret 1989; -10230.b/BH/PAD/KWK.II/IX/96), tgl. 30 September 1996; -01/PAD/XIV.8/II/2013, tgl. 12 Februari 2013</t>
  </si>
  <si>
    <t xml:space="preserve">19 Januari 1985             </t>
  </si>
  <si>
    <t xml:space="preserve">10230/BH/VI/1985 </t>
  </si>
  <si>
    <t>Koperasi Simpan Pinjam Sejahtera</t>
  </si>
  <si>
    <t>Kholidun</t>
  </si>
  <si>
    <t>Sudiran</t>
  </si>
  <si>
    <t>Sutejo</t>
  </si>
  <si>
    <t>Jariyah</t>
  </si>
  <si>
    <t>Hadi Mulyono</t>
  </si>
  <si>
    <t>Supandi</t>
  </si>
  <si>
    <t xml:space="preserve">Karanganyar </t>
  </si>
  <si>
    <t xml:space="preserve">Kedungwaru Kidul </t>
  </si>
  <si>
    <t>GANG MELATI RT.01 RW.01</t>
  </si>
  <si>
    <t>1 Februari 2013</t>
  </si>
  <si>
    <t>258/BH/XIV.8/II/2013</t>
  </si>
  <si>
    <t>Koperasi Simpan Pinjam ARTHA GUNA</t>
  </si>
  <si>
    <t>Sugiartini</t>
  </si>
  <si>
    <t>Sri Harmini (081325131252)</t>
  </si>
  <si>
    <t>Sumarwardani (081325786950)</t>
  </si>
  <si>
    <t>Maryatun (081325406635)</t>
  </si>
  <si>
    <t>Supri Haryatun (085713097956)</t>
  </si>
  <si>
    <t>Endang Sri Lohwati (085640392611)</t>
  </si>
  <si>
    <t>JALAN RAYA DEMPET NOMOR 25.C</t>
  </si>
  <si>
    <t>257/BH/XIV.8/II/2013</t>
  </si>
  <si>
    <t>Koperasi Simpan Pinjam SRIKANDI</t>
  </si>
  <si>
    <t>Abdurrohman</t>
  </si>
  <si>
    <t>Supriyatno</t>
  </si>
  <si>
    <t>Istiana</t>
  </si>
  <si>
    <t>Hery Siswanto</t>
  </si>
  <si>
    <t>Adi Suko Artono (081325457900)</t>
  </si>
  <si>
    <t>Parmin (081325457900)</t>
  </si>
  <si>
    <t>Jl. Raya Gajah - Demak KM.10</t>
  </si>
  <si>
    <t>4 Nopember 2012</t>
  </si>
  <si>
    <t>255/BH/XIV.8/XI/2012</t>
  </si>
  <si>
    <t>Koperasi Simpan Pinjam Fuji Artha Mandiri</t>
  </si>
  <si>
    <t>Andi Prabowo (081225095770)</t>
  </si>
  <si>
    <t>Beny Agung Setiawan</t>
  </si>
  <si>
    <t xml:space="preserve">Sugeng Ari Nugroho </t>
  </si>
  <si>
    <t>Sri Rahayu</t>
  </si>
  <si>
    <t>Asroni</t>
  </si>
  <si>
    <t>Rony Setiawan</t>
  </si>
  <si>
    <t>74.367.066.3.515.000</t>
  </si>
  <si>
    <t>ds. Karangsari RT. 03 RW. 04</t>
  </si>
  <si>
    <t>10/2016</t>
  </si>
  <si>
    <t>5/10/2015</t>
  </si>
  <si>
    <t>518/1210/39/X/2015</t>
  </si>
  <si>
    <t>5 Oktober 2012</t>
  </si>
  <si>
    <t>252/BH/XIV.8/X/2012</t>
  </si>
  <si>
    <t>Koperasi Simpan Pinjam Samudera Arto</t>
  </si>
  <si>
    <t>Suharjo</t>
  </si>
  <si>
    <t>Sutikno</t>
  </si>
  <si>
    <t>Mas'at</t>
  </si>
  <si>
    <t>CicikKismiyati (085290608835)</t>
  </si>
  <si>
    <t>Sigit Kristanto</t>
  </si>
  <si>
    <t xml:space="preserve">Bungo </t>
  </si>
  <si>
    <t>2 JULI 2012</t>
  </si>
  <si>
    <t>243/BH/XIV.8/VIII/2012</t>
  </si>
  <si>
    <t>Koperasi Simpan Pinjam Cahaya Abadi</t>
  </si>
  <si>
    <t>Sarjono</t>
  </si>
  <si>
    <t>Mualim (01225188700)</t>
  </si>
  <si>
    <t>Wignyo P. (085848884997)</t>
  </si>
  <si>
    <t>Arika Anggraeni (085640109800)</t>
  </si>
  <si>
    <t>Yusiana Tri Widya H. (081326386060)</t>
  </si>
  <si>
    <t>Maryono (081329144117) (081575043007)</t>
  </si>
  <si>
    <t>RT. 05/02</t>
  </si>
  <si>
    <t xml:space="preserve"> 30 Mei 2012</t>
  </si>
  <si>
    <t>240/BH/XIV.8/V/2012</t>
  </si>
  <si>
    <t>Koperasi Simpan Pinjam Artha Raharja</t>
  </si>
  <si>
    <t>Kasduri (085869063441) (081229235586)</t>
  </si>
  <si>
    <t>Madekur</t>
  </si>
  <si>
    <t>Suharno</t>
  </si>
  <si>
    <t>Suyudi</t>
  </si>
  <si>
    <t>Sri Ekowati</t>
  </si>
  <si>
    <t>Siti Saodah</t>
  </si>
  <si>
    <t>Murtiningsih (02913406405)</t>
  </si>
  <si>
    <t xml:space="preserve">SARI </t>
  </si>
  <si>
    <t>Rt. 02/02</t>
  </si>
  <si>
    <t xml:space="preserve"> 13 April 2012</t>
  </si>
  <si>
    <t>238/BH/XIV.8/V/2012</t>
  </si>
  <si>
    <t>Koperasi Simpan Pinjam Al Karomah</t>
  </si>
  <si>
    <t>Yanto (085327645621)</t>
  </si>
  <si>
    <t>Sumari (085641470587)</t>
  </si>
  <si>
    <t>Moh Nasir (085226322718)</t>
  </si>
  <si>
    <t>Atmirah (085326077631)</t>
  </si>
  <si>
    <t>Ahmad Tohir (085740065101)</t>
  </si>
  <si>
    <t>Avid Hendry Prasetyo (085292577110)</t>
  </si>
  <si>
    <t xml:space="preserve">Ds. Wonokerto </t>
  </si>
  <si>
    <t>Desa Wonokerto RT.04 RW.04</t>
  </si>
  <si>
    <t>5 Oktober 2011</t>
  </si>
  <si>
    <t>220/BH/XIV.8/X/2011</t>
  </si>
  <si>
    <t>Koperasi Simpan Pinjam Artha Wali</t>
  </si>
  <si>
    <t>H. Teguh Mulyo Suprapto (08122801494)</t>
  </si>
  <si>
    <t>Hengky Suparlan</t>
  </si>
  <si>
    <t>Sodikan (081390339979)</t>
  </si>
  <si>
    <t>Sumito (085274623525)</t>
  </si>
  <si>
    <t>Atmin Ahmad zainudin (081325691477)</t>
  </si>
  <si>
    <t>Mudiyono (081225612769)</t>
  </si>
  <si>
    <t>Joko Pitoyo (081326266815)</t>
  </si>
  <si>
    <t>Krapyak No.29 RT.04 RW.011</t>
  </si>
  <si>
    <t>216/BH/XIV.8/IV/2011</t>
  </si>
  <si>
    <t>Koperasi Simpan Pinjam Teguh Jaya Mandiri</t>
  </si>
  <si>
    <t>Dimas Ragil Aditya</t>
  </si>
  <si>
    <t>Purwanto</t>
  </si>
  <si>
    <t>Sardjan</t>
  </si>
  <si>
    <t>Eka Heny Yunitasari</t>
  </si>
  <si>
    <t>Endang Sri Utami</t>
  </si>
  <si>
    <t>Cuk Sukiman (081390346644)</t>
  </si>
  <si>
    <t>Ds. Mranak</t>
  </si>
  <si>
    <t>Kampung Sekaran RT.001 RW.001</t>
  </si>
  <si>
    <t>8 Maret 2011</t>
  </si>
  <si>
    <t>213/BH/XIV.8/III/2011</t>
  </si>
  <si>
    <t>Koperasi Simpan Pinjam Sumber Baru Raya</t>
  </si>
  <si>
    <t>Mashuri (081228799896)</t>
  </si>
  <si>
    <t>H. Sundakir</t>
  </si>
  <si>
    <t>Fatkhawati (085293718102)</t>
  </si>
  <si>
    <t>Sudarsono (08122528990)</t>
  </si>
  <si>
    <t>Budiharto (085325242867)</t>
  </si>
  <si>
    <t>Sri Wahyuni (085225847945)</t>
  </si>
  <si>
    <t>03.232.574.8-515.000</t>
  </si>
  <si>
    <t>Ds. Kuwu</t>
  </si>
  <si>
    <t xml:space="preserve">RT.01 RW.01 </t>
  </si>
  <si>
    <t>23 MEI 2017</t>
  </si>
  <si>
    <t>1102264 02829</t>
  </si>
  <si>
    <t>503.11.3/02828/V/2012</t>
  </si>
  <si>
    <t>Mei 2016</t>
  </si>
  <si>
    <t>518/783/14/V/2015</t>
  </si>
  <si>
    <t>14 Februari 2011</t>
  </si>
  <si>
    <t>212/BH/XIV.8/II/2011</t>
  </si>
  <si>
    <t>Koperasi Simpan Pinjam Gita Artha Mandiri</t>
  </si>
  <si>
    <t>Salim Riyadi (081919808094) (085865057803)</t>
  </si>
  <si>
    <t>K. Muslim (081325330110)</t>
  </si>
  <si>
    <t>K. Sya'roni (081325612432)</t>
  </si>
  <si>
    <t>K. Ahmad Syakir (085290744036)</t>
  </si>
  <si>
    <t>Reny Hidayatul Maghfiroh (085740170728)</t>
  </si>
  <si>
    <t>Khoiriyatul Muarifah (0857299487880</t>
  </si>
  <si>
    <t>2014-2015</t>
  </si>
  <si>
    <t>03.132.063.3-515.000</t>
  </si>
  <si>
    <t>0291 6904159</t>
  </si>
  <si>
    <t xml:space="preserve">Jl. Stasiun No.15 </t>
  </si>
  <si>
    <t>18 Nopember 2010</t>
  </si>
  <si>
    <t>202/BH/XIV.8/XI/2010</t>
  </si>
  <si>
    <t>Koperasi Simpan Pinjam Kreasi Mandiri</t>
  </si>
  <si>
    <t>Subandi (08122911080)</t>
  </si>
  <si>
    <t>Ahmad Fauzi (081575151655)</t>
  </si>
  <si>
    <t>Murtiningsih RL. (085741302407) (085741329799)</t>
  </si>
  <si>
    <t>Margiono, S.Pd (08122921879)</t>
  </si>
  <si>
    <t>H. Sugiarto (024 70303252) (082135102635)</t>
  </si>
  <si>
    <t>Slamet Riyanto, S.Pd (082138086899)</t>
  </si>
  <si>
    <t>Drs. H.Subandi (08122911080)</t>
  </si>
  <si>
    <t>Ds.Bandungrejo</t>
  </si>
  <si>
    <t xml:space="preserve">Jl. Raya Bandungrejo No.98 </t>
  </si>
  <si>
    <t>Juni 2013</t>
  </si>
  <si>
    <t>518/064/17/VI/2012</t>
  </si>
  <si>
    <t>201/BH/XIV.8/XI/2010</t>
  </si>
  <si>
    <t>Koperasi Simpan Pinjam Tiara Artha Mandiri</t>
  </si>
  <si>
    <t>H. Khosim R. (08122833094)</t>
  </si>
  <si>
    <t>Shobirin</t>
  </si>
  <si>
    <t>Amin Zuhri (085226374350)</t>
  </si>
  <si>
    <t>Masrukin (085225065755)</t>
  </si>
  <si>
    <t>Nur Sholikhati (087833575051)</t>
  </si>
  <si>
    <t>Umi Zulfa (081228852053)</t>
  </si>
  <si>
    <t>H. Khosim Rasipan (08122833094) (08122997105)</t>
  </si>
  <si>
    <t>03.132.090.6.515.000</t>
  </si>
  <si>
    <t>0291 3315357 / 6906008</t>
  </si>
  <si>
    <t xml:space="preserve">Ds. Bonangrejo </t>
  </si>
  <si>
    <t>Panjunan RT.05 RW.01</t>
  </si>
  <si>
    <t>29 Desember 2016</t>
  </si>
  <si>
    <t>1102264 06279</t>
  </si>
  <si>
    <t>29 DESEMBER 2014</t>
  </si>
  <si>
    <t>503.11.3/06278/XII/2011</t>
  </si>
  <si>
    <t xml:space="preserve">    </t>
  </si>
  <si>
    <t>29 Januari 2010</t>
  </si>
  <si>
    <t>181/BH.XIV.8/I/2010</t>
  </si>
  <si>
    <t>Koperasi Simpan Pinjam Berkah Jaya</t>
  </si>
  <si>
    <t>Ali Rosyad (081390055161)</t>
  </si>
  <si>
    <t>Suharko (085225327927)</t>
  </si>
  <si>
    <t>Tugino</t>
  </si>
  <si>
    <t>Sukartono (085224536308)</t>
  </si>
  <si>
    <t>Ida Ayu Rinanti (08882430272) (082328809811)</t>
  </si>
  <si>
    <t>Santoso Muji Waluyo (081326177747)</t>
  </si>
  <si>
    <t>03.132.079.9.515.000</t>
  </si>
  <si>
    <t>081326177747</t>
  </si>
  <si>
    <t xml:space="preserve">Kel. Kadilangu </t>
  </si>
  <si>
    <t xml:space="preserve">Kampung Petek RT.02 RW.04 Kel. Kadilangu </t>
  </si>
  <si>
    <t>Februari 2016</t>
  </si>
  <si>
    <t>518/217/02/II/2015</t>
  </si>
  <si>
    <t>21 Januari 2010</t>
  </si>
  <si>
    <t>178/BH.XIV.8/I/2010</t>
  </si>
  <si>
    <t>Koperasi Simpan Pinjam Arta Niaga Abadi Sejahtera (KSP ANAS)</t>
  </si>
  <si>
    <t>Nurhadi, 082138456927</t>
  </si>
  <si>
    <t>Nur Heri (085225577588)</t>
  </si>
  <si>
    <t>Purnomo Sigit (081390521201)</t>
  </si>
  <si>
    <t>Endrawati (085226155552)</t>
  </si>
  <si>
    <t xml:space="preserve">Wiwik Sugiarto (085290000265) </t>
  </si>
  <si>
    <t>Sunaryo (081326459125)</t>
  </si>
  <si>
    <t>Sutar (08122884389)</t>
  </si>
  <si>
    <t>73.445.908.5-515.000</t>
  </si>
  <si>
    <t xml:space="preserve">Ds. Dempet </t>
  </si>
  <si>
    <t>Jl. Raya Dempet No. 27</t>
  </si>
  <si>
    <t>1102264 04596</t>
  </si>
  <si>
    <t>503.11.3/04595/VII/2015</t>
  </si>
  <si>
    <t>AGUSTUS 2014</t>
  </si>
  <si>
    <t>518/917/3/VIII/2013</t>
  </si>
  <si>
    <t>18 Desember 2009</t>
  </si>
  <si>
    <t>175/BH/XIV.8/XII/2009</t>
  </si>
  <si>
    <t>Koperasi Simpan Pinjam Anugrah Mandiri</t>
  </si>
  <si>
    <t>Sujari (08122545016)</t>
  </si>
  <si>
    <t>Samsudin</t>
  </si>
  <si>
    <t>Ismail</t>
  </si>
  <si>
    <t>Suhadi</t>
  </si>
  <si>
    <t>Sutariyah</t>
  </si>
  <si>
    <t>Sutrisno (082324192645)</t>
  </si>
  <si>
    <t>31.303.450.6.515.000</t>
  </si>
  <si>
    <t>08122545016</t>
  </si>
  <si>
    <t xml:space="preserve"> Ds. Mranak </t>
  </si>
  <si>
    <t>Jl. Lingkar Mranak RT.05/01</t>
  </si>
  <si>
    <t>8 Maret 2018</t>
  </si>
  <si>
    <t>1102264 01839</t>
  </si>
  <si>
    <t>Maret 2018</t>
  </si>
  <si>
    <t>503.11.3/01838/III/2013</t>
  </si>
  <si>
    <t>April 2016</t>
  </si>
  <si>
    <t>518/509/09/IV/2015</t>
  </si>
  <si>
    <t>16 Desember 2009</t>
  </si>
  <si>
    <t>176/BH/XIV.8/XII/2009</t>
  </si>
  <si>
    <t>Koperasi Simpan Pinjam Ria Jaya Mandiri</t>
  </si>
  <si>
    <t>Widowati</t>
  </si>
  <si>
    <t>Shodikin</t>
  </si>
  <si>
    <t>Abdul Syukur</t>
  </si>
  <si>
    <t>Suparyadi (085290489996)</t>
  </si>
  <si>
    <t xml:space="preserve">Kel.Bintoro </t>
  </si>
  <si>
    <t xml:space="preserve">Jl. Kyai Turmudi Kp. Pandean No.6 RT.04 RW.03 </t>
  </si>
  <si>
    <t>1/3/2015</t>
  </si>
  <si>
    <t>110226501111</t>
  </si>
  <si>
    <t>6/3/2013</t>
  </si>
  <si>
    <t>503.11.3/01725/III/2013</t>
  </si>
  <si>
    <t>29/12/2010</t>
  </si>
  <si>
    <t>29/12/2009</t>
  </si>
  <si>
    <t>581/1681/119/2009</t>
  </si>
  <si>
    <t>15 Desember 2009</t>
  </si>
  <si>
    <t>177/BH.XIV.8/XII/2009</t>
  </si>
  <si>
    <t>Koperasi Simpan Pinjam Widodo Mandiri</t>
  </si>
  <si>
    <t>Sutikno (085225274656)</t>
  </si>
  <si>
    <t>Afif Afroni (081328769824)</t>
  </si>
  <si>
    <t>Dwi Oktaviana 081333901664)</t>
  </si>
  <si>
    <t>Anisatul Fauziah (087717093137)</t>
  </si>
  <si>
    <t>Jasman (081325030607)</t>
  </si>
  <si>
    <t>0292 5135766, 0292 770697</t>
  </si>
  <si>
    <t xml:space="preserve"> Desa Mintreng</t>
  </si>
  <si>
    <t xml:space="preserve">Jl. Gubug - Purwodadi </t>
  </si>
  <si>
    <t>11753.a/BH/PAD/XIV.8/KDK.11-03/VII/2009</t>
  </si>
  <si>
    <t>21 Aagustus 2009</t>
  </si>
  <si>
    <t>Koperasi Simpan Pinjam Karya Usaha (PAD)</t>
  </si>
  <si>
    <t>Joko Tri Wahyudi, 085229238103</t>
  </si>
  <si>
    <t>Anton</t>
  </si>
  <si>
    <t>Ahmadi</t>
  </si>
  <si>
    <t>Umini</t>
  </si>
  <si>
    <t>Wahyu Tri Basuki, SH</t>
  </si>
  <si>
    <t>Hj. Kustiah</t>
  </si>
  <si>
    <t>024 76744585</t>
  </si>
  <si>
    <t xml:space="preserve"> Ds. Mranggen </t>
  </si>
  <si>
    <t xml:space="preserve">Jl. Raya Mranggen No.152 </t>
  </si>
  <si>
    <t>02 Juni 2009</t>
  </si>
  <si>
    <t>167/BH/XIV.8/KDK.11-03/VI/2009</t>
  </si>
  <si>
    <t>Koperasi Simpan Pinjam Lohjinawe</t>
  </si>
  <si>
    <t>Anang Arief Sudiro, SE ('081390542258)</t>
  </si>
  <si>
    <t>H. Moch. Fathori Handoko (081325782673) (0818246002)</t>
  </si>
  <si>
    <t>Drs. H. Agus Triyono (085740337722)</t>
  </si>
  <si>
    <t>R. Soeprapto (085876470437) (08122898301)</t>
  </si>
  <si>
    <t>Agus Taufiq Irianto, SE        (08164889532)</t>
  </si>
  <si>
    <t>Umi Hidayati, SE (085225286055)</t>
  </si>
  <si>
    <t>03.232.622.5.515.000</t>
  </si>
  <si>
    <t>(0291 685758 / 08122898301)</t>
  </si>
  <si>
    <t xml:space="preserve">Demak </t>
  </si>
  <si>
    <t xml:space="preserve">Kel. Bintoro </t>
  </si>
  <si>
    <t xml:space="preserve">Jl. Krapayak Barat No.13 RT.01 RW.12 </t>
  </si>
  <si>
    <t>27 Agustus 2019</t>
  </si>
  <si>
    <t>1102264 00993</t>
  </si>
  <si>
    <t>27 Agustus 2017</t>
  </si>
  <si>
    <t>503.11.3/00154/I/2013</t>
  </si>
  <si>
    <t>15 April 2016</t>
  </si>
  <si>
    <t>581/446/09/IV/2014</t>
  </si>
  <si>
    <t>30 Desember 2008</t>
  </si>
  <si>
    <t>158/BH/XIV.8/KDK.11-03/XII/2008</t>
  </si>
  <si>
    <t>Koperasi Simpan Pinjam Margi Rizki</t>
  </si>
  <si>
    <t>Alif Bahtiyar (081228620038)</t>
  </si>
  <si>
    <t>Dakirin (082133020819)</t>
  </si>
  <si>
    <t>Moch Rodhi Fadoli (085641085409) (085727489515)</t>
  </si>
  <si>
    <t>Supriyadi (081575329106)</t>
  </si>
  <si>
    <t>Sutaat, SE (085727221206)</t>
  </si>
  <si>
    <t>2015-2018</t>
  </si>
  <si>
    <t>02.772.481.4.515.000</t>
  </si>
  <si>
    <t>081390333650</t>
  </si>
  <si>
    <t xml:space="preserve">Ds. Karanganyar </t>
  </si>
  <si>
    <t>Jl. Raya Karanganyar RT.03 RW. IV</t>
  </si>
  <si>
    <t>13/2/2015</t>
  </si>
  <si>
    <t>518/244/03/II/2015</t>
  </si>
  <si>
    <t>22 Agustus 2006</t>
  </si>
  <si>
    <t>101/BH/XIV.8/KDK.11-03/VIII/2006</t>
  </si>
  <si>
    <t>Koperasi Simpan Pinjam Harum</t>
  </si>
  <si>
    <t>Nadiroh</t>
  </si>
  <si>
    <t>Chusni Inayati</t>
  </si>
  <si>
    <t>Drs. Gihan Supena (08170589041)</t>
  </si>
  <si>
    <t xml:space="preserve">Jl. Pemuda No.32 </t>
  </si>
  <si>
    <t>17 Juli 2006</t>
  </si>
  <si>
    <t>98/BH/XIV.8/KDK.11-03/VII/2006</t>
  </si>
  <si>
    <t>Koperasi Simpan Pinjam Sukses Bersama Yuuk (Koperasi Simpan Pinjam SBY)</t>
  </si>
  <si>
    <t>Siti Mutoharoh</t>
  </si>
  <si>
    <t>Bugiono</t>
  </si>
  <si>
    <t>Pardi Saputro</t>
  </si>
  <si>
    <t>Rusminto</t>
  </si>
  <si>
    <t>Moh Mustaqim</t>
  </si>
  <si>
    <t>Nurrofik (085293888088)</t>
  </si>
  <si>
    <t xml:space="preserve">Ds. Megonten </t>
  </si>
  <si>
    <t xml:space="preserve">Jl. Raya Srekan Kidul RT.03 RW.02 </t>
  </si>
  <si>
    <t>19 Juni 2006</t>
  </si>
  <si>
    <t>97/BH/XIV.8/KDK.11-03/VI/2006</t>
  </si>
  <si>
    <t>Koperasi Simpan Pinjam Mitra Wijaya</t>
  </si>
  <si>
    <t>Isnani Pujiarti (085226233144)</t>
  </si>
  <si>
    <t xml:space="preserve">Suyono (081325587435) </t>
  </si>
  <si>
    <t>A. Waluyo S. (081804122032) (085729866798)</t>
  </si>
  <si>
    <t>H.M. Muljono (081325789612)</t>
  </si>
  <si>
    <t>Rohmanto (082133871369)</t>
  </si>
  <si>
    <t>Imam Bisri</t>
  </si>
  <si>
    <t>Koerul Anwar (08122520966)</t>
  </si>
  <si>
    <t>2017-2022</t>
  </si>
  <si>
    <t>03.132.237.3.515.000</t>
  </si>
  <si>
    <t>Ds. Ngaluran</t>
  </si>
  <si>
    <t xml:space="preserve">Jl. Gajah - Geneng RT.01 RW.01 </t>
  </si>
  <si>
    <t>5/12/2016</t>
  </si>
  <si>
    <t>1102264 05962</t>
  </si>
  <si>
    <t>5/12/2014</t>
  </si>
  <si>
    <t>503.11.3/05961/XII/2011</t>
  </si>
  <si>
    <t>518/933/17/VII/2015</t>
  </si>
  <si>
    <t>94/BH/XIV.8/KDK.11-03/VI/2006</t>
  </si>
  <si>
    <t>Koperasi Simpan Pinjam KOPERMADES</t>
  </si>
  <si>
    <t>Sumejo</t>
  </si>
  <si>
    <t>Supangaji, S.Ag</t>
  </si>
  <si>
    <t>Abdul Azis</t>
  </si>
  <si>
    <t>Sumarsi</t>
  </si>
  <si>
    <t>Haryoto</t>
  </si>
  <si>
    <t>Sri Wiji</t>
  </si>
  <si>
    <t>Ds. Megonten RT.01 RW.01 No.18</t>
  </si>
  <si>
    <t>90/BH/XIV.8/KDK.11-03/VI/06</t>
  </si>
  <si>
    <t>Koperasi Simpan Pinjam Artha Kencana</t>
  </si>
  <si>
    <t>Wajar</t>
  </si>
  <si>
    <t>No.00035/2.0604/AU.2/09/0430/1/II/2019, Tgl. 4/2/2019</t>
  </si>
  <si>
    <t>KAP. Tarmizi Achmad</t>
  </si>
  <si>
    <t>Romiyati</t>
  </si>
  <si>
    <t>H. Amrullah Jazeri, SE</t>
  </si>
  <si>
    <t>H. Mohtar Kirom, S.Pd.I</t>
  </si>
  <si>
    <t>H. Soeyono</t>
  </si>
  <si>
    <t>Hj. Ety Rochmawatini (08122927321)</t>
  </si>
  <si>
    <t>H. Purnomo, S.Sos (08122985419)</t>
  </si>
  <si>
    <t>Drs. Abdul Khalim (08122530054)</t>
  </si>
  <si>
    <t>2014-2018</t>
  </si>
  <si>
    <t>0291 42484133</t>
  </si>
  <si>
    <t>Desa Gajah</t>
  </si>
  <si>
    <t xml:space="preserve">Komplek Pasar Gajah </t>
  </si>
  <si>
    <t>89/BH/XIV.8/KDK.11-03/VI/2006</t>
  </si>
  <si>
    <t>Koperasi Simpan Pinjam Pringgodani Mandiri</t>
  </si>
  <si>
    <t>Sri Rustiah</t>
  </si>
  <si>
    <t>Eko Fahmi</t>
  </si>
  <si>
    <t>Heru Purnomo</t>
  </si>
  <si>
    <t>Illa Atik</t>
  </si>
  <si>
    <t>Daryanto</t>
  </si>
  <si>
    <t xml:space="preserve">Ds. Brambang Rt.05 RW. II </t>
  </si>
  <si>
    <t>29 Mei 2006</t>
  </si>
  <si>
    <t>85/BH/XIV.8/KDK.11-03/V/2006</t>
  </si>
  <si>
    <t>Koperasi Simpan Pinjam Mitra Karya</t>
  </si>
  <si>
    <t>Tarwidi (081325721143)</t>
  </si>
  <si>
    <t>Karjadi</t>
  </si>
  <si>
    <t>Siswo (081225585536)</t>
  </si>
  <si>
    <t>Kiswati (0291681059) (085703149186)</t>
  </si>
  <si>
    <t>Sri Naerah (085727733188) (089669366020)</t>
  </si>
  <si>
    <t>Sukram (029181069) (085228091444)</t>
  </si>
  <si>
    <t>02.283.358.6-504.000</t>
  </si>
  <si>
    <t>10 AGUSTUS 2009</t>
  </si>
  <si>
    <t>1102265 00131</t>
  </si>
  <si>
    <t>AGUSTUS 2007</t>
  </si>
  <si>
    <t>269/11.02/PK/VIII/2004</t>
  </si>
  <si>
    <t>Tanggal 19 Juni 2006</t>
  </si>
  <si>
    <t>518/450/2006,</t>
  </si>
  <si>
    <t>22 Juli 2004</t>
  </si>
  <si>
    <t>62/BH.Kop.11-03/VII/2004</t>
  </si>
  <si>
    <t>Koperasi Simpan Pinjam Mulya Abadi</t>
  </si>
  <si>
    <t>Teguh Urip Widodo (087831718206)</t>
  </si>
  <si>
    <t>Budi Suryo</t>
  </si>
  <si>
    <t>Sutarno</t>
  </si>
  <si>
    <t>Supriyanto (081315169929)</t>
  </si>
  <si>
    <t>Ali Imron (085641935248)</t>
  </si>
  <si>
    <t>Imrodi (085876560424)</t>
  </si>
  <si>
    <t>2015-2019</t>
  </si>
  <si>
    <t>02.771.603.4-515.000</t>
  </si>
  <si>
    <t>Ds Ngaruran</t>
  </si>
  <si>
    <t>RT.05 RW.04</t>
  </si>
  <si>
    <t>28 Maret 2016</t>
  </si>
  <si>
    <t>1102264 04490</t>
  </si>
  <si>
    <t>17 Januari 2019</t>
  </si>
  <si>
    <t>503.11.3/04489/VII/2015</t>
  </si>
  <si>
    <t>518/932/16/VII/2015</t>
  </si>
  <si>
    <t>30 Juni 1998</t>
  </si>
  <si>
    <t>13974/BH/KWK.11/VI/1998</t>
  </si>
  <si>
    <t>Koperasi Simpan Pinjam Karya Jasa Usaha</t>
  </si>
  <si>
    <t>HM. Subarjo (081326284522)</t>
  </si>
  <si>
    <t>Jais, SH.</t>
  </si>
  <si>
    <t>M.Zakaria</t>
  </si>
  <si>
    <t>Suroto</t>
  </si>
  <si>
    <t>Surati (081326316102)</t>
  </si>
  <si>
    <t>HM. Subarjo (081326284522, 08156510734)</t>
  </si>
  <si>
    <t>Sunari</t>
  </si>
  <si>
    <t>02.771.815..4.515.000</t>
  </si>
  <si>
    <t>0291 3329121</t>
  </si>
  <si>
    <t xml:space="preserve"> Kadilangu</t>
  </si>
  <si>
    <t xml:space="preserve">Dukuh Petek RT. 02 RW. 04 </t>
  </si>
  <si>
    <t>14 Februari 2016</t>
  </si>
  <si>
    <t>1102265 01448</t>
  </si>
  <si>
    <t>27 Februari 2017</t>
  </si>
  <si>
    <t>503.11.3/01802/III/2015</t>
  </si>
  <si>
    <t>Mei 2014</t>
  </si>
  <si>
    <t>518/609/27/V/2013</t>
  </si>
  <si>
    <t xml:space="preserve">           </t>
  </si>
  <si>
    <t>11777.a/BH/PAD/KWK.11/X/96, 31 Oktober 1996 ; 11777.a/BH/PAD/XIV.8/KDK.11-03/VII/2009, 9 Juli 2009; 01/PAD/XIV.8/VIII/2015, Tgl.  14 Agustus 2015</t>
  </si>
  <si>
    <t>15 Januari 1992</t>
  </si>
  <si>
    <t>11777/BH/VI</t>
  </si>
  <si>
    <t xml:space="preserve">Koperasi Simpan Pinjam Bina Sejahtera </t>
  </si>
  <si>
    <t>Septiya Irmawati (085740633031)</t>
  </si>
  <si>
    <t>Mochamad Badrun, BA. (081390585936)</t>
  </si>
  <si>
    <t>Arifin (082134657007)</t>
  </si>
  <si>
    <t>Yokobus Adi Prasetiyo (081228220999)</t>
  </si>
  <si>
    <t>Syaiful Bachri (08122846013)</t>
  </si>
  <si>
    <t>Moh Sobirin (08122922217)</t>
  </si>
  <si>
    <t>Perumahan Batursari Asri Blok E/5, Rt.03/Rw.05</t>
  </si>
  <si>
    <t>22/03/2018</t>
  </si>
  <si>
    <t>007833/BH/M.KUKM.2/III/2018</t>
  </si>
  <si>
    <t>Koperasi Simpan Pinjam SURYA PRIMADANA ABADI</t>
  </si>
  <si>
    <t>3321010010005</t>
  </si>
  <si>
    <t>Tgl. 21/2/2019</t>
  </si>
  <si>
    <t>KAP. Jeptha Nasib &amp; Junihol</t>
  </si>
  <si>
    <t>Nur Kholik</t>
  </si>
  <si>
    <t xml:space="preserve">Yusman Hadi Purwanto     </t>
  </si>
  <si>
    <t>H. Djapar (081326231044)</t>
  </si>
  <si>
    <t>H. Ngaseran, SH (081225010000)</t>
  </si>
  <si>
    <t>Eka Lisdiani</t>
  </si>
  <si>
    <t>Pramono (085740729552) (081228018113)</t>
  </si>
  <si>
    <t>Siswanti (081225597515)</t>
  </si>
  <si>
    <t>02.772476.4-515.000</t>
  </si>
  <si>
    <t>Koperasi Simpan Pinjam_mapan@yahoo.com</t>
  </si>
  <si>
    <t>0291 4284399</t>
  </si>
  <si>
    <t xml:space="preserve">Ds.Gajah </t>
  </si>
  <si>
    <t>Jl. Raya Demak - Kudus KM.10 Ds. Gajah Rt/Rw 02/01</t>
  </si>
  <si>
    <t>518/431/08/IV/2015</t>
  </si>
  <si>
    <t>09 Nopember 2010</t>
  </si>
  <si>
    <t>200/BH/XIV.8/XI/2010</t>
  </si>
  <si>
    <t>Koperasi Simpan Pinjam MAPAN</t>
  </si>
  <si>
    <t>Hamzawi Anwar, BA. (Manager) (085727809314)</t>
  </si>
  <si>
    <t>Ulin Nasrullah</t>
  </si>
  <si>
    <t>Ahmad Adib</t>
  </si>
  <si>
    <t>Hamdan</t>
  </si>
  <si>
    <t>A. Badawi (085641373191)</t>
  </si>
  <si>
    <t>M. Syafiq S.Pd (085876778898)</t>
  </si>
  <si>
    <t>Zaenal Fathoni, A.Ma.Pd (081225407012) (0821345563223)</t>
  </si>
  <si>
    <t>Primer Prov.</t>
  </si>
  <si>
    <t>02.000.141.8-515.000</t>
  </si>
  <si>
    <t>08282653644</t>
  </si>
  <si>
    <t>Kios Pasar Baru Kedungmutih Blok A1</t>
  </si>
  <si>
    <t>16 JANUARI 2014</t>
  </si>
  <si>
    <t>1102252 06255</t>
  </si>
  <si>
    <t>8 OKTOBER 2016</t>
  </si>
  <si>
    <t>518.24/DU-SISPK/XIV/VI/2015</t>
  </si>
  <si>
    <t>8/10/2010; 12 Pebruari 2014</t>
  </si>
  <si>
    <t>21/PAD/KDK.11-03/X/2010; 05/PAD/XIV/II/2014</t>
  </si>
  <si>
    <t xml:space="preserve">12/11/1999         </t>
  </si>
  <si>
    <t xml:space="preserve">341/BH/KDK.11.03/XI/1999 </t>
  </si>
  <si>
    <t>Koperasi Simpan Pinjam Margi Rahayu</t>
  </si>
  <si>
    <t xml:space="preserve"> WTP</t>
  </si>
  <si>
    <t>Tgl. 8/3/2017,</t>
  </si>
  <si>
    <t>KAP Sodikin &amp; Harijanto</t>
  </si>
  <si>
    <t>Supriyadi, SH,MM (0817243647)</t>
  </si>
  <si>
    <t>Haditomo</t>
  </si>
  <si>
    <t>H. Karjono (081326753850)</t>
  </si>
  <si>
    <t>Drs. H. Sutardi (081225748282)</t>
  </si>
  <si>
    <t>H. Soeprapto (0817243647)</t>
  </si>
  <si>
    <t>Zaenal Arifin, SE (081325853383)</t>
  </si>
  <si>
    <t>H. Solech Qosim (081261347036)</t>
  </si>
  <si>
    <t>01.525.667.0-504.000</t>
  </si>
  <si>
    <t>0291 436344</t>
  </si>
  <si>
    <t xml:space="preserve">Jl. Kudus Km. 18 </t>
  </si>
  <si>
    <t>2/3/2018</t>
  </si>
  <si>
    <t>1102264 05860</t>
  </si>
  <si>
    <t>503.11.1/05564/I/2013</t>
  </si>
  <si>
    <t>3 JANUARI 2015</t>
  </si>
  <si>
    <t>518.25/DU-SISPK/XIV/III/2015</t>
  </si>
  <si>
    <t>14326/BH/XIV/VII/2013</t>
  </si>
  <si>
    <t>Koperasi Simpan Pinjam "KUD Mintorogo"</t>
  </si>
  <si>
    <t>Sugiri (081325177392) (081325177392)</t>
  </si>
  <si>
    <t>Sri Wahyuni (081326060570)</t>
  </si>
  <si>
    <t>Romani (081324193515) (081325193515)</t>
  </si>
  <si>
    <t>Yohanes Pujo Laksono (081578388694) (081575945735)</t>
  </si>
  <si>
    <t>Sugiri (081325177392) (0811288392)</t>
  </si>
  <si>
    <t>02.656.168.8.515.000</t>
  </si>
  <si>
    <t>024 76581864/ 70771467/081325177392</t>
  </si>
  <si>
    <t xml:space="preserve">Brambang </t>
  </si>
  <si>
    <t>Jl. Raya Karangawen No.182</t>
  </si>
  <si>
    <t>23 JUNI 2015</t>
  </si>
  <si>
    <t>1102264 00228</t>
  </si>
  <si>
    <t>20 JANUARI 2015</t>
  </si>
  <si>
    <t>503.11.1/00227/I/2012</t>
  </si>
  <si>
    <t>24/2/2016</t>
  </si>
  <si>
    <t>07.10/DU-SISPK</t>
  </si>
  <si>
    <t>23/2/2012</t>
  </si>
  <si>
    <t>05/PAD/XIV/II/2012 (sebagi Kop. Tk. Prov)</t>
  </si>
  <si>
    <t>02-03-2004</t>
  </si>
  <si>
    <t>51/BH.Kop.11-03/III/2004</t>
  </si>
  <si>
    <t>Koperasi Simpan Pinjam Artha Mandiri</t>
  </si>
  <si>
    <t>Tugiran T. Purnomo (08122898301)</t>
  </si>
  <si>
    <t>H.M Tukimin Notowicaksono, SE (085866784181) (081575376088)</t>
  </si>
  <si>
    <t>Tri Pitoyo (081215674365)</t>
  </si>
  <si>
    <t>Endang Wijiastuti (081325752678)</t>
  </si>
  <si>
    <t>Ratna Kusumasari Muji Rahayu (081229200269)</t>
  </si>
  <si>
    <t>Imam Supaat (081326346545)</t>
  </si>
  <si>
    <t>01.890.049.8-515.000</t>
  </si>
  <si>
    <t>Jl. Nurcahyo No. 49</t>
  </si>
  <si>
    <t>10 SEPTEMBER 2019</t>
  </si>
  <si>
    <t>1102254 06534</t>
  </si>
  <si>
    <t>20 JANUARI 2018</t>
  </si>
  <si>
    <t>503.11.3/00528/I/2013</t>
  </si>
  <si>
    <t>29-10-2004                13/3/2012</t>
  </si>
  <si>
    <t>11724.a/BH/PAD/KWK.11/XII/96, Tgl.31/12/1996; 1174/PAD/KDK.Kop.11-03/X/2004, Tgl.29/10/2004;              08/PAD/XIV/III/2012, Tgl. 13 Maret 2012; 30/PAD/XIV/VI/2015, tgl. 10 Juni 2015</t>
  </si>
  <si>
    <t>28 Oktober 1991'</t>
  </si>
  <si>
    <t>11724/BH/X/1991</t>
  </si>
  <si>
    <t>Koperasi Simpan Pinjam Karya Niaga</t>
  </si>
  <si>
    <t>08586519009</t>
  </si>
  <si>
    <t>Achmad Sudartono</t>
  </si>
  <si>
    <t>Hj. Mukayanah, B.Sc (081325866651)</t>
  </si>
  <si>
    <t>Nur Rohmah (081326060570)</t>
  </si>
  <si>
    <t>Sudaryono</t>
  </si>
  <si>
    <t>Khanifah (081325790627)</t>
  </si>
  <si>
    <t>R. Dhyanu Mahisworo, SE (08122840578)</t>
  </si>
  <si>
    <t>03.132.272.0.515.000</t>
  </si>
  <si>
    <t>Ds. Mranggen</t>
  </si>
  <si>
    <t>Jl. Jatikusuman Raya Rt.06/03 (Komplek Pertokoan Haji Ali)</t>
  </si>
  <si>
    <t>8 Agustus 2011</t>
  </si>
  <si>
    <t>14277/BH/XIV/VIII/2011</t>
  </si>
  <si>
    <t>Koperasi Simpan Pinjam Artha Wiguna</t>
  </si>
  <si>
    <t>Samiran (08156547565)</t>
  </si>
  <si>
    <t>Darono</t>
  </si>
  <si>
    <t>Sumaryanto</t>
  </si>
  <si>
    <t>Syamboja</t>
  </si>
  <si>
    <t>Sutiyono (081329923313)</t>
  </si>
  <si>
    <t>Ragil Widiyono (024 70422700) (085799923133)</t>
  </si>
  <si>
    <t>Mawar (024 76743314) (081215707798)</t>
  </si>
  <si>
    <t>02.772.459.0-515.000</t>
  </si>
  <si>
    <t>024 76743314</t>
  </si>
  <si>
    <t>Jl. Raya Mranggen KM.16 No.99 RT.08 RW.02</t>
  </si>
  <si>
    <t>12/4/2016</t>
  </si>
  <si>
    <t>1102265 01883</t>
  </si>
  <si>
    <t>12/4/2019</t>
  </si>
  <si>
    <t>503.11.3/02193/IV/2014</t>
  </si>
  <si>
    <t>14 MARET 2015</t>
  </si>
  <si>
    <t>518.22/DU-SISPK/XIV/III/2015</t>
  </si>
  <si>
    <t>14 Maret 2011</t>
  </si>
  <si>
    <t>14263/BH/XIV/III/2011</t>
  </si>
  <si>
    <t>Koperasi Simpan Pinjam Dua Dara (Tk. Prov)</t>
  </si>
  <si>
    <t>Teki Gayuh Wicaksono</t>
  </si>
  <si>
    <t>Drs. Eko Agus Guriyanto</t>
  </si>
  <si>
    <t>Khomsiyati (081325675706)</t>
  </si>
  <si>
    <t>Agus Kurniawan</t>
  </si>
  <si>
    <t>Ririn Ambar Cahya Rini, SH (081575701619)</t>
  </si>
  <si>
    <t>02.771.908.7-515.000</t>
  </si>
  <si>
    <t>024 70542497</t>
  </si>
  <si>
    <t xml:space="preserve"> Ds. Batursari</t>
  </si>
  <si>
    <t>Jl. Pucang Asri XII RT. 04, RW.08 No.3</t>
  </si>
  <si>
    <t>1102265 00697</t>
  </si>
  <si>
    <t>518.51/DU-SISPK/XIV/XI/2014</t>
  </si>
  <si>
    <t>23 Maret 2010</t>
  </si>
  <si>
    <t>05/PAD/KDK.11/III/2010</t>
  </si>
  <si>
    <t>24/01/2008</t>
  </si>
  <si>
    <t>123/BH/XIV.8/KDK.11-03/I/08</t>
  </si>
  <si>
    <t>Koperasi Simpan Pinjam Mutiara Mandiri</t>
  </si>
  <si>
    <t>Ch. Suryati</t>
  </si>
  <si>
    <t>Jawadi</t>
  </si>
  <si>
    <t>Cristina Widyaningrum</t>
  </si>
  <si>
    <t>Aji Prayitno (08122930448)</t>
  </si>
  <si>
    <t>La. Sutinah (081325518765)</t>
  </si>
  <si>
    <t>02.772.399.8-515.000</t>
  </si>
  <si>
    <t>024 70301865</t>
  </si>
  <si>
    <t>Jl. Raya Karangawen No.99</t>
  </si>
  <si>
    <t>2 DESEMBER 2019</t>
  </si>
  <si>
    <t>1102264 03634</t>
  </si>
  <si>
    <t>2 DESEMBER 2017</t>
  </si>
  <si>
    <t>503.11.3/05644/IX/2013</t>
  </si>
  <si>
    <t>28/2/2013</t>
  </si>
  <si>
    <t>29/2/2011</t>
  </si>
  <si>
    <t>14/TD.SISPK/XIV/II/2011</t>
  </si>
  <si>
    <t>03/05/2007</t>
  </si>
  <si>
    <t>14124/BH/XIV.8/KDK.11/V/07</t>
  </si>
  <si>
    <t>Koperasi Simpan Pinjam Jaya Sakti Mandiri</t>
  </si>
  <si>
    <t xml:space="preserve">Aji Basuki Rahmat (082134960868) (08122510714) </t>
  </si>
  <si>
    <t>Ulfa avianti</t>
  </si>
  <si>
    <t>Sri Dumilah, Amd (085866304268)</t>
  </si>
  <si>
    <t>Eko Winarsih (081326130258)</t>
  </si>
  <si>
    <t>Mieka Milasari (085726222726) (085741449880)</t>
  </si>
  <si>
    <t>Ifadhotul Maaliyah</t>
  </si>
  <si>
    <t>02.402.393.9.504.000</t>
  </si>
  <si>
    <t>024 70781368 Fax 024 76728930</t>
  </si>
  <si>
    <t>Ds. Batursari</t>
  </si>
  <si>
    <t>Gebangsari Raya No.399 RT.006/RW.032</t>
  </si>
  <si>
    <t>26 NOPEMBER 2018</t>
  </si>
  <si>
    <t>1102264 02184</t>
  </si>
  <si>
    <t>26 NOPEMBER 2016</t>
  </si>
  <si>
    <t>503.11.3/04292/VII/2012</t>
  </si>
  <si>
    <t>28 MARET 2017</t>
  </si>
  <si>
    <t>518.57/DU-SISPK/XIV/V/2015</t>
  </si>
  <si>
    <t>17 NOPEMBER 2008</t>
  </si>
  <si>
    <t>19/PAD/KDK.11/XI/2008</t>
  </si>
  <si>
    <t>22-07-2004</t>
  </si>
  <si>
    <t xml:space="preserve">61/BH.Kop.11-03/VII/2004             </t>
  </si>
  <si>
    <t>Koperasi Simpan Pinjam Global Multi Guna</t>
  </si>
  <si>
    <t>KOPERASI SIMPAN PINJAM</t>
  </si>
  <si>
    <t>Kop. Pasar</t>
  </si>
  <si>
    <t xml:space="preserve">Mintereng </t>
  </si>
  <si>
    <t>Jl. Gubug-Purwodadi Rt 01 Rw 04</t>
  </si>
  <si>
    <t>1195.a/BH/PAD/KWK 11/VII/1996</t>
  </si>
  <si>
    <t>Koperasi Pasar Karya Usaha</t>
  </si>
  <si>
    <t>Siti Zubaedah</t>
  </si>
  <si>
    <t>Muji Slamet</t>
  </si>
  <si>
    <t>Sukirman (085290466626)</t>
  </si>
  <si>
    <t xml:space="preserve">Karangawen </t>
  </si>
  <si>
    <t>Gg. Kyai MaKoperasi Serba Usaham Rt.02/09</t>
  </si>
  <si>
    <t>8/11/2012</t>
  </si>
  <si>
    <t>256/BH/XI.8/XI/2012</t>
  </si>
  <si>
    <t>Koperasi Pedagang Pasar "Abadi Makmur"</t>
  </si>
  <si>
    <t>Koppas</t>
  </si>
  <si>
    <t>Sri Muanisah, S.Sos.I</t>
  </si>
  <si>
    <t>Muslihin (081325659732, 085641848304)</t>
  </si>
  <si>
    <t>Rasidi, S.Pd 081325659732</t>
  </si>
  <si>
    <t>Tambirejo</t>
  </si>
  <si>
    <t>Jl. Cangkring - Tompe KM.6</t>
  </si>
  <si>
    <t>12/07/2009</t>
  </si>
  <si>
    <t>173/BH/XIV.8/XII/2009</t>
  </si>
  <si>
    <t>Kop pengelola Pasar Sido Rukun</t>
  </si>
  <si>
    <t>Tukimin NW, SE, MM (085866784181)</t>
  </si>
  <si>
    <t>Suwarti</t>
  </si>
  <si>
    <t>Sodiq</t>
  </si>
  <si>
    <t>Miftakhul Huda</t>
  </si>
  <si>
    <t>Indah Murtiningsih (081328811949)</t>
  </si>
  <si>
    <t>Tuti Andilala (085292127574)</t>
  </si>
  <si>
    <t>02.402.197.4-515.000</t>
  </si>
  <si>
    <t>0291 4284033</t>
  </si>
  <si>
    <t>Trengguli Rt.03/03</t>
  </si>
  <si>
    <t xml:space="preserve">Jl. Raya Demak - Kudus Km.7 Trengguli </t>
  </si>
  <si>
    <t>21 APRIL 2015</t>
  </si>
  <si>
    <t>1102265 04129</t>
  </si>
  <si>
    <t>20 APRIL 2014</t>
  </si>
  <si>
    <t>503.11.3/02843/VI/2011</t>
  </si>
  <si>
    <t>27-11-2001</t>
  </si>
  <si>
    <t>08/BH.11-03/XI/2001</t>
  </si>
  <si>
    <t>Koppas Lestari</t>
  </si>
  <si>
    <t>Sri Dumilah, A.Md.</t>
  </si>
  <si>
    <t>Abdullah Mabrur</t>
  </si>
  <si>
    <t>H.M. Syahri (089650657472)</t>
  </si>
  <si>
    <t>H. Muayyadun (085876622705)</t>
  </si>
  <si>
    <t>Sugeng (02470100271)</t>
  </si>
  <si>
    <t>Khanafi (082133927216)</t>
  </si>
  <si>
    <t>H. Sunardi (08122908339)</t>
  </si>
  <si>
    <t>024 6707804</t>
  </si>
  <si>
    <t xml:space="preserve">Jl. Hayam Wuruk Raya Blok E No.7 Perum Pondok Majapahit II </t>
  </si>
  <si>
    <t>24 JUNI 2017</t>
  </si>
  <si>
    <t>112264 04293</t>
  </si>
  <si>
    <t>20 JUNI 2018</t>
  </si>
  <si>
    <t>503.11.2/02183/IV/2014</t>
  </si>
  <si>
    <t>25 Juni 2008</t>
  </si>
  <si>
    <t>(PAD:12809/PAD/BH/XIV.8/KDK-03/VI/2008)</t>
  </si>
  <si>
    <t xml:space="preserve">29 Agustus 1996                </t>
  </si>
  <si>
    <t xml:space="preserve">12809/BH/KWK.11/VIII/1996 </t>
  </si>
  <si>
    <t>Koperasi Pedagang Pasar "Setia Kawan" (PAD)</t>
  </si>
  <si>
    <t>SUGONDO, S.T MT (0852 0060 717)</t>
  </si>
  <si>
    <t>SRI WAHYUNI, S. Pd (0857 2768 3721)</t>
  </si>
  <si>
    <t>MUNHAMIR, SE (0821 3781 2911)</t>
  </si>
  <si>
    <t>VETTY YUNAWATI, S.Pd (0857 1208 4505)</t>
  </si>
  <si>
    <t>IDA NIHAYATI, SE ('0896 8055 3747)</t>
  </si>
  <si>
    <t>AJI NUHANTAR, S. Ag (0813 9388 9535)</t>
  </si>
  <si>
    <t>Koperasi Konsumen</t>
  </si>
  <si>
    <t>Konsumen</t>
  </si>
  <si>
    <t xml:space="preserve">Mranggen </t>
  </si>
  <si>
    <t>Lembaga Pendidikan SMK Ky Ageng Giri, Girikusumo</t>
  </si>
  <si>
    <t>7 Nopember 2019</t>
  </si>
  <si>
    <t>AHU-0000147.AH.01.26.TAHUN 2019</t>
  </si>
  <si>
    <t>KOPERASI KONSUMEN GIRI MAKMUR SEJAHTERA</t>
  </si>
  <si>
    <t>Pandi Afandi (081325340656)</t>
  </si>
  <si>
    <t>Utoyo Marsono (08156657220)</t>
  </si>
  <si>
    <t>Wiranto ('081325639523)</t>
  </si>
  <si>
    <t>Suwardi ('082137480739)</t>
  </si>
  <si>
    <t>Langgeng Setiawan ('082134034100)</t>
  </si>
  <si>
    <t>Kholilul Wasik (085741053104)</t>
  </si>
  <si>
    <t xml:space="preserve">Bandungrejo </t>
  </si>
  <si>
    <t xml:space="preserve">Jl. Palapa Indah III Blok JJ Nomor 18 RT. 04 RW. 05 Pondok Majapahit I, </t>
  </si>
  <si>
    <t>25 September 2019</t>
  </si>
  <si>
    <t xml:space="preserve">015151/BH/M.KUKM.2/IX/2019, </t>
  </si>
  <si>
    <t>KOPERASI KONSUMEN TAMBAK BERAS UTAMA</t>
  </si>
  <si>
    <t>3321010010002</t>
  </si>
  <si>
    <t>Sri Wayati, S.Pd (085712554945)</t>
  </si>
  <si>
    <t>Misbahul Munir, M.Pd.I (08122902523)</t>
  </si>
  <si>
    <t>Edi Suharto, SE. (085290474845)</t>
  </si>
  <si>
    <t>Saudah, S.Pd ('085325529595)</t>
  </si>
  <si>
    <t>Nur Rofiq (081227921901)</t>
  </si>
  <si>
    <t>Saeroni, S.Ag., M.Pd.I (081326546898)</t>
  </si>
  <si>
    <t xml:space="preserve">Wedung </t>
  </si>
  <si>
    <t xml:space="preserve">Jl. Raya Kauman No.3 RT. 02 RW. 01 </t>
  </si>
  <si>
    <t>25 Juli 2019</t>
  </si>
  <si>
    <t xml:space="preserve">014164/BH/M.KUKM.2/VII/2019, </t>
  </si>
  <si>
    <t xml:space="preserve">KOPERASI KONSUMEN SULTAN FATAH WEDUNG </t>
  </si>
  <si>
    <t>3321130010001</t>
  </si>
  <si>
    <t>Gapensi Demak</t>
  </si>
  <si>
    <t>31/3/1997</t>
  </si>
  <si>
    <t>11889.a/BH.PAD/KWK.11/III/97</t>
  </si>
  <si>
    <t>Primkowari</t>
  </si>
  <si>
    <t>Kusmiran (085388515277)</t>
  </si>
  <si>
    <t>Masruri Niam (081390450071)</t>
  </si>
  <si>
    <t>Retnoningsih, SH. ('082136444796)</t>
  </si>
  <si>
    <t>Ali Afwan ('082323595341)</t>
  </si>
  <si>
    <t>Muhammad Sharifudin ('081327084038)</t>
  </si>
  <si>
    <t>Mas'at ('081325724942)</t>
  </si>
  <si>
    <t>2019-2024</t>
  </si>
  <si>
    <t xml:space="preserve"> RT. 04 RW. 02 </t>
  </si>
  <si>
    <t>29 April 2019</t>
  </si>
  <si>
    <t>013248/BH/M.KUKM.2/IV/2019,</t>
  </si>
  <si>
    <t>KOPERASI RAKYAT INDONESIA BERSATU</t>
  </si>
  <si>
    <t>3321080210001</t>
  </si>
  <si>
    <t>H. Mustain</t>
  </si>
  <si>
    <t>M. Anang Nur zaini Ma'fa, S.Ag</t>
  </si>
  <si>
    <t>Muasrin</t>
  </si>
  <si>
    <t>Adib Muafa</t>
  </si>
  <si>
    <t>Sholahudiin</t>
  </si>
  <si>
    <t>2018-2023</t>
  </si>
  <si>
    <t>BONANG</t>
  </si>
  <si>
    <t>MARGOLINDUK</t>
  </si>
  <si>
    <t xml:space="preserve">RT.03 RW.04 </t>
  </si>
  <si>
    <t>10 Januari 2019</t>
  </si>
  <si>
    <t xml:space="preserve">011556//BH/M.KUKM.2/I/2019, </t>
  </si>
  <si>
    <t>KOPERASI KONSUMEN IHYA UDDIN BERKAH BERSAMA SEJAHTERA</t>
  </si>
  <si>
    <t>3321060130001</t>
  </si>
  <si>
    <t>Sugeng Raharjo '081575137546    Puji Kusumastuti '08128623687</t>
  </si>
  <si>
    <t>Arif Prasetiyo 085225344131 Fatchul Imam '082161132635</t>
  </si>
  <si>
    <t>Imam Noor Hamid 081575193897</t>
  </si>
  <si>
    <t>Syaiful Bakhri 081548456895</t>
  </si>
  <si>
    <t>Ahmad Adnan '085848848457</t>
  </si>
  <si>
    <t>Suwardi '081519418321</t>
  </si>
  <si>
    <t>Setinggil Rt. 06 Rw. 02 Bintoro Kecamatan Demak Kabupaten Demak</t>
  </si>
  <si>
    <t>13 Desember 2018</t>
  </si>
  <si>
    <t>011106/BH//M.KUKM.2/XII/2018</t>
  </si>
  <si>
    <t>KOPERASI KONSUMEN KOTA WALI MANDIRI SEJAHTERA</t>
  </si>
  <si>
    <t>Kholilurroochman  (085327645678)</t>
  </si>
  <si>
    <t>Ahmad Zaki Mubarok (082133530066)</t>
  </si>
  <si>
    <t>Muhammad Nur Ihsan (081391209966)</t>
  </si>
  <si>
    <t>Moh Abdul Ghofur '(082226454501)</t>
  </si>
  <si>
    <t>Untung Ali Romdon '(081575873619)</t>
  </si>
  <si>
    <t>Sholichul Hadi, S.Pd.I '(08157685575)</t>
  </si>
  <si>
    <t>Koperasi Produsen</t>
  </si>
  <si>
    <t>Produsen</t>
  </si>
  <si>
    <t>Jl. Kyai Turmudzi No. 36 RT.07 RW.04</t>
  </si>
  <si>
    <t>28 Juni 2018</t>
  </si>
  <si>
    <t xml:space="preserve">008792/BH/M.KUKM.2/IV/2018, </t>
  </si>
  <si>
    <t>KOPERASI JASA  ANSOR BANSER DEMAK INOVASI (ABADI)</t>
  </si>
  <si>
    <t>Arif Sofiyanto</t>
  </si>
  <si>
    <t>Haryono</t>
  </si>
  <si>
    <t>Achmad Sofa</t>
  </si>
  <si>
    <t>Ida Ayu Winarni, Amd</t>
  </si>
  <si>
    <t>Nur Farida</t>
  </si>
  <si>
    <t>Akhmad Mulyadi</t>
  </si>
  <si>
    <t>Jl. Raya Mijen No. 59 RT.001 RW.003</t>
  </si>
  <si>
    <t>7 April 2018</t>
  </si>
  <si>
    <t xml:space="preserve">008038/BH/M.KUKM.2/IV/2018, </t>
  </si>
  <si>
    <t>KOPERASI KONSUMEN DAPM MIJEN SEMANAK</t>
  </si>
  <si>
    <t>3321120080002</t>
  </si>
  <si>
    <t>Sutowardoyo, H.Drs,M.Pd. (08122928289)</t>
  </si>
  <si>
    <t>Joko Sari (08122537436)</t>
  </si>
  <si>
    <t>Moh. Abdul Haris (081326605007)</t>
  </si>
  <si>
    <t>Herny Dwi Sargianti, S. Pd '(085290924455)</t>
  </si>
  <si>
    <t>Sujarwo, Drs '(08122884184)</t>
  </si>
  <si>
    <t>Muhtar Lutfi '(082214943336)</t>
  </si>
  <si>
    <t>Koperasi Jasa</t>
  </si>
  <si>
    <t xml:space="preserve">Rt 10 Rw 02, </t>
  </si>
  <si>
    <t>13 April 2018</t>
  </si>
  <si>
    <t xml:space="preserve">008108/BH/M.KUKM.2/IV/2018, </t>
  </si>
  <si>
    <t>KOPERASI JASA  PATRIOT PEMUDA OLAHRAGA</t>
  </si>
  <si>
    <t>Furi Gustinasari (085293300083)</t>
  </si>
  <si>
    <t>Suyanto (085225397885)</t>
  </si>
  <si>
    <t>Ali Subkan (08112749312)</t>
  </si>
  <si>
    <t>Dwi Endah Apriliyantini '(082123358906)</t>
  </si>
  <si>
    <t>Ronto '(08156687045)</t>
  </si>
  <si>
    <t>Susmadi '(081325711513)</t>
  </si>
  <si>
    <t xml:space="preserve">Mangunjiwan </t>
  </si>
  <si>
    <t xml:space="preserve">Perum Griya Bhakti Praja Blok L No.23 </t>
  </si>
  <si>
    <t>06 Februari 2018</t>
  </si>
  <si>
    <t xml:space="preserve">007268/BH/M.KUKM.2/II/2018, </t>
  </si>
  <si>
    <t>KOPERASI PEMASARAN  "UMKM MAJU SEJAHTERA"</t>
  </si>
  <si>
    <t xml:space="preserve">Kafit </t>
  </si>
  <si>
    <t>Sunarko</t>
  </si>
  <si>
    <t>Rohmat</t>
  </si>
  <si>
    <t xml:space="preserve">Sungadi </t>
  </si>
  <si>
    <t>Sunhaji</t>
  </si>
  <si>
    <t xml:space="preserve">Ali Musthofa </t>
  </si>
  <si>
    <t>Kebonbatur</t>
  </si>
  <si>
    <t xml:space="preserve">Kadilangon RT. 04 RW. 07 </t>
  </si>
  <si>
    <t>24 Oktober 2017</t>
  </si>
  <si>
    <t>005852/BH/M.KUKM.2/X/2017,</t>
  </si>
  <si>
    <t xml:space="preserve">KOPERASI PRODUSEN KALINGGA JATI MAKMUR </t>
  </si>
  <si>
    <t xml:space="preserve">AHMAD MUNIRI </t>
  </si>
  <si>
    <t>MOH. SOLIKIN (085799028708)</t>
  </si>
  <si>
    <t>MUHAMMAD SODIK (08156503730)</t>
  </si>
  <si>
    <t>PUJIONO (085876313303)</t>
  </si>
  <si>
    <t>SITI FATKHIYAH</t>
  </si>
  <si>
    <t>MUHAMMAD FARIQ (085848888861)</t>
  </si>
  <si>
    <t xml:space="preserve">RT.002 RW.003 </t>
  </si>
  <si>
    <t>16 Mei 2017</t>
  </si>
  <si>
    <t xml:space="preserve">004150/BH/M.KUKM.2/V/2017, </t>
  </si>
  <si>
    <t>KOPERASI PEMASARAN POKTAN TLOGO ASRI ABADI</t>
  </si>
  <si>
    <t>3321020120001</t>
  </si>
  <si>
    <t>Moh Agus Riyanto (085740646597)</t>
  </si>
  <si>
    <t>Abdul Latif (081333347120)</t>
  </si>
  <si>
    <t>Masrokan (081325330654)</t>
  </si>
  <si>
    <t>Khoridatul Khosy'ah, SH (085326084549)</t>
  </si>
  <si>
    <t>Muhammad Sodri (085741361360)</t>
  </si>
  <si>
    <t>Ischaq (085741282787)</t>
  </si>
  <si>
    <t xml:space="preserve">Jalan KH. Abu Mi'roj Nomor 03 RT. 001 RW. 008 </t>
  </si>
  <si>
    <t>03489/BH/M.KUKM.2/II/2017</t>
  </si>
  <si>
    <t>KOPERASI KONSUMEN SOKO GADING UNION</t>
  </si>
  <si>
    <t>3321010080001</t>
  </si>
  <si>
    <t>Risdiyanto (082136520009)</t>
  </si>
  <si>
    <t>Ahmad haris (083862673811)</t>
  </si>
  <si>
    <t>Muhammad Mughni labib (082135341222)</t>
  </si>
  <si>
    <t>Riya kumaya rini (081903901916)</t>
  </si>
  <si>
    <t>Titik asmowati (085226049760)</t>
  </si>
  <si>
    <t>Ely sri rejeki (082242333053)</t>
  </si>
  <si>
    <t xml:space="preserve">RT.003 RW.004 </t>
  </si>
  <si>
    <t>30 Nopember 2015</t>
  </si>
  <si>
    <t>296/BH/XIV.8/XI/2015</t>
  </si>
  <si>
    <t>Koperasi Mitra Rejeki</t>
  </si>
  <si>
    <t>Warsini (085326452660)</t>
  </si>
  <si>
    <t xml:space="preserve">Dewi Wedowati </t>
  </si>
  <si>
    <t>Dwi Widiyanti  (085200372320)</t>
  </si>
  <si>
    <t>Iin Sri Mulyati (081226123660)</t>
  </si>
  <si>
    <t>Anastasia Haryanti (085201832688)</t>
  </si>
  <si>
    <t>Sugeng Riyadi</t>
  </si>
  <si>
    <t>Gg. Dworowati Rt. 07 Rw. 06</t>
  </si>
  <si>
    <t>30 Juni 2015</t>
  </si>
  <si>
    <t>293/BH/XIV.8/VI/2015</t>
  </si>
  <si>
    <t>Koperasi Serba Usaha Ageng Sejahtera</t>
  </si>
  <si>
    <t>Kisno (085641113781)</t>
  </si>
  <si>
    <t>Bandi Asih (08157718574)</t>
  </si>
  <si>
    <t>Suhadi, S.Pd (081542572344)</t>
  </si>
  <si>
    <t>Ambar sekar</t>
  </si>
  <si>
    <t>Agus Susanto, S.Pd (085200077379)</t>
  </si>
  <si>
    <t>Gunawan (085799950051)</t>
  </si>
  <si>
    <t xml:space="preserve">Jl. Pungkuran RT.002 RW.002 </t>
  </si>
  <si>
    <t>518/606/12/V/2015</t>
  </si>
  <si>
    <t>19 Januari 2015</t>
  </si>
  <si>
    <t>290/BH/XIV.8/I/2015</t>
  </si>
  <si>
    <t>Koperasi Serba Usaha "Rejo Mukti"</t>
  </si>
  <si>
    <t>Romadlon (085878796604) (082133148080)</t>
  </si>
  <si>
    <t>Rofiq Irzani (085743084977)</t>
  </si>
  <si>
    <t>A. Ghozali Ihsan, Drs. M.SI (08122565278)</t>
  </si>
  <si>
    <t>Siti Juwariyah, S.Pd.I (081229009187) (085101398693_</t>
  </si>
  <si>
    <t>Ahmad Misbaqul Munir, S.Pd.I (085876193090)</t>
  </si>
  <si>
    <t>Ahmad Afifuddin, S.Pd (085732624819)</t>
  </si>
  <si>
    <t>14 Nopember 2014</t>
  </si>
  <si>
    <t>289/BH/XIV.8/XI/2014</t>
  </si>
  <si>
    <t>Koperasi Serba Usaha "Ibrohimiyyah"</t>
  </si>
  <si>
    <t>M. Fais Lutfi Khakim, S.Pdi (087746301515)</t>
  </si>
  <si>
    <t>Masruken (082322945838)</t>
  </si>
  <si>
    <t>Kherul Ulum (081332329874)</t>
  </si>
  <si>
    <t>Ulil Hidayah (085641127876)</t>
  </si>
  <si>
    <t>Siti Nur Halimah (085740239640)</t>
  </si>
  <si>
    <t xml:space="preserve">Muharror (081228032825)    </t>
  </si>
  <si>
    <t>288/BH/XIV.8/XI/2014</t>
  </si>
  <si>
    <t>Koperasi Serba Usaha "Halalan Toyyiban"</t>
  </si>
  <si>
    <t>Joko Sulistyo (085740266549)</t>
  </si>
  <si>
    <t>M. Saifuddin (081228926178)</t>
  </si>
  <si>
    <t>Supriyadi (081390383735)</t>
  </si>
  <si>
    <t>Zamhari (08122850161)</t>
  </si>
  <si>
    <t>Ahmadi (082133909213)</t>
  </si>
  <si>
    <t>Imam Ghozali (081325266860)</t>
  </si>
  <si>
    <t>287/BH/XIV.8/XI/2014</t>
  </si>
  <si>
    <t>Koperasi Serba Usaha "Daun Kencana"</t>
  </si>
  <si>
    <t>Norkhamed (081326243536)</t>
  </si>
  <si>
    <t>Solkhan (085328834152)</t>
  </si>
  <si>
    <t>Musyafak Ahmad (081392119995)</t>
  </si>
  <si>
    <t>Umi Wakhidah Mukhtar (081325023603)</t>
  </si>
  <si>
    <t>Rohmah (085287235866)</t>
  </si>
  <si>
    <t>Warsono (08122515575)</t>
  </si>
  <si>
    <t>RT. 03 rw. 07</t>
  </si>
  <si>
    <t>286/BH/XIV.8/XI/2014</t>
  </si>
  <si>
    <t>Koperasi Serba Usaha "Barel 14"</t>
  </si>
  <si>
    <t>Naela Fauzia, S.Pd.I (081390384484)</t>
  </si>
  <si>
    <t>Khoeron Khasiro,  S.Pd.I (081325037769)</t>
  </si>
  <si>
    <t>Subkahn, S.Ag, M.H (081325553319)</t>
  </si>
  <si>
    <t>Abdul Aziz, S.T. (085226490949)</t>
  </si>
  <si>
    <t>H. Nur Fauzi, S.Ag, M.Pdi (081325627158)</t>
  </si>
  <si>
    <t>H. Fachrurozi, S.Pd (08122811689)</t>
  </si>
  <si>
    <t>Jl. Raya Gajah- Dempet No. 11</t>
  </si>
  <si>
    <t>28 Oktober 2014</t>
  </si>
  <si>
    <t>283/BH/XIV.8/X/2014</t>
  </si>
  <si>
    <t>Koperasi Serba Usaha "Al Mubarok"</t>
  </si>
  <si>
    <t>Abdul Mukid (085640532769)</t>
  </si>
  <si>
    <t>Muhammad Sani Efendi (085865304020)</t>
  </si>
  <si>
    <t>Suhadi (08726806123)</t>
  </si>
  <si>
    <t>Rudi Kurniawan</t>
  </si>
  <si>
    <t>Suwarno (085741300385)</t>
  </si>
  <si>
    <t>Suprayitno (02470544772)</t>
  </si>
  <si>
    <t>RT.004 RW.006</t>
  </si>
  <si>
    <t>281/BH/XIV.8/VI/2014</t>
  </si>
  <si>
    <t>Koperasi Serba Usaha "Adil Sejahtera"</t>
  </si>
  <si>
    <t>Mustam</t>
  </si>
  <si>
    <t>Supeno (081228312584)</t>
  </si>
  <si>
    <t>Riningsih (081344380384)</t>
  </si>
  <si>
    <t>Sudarno (081325717880)</t>
  </si>
  <si>
    <t>Yoyok Subagiyono (081326450670, 087831221666)</t>
  </si>
  <si>
    <t>03.309.008.5-515.000</t>
  </si>
  <si>
    <t>RT.01 RW.04</t>
  </si>
  <si>
    <t>23 MARET 2020</t>
  </si>
  <si>
    <t>1102241 02079</t>
  </si>
  <si>
    <t>503.11.3/02078/III/2015</t>
  </si>
  <si>
    <t>11 September 2013</t>
  </si>
  <si>
    <t>270/BH/XIV.8/IX/2013</t>
  </si>
  <si>
    <t>Koperasi Jasa "Usaha Mandiri"</t>
  </si>
  <si>
    <t>Sunardi (085741294573)</t>
  </si>
  <si>
    <t>Karsiman (08179572477)</t>
  </si>
  <si>
    <t>Subkan (085226090088)</t>
  </si>
  <si>
    <t>Chamdjawi (081225776363)</t>
  </si>
  <si>
    <t>Purwadi (081325404781)</t>
  </si>
  <si>
    <t>30 Agustus 2013</t>
  </si>
  <si>
    <t>268/BH/XIV.8/VIII/2013</t>
  </si>
  <si>
    <t>Koperasi "Delima Sejahtera"</t>
  </si>
  <si>
    <t>Hadi Siswanto (081328496074)</t>
  </si>
  <si>
    <t>Bambang Riyanto (085866235757), (08122923589)</t>
  </si>
  <si>
    <t>M. Abdullah, S.Pd (081228801228)</t>
  </si>
  <si>
    <t>Sunarno, S.Pd (081228165595)</t>
  </si>
  <si>
    <t>Tasliman (081326603387)</t>
  </si>
  <si>
    <t>Rian Sukardjo (085225151957)</t>
  </si>
  <si>
    <t>RT.06 RW. 01</t>
  </si>
  <si>
    <t>24 Juli 2013</t>
  </si>
  <si>
    <t>266/BH/XIV.8/VII/2013</t>
  </si>
  <si>
    <t>Koperasi Produsen "Cipta Sejahtera Mandiri"</t>
  </si>
  <si>
    <t>H. Hanif Muslih</t>
  </si>
  <si>
    <t>H. Muhammad Matsir</t>
  </si>
  <si>
    <t>Drs. Eko Pringgolaksito, M.Si</t>
  </si>
  <si>
    <t>Hj. Sri Kun Wahyuningsih (08156550637)</t>
  </si>
  <si>
    <t>H. Warto (081390814494)</t>
  </si>
  <si>
    <t>H. Husein Djunaedi (08122923672)</t>
  </si>
  <si>
    <t>081 22923672</t>
  </si>
  <si>
    <t>Wisma Haji Komplek Islamic Centre Jl. Jogoloyo</t>
  </si>
  <si>
    <t>10 Oktober 2012</t>
  </si>
  <si>
    <t>253/BH/XIV.8/X/2012</t>
  </si>
  <si>
    <t>Koperasi Haji</t>
  </si>
  <si>
    <t>Endah  (081326447466)</t>
  </si>
  <si>
    <t>Anisah</t>
  </si>
  <si>
    <t>Samsul Arif</t>
  </si>
  <si>
    <t>Ali Zum Mashar</t>
  </si>
  <si>
    <t>Betty Setya Arini (087831669699)</t>
  </si>
  <si>
    <t>Budi Sulistyono</t>
  </si>
  <si>
    <t>Singgih Sutoko</t>
  </si>
  <si>
    <t>087831669699</t>
  </si>
  <si>
    <t>Pulosari</t>
  </si>
  <si>
    <t>Jl. Raya Buyaran No. 41</t>
  </si>
  <si>
    <t>31 Agustus 2012</t>
  </si>
  <si>
    <t>247/BH/XIV.8/VIII/2012</t>
  </si>
  <si>
    <t>Koperasi Serba Usaha Afwaja</t>
  </si>
  <si>
    <t>Siiti Jumaroh</t>
  </si>
  <si>
    <t>Anisyah</t>
  </si>
  <si>
    <t>Janur</t>
  </si>
  <si>
    <t>Dika Aswin Bahar (085225003858)</t>
  </si>
  <si>
    <t>Musrikin (081390389856)</t>
  </si>
  <si>
    <t>Agus Suko Prayitno (081390170960)</t>
  </si>
  <si>
    <t>081390389856</t>
  </si>
  <si>
    <t>Kendaldoyong</t>
  </si>
  <si>
    <t>Rt.04/02</t>
  </si>
  <si>
    <t>6 Agustus 2012</t>
  </si>
  <si>
    <t>246/BH/XIV.8/VIII/2012</t>
  </si>
  <si>
    <t>Koperasi Serba Usaha Agung Makmur</t>
  </si>
  <si>
    <t>Syafa'atun</t>
  </si>
  <si>
    <t>Nur Uyun</t>
  </si>
  <si>
    <t>Susanti (085747496808)</t>
  </si>
  <si>
    <t>Lilik Kordiyati</t>
  </si>
  <si>
    <t>Umi Zulfah (085291508841)</t>
  </si>
  <si>
    <t>Masnu'ah (085225985110, 085741094693)</t>
  </si>
  <si>
    <t>RT.04/02</t>
  </si>
  <si>
    <t>19 JULI 2012</t>
  </si>
  <si>
    <t>245/BH/XIV.8/VII/2012</t>
  </si>
  <si>
    <t>Koperasi Serba Usaha Puspita Bahari</t>
  </si>
  <si>
    <t>Muslim</t>
  </si>
  <si>
    <t>Suharno (085865548553)</t>
  </si>
  <si>
    <t>Nur Aini (081325228496)</t>
  </si>
  <si>
    <t>M.Agus Hanif</t>
  </si>
  <si>
    <t>SIDOKUMPUL</t>
  </si>
  <si>
    <t>RT.09/01</t>
  </si>
  <si>
    <t>244/BH/XIV.8/VII/2012</t>
  </si>
  <si>
    <t>Koperasi Serba Usaha An Nur</t>
  </si>
  <si>
    <t>Ali Mastur (085290026509)</t>
  </si>
  <si>
    <t>Suwoto (085292606672)</t>
  </si>
  <si>
    <t>Mashadi (081225254123)</t>
  </si>
  <si>
    <t>Tasripah (081225444966)</t>
  </si>
  <si>
    <t>Wiwik Susanti (081228119498) (082338152090)</t>
  </si>
  <si>
    <t>Lindian Rahayu Rizqiyana (081390397136)</t>
  </si>
  <si>
    <t>Rt.02/05</t>
  </si>
  <si>
    <t>22 Juni 2012</t>
  </si>
  <si>
    <t>242/BH/XIV.8/VI/2012</t>
  </si>
  <si>
    <t>Koperasi Makmur Jaya</t>
  </si>
  <si>
    <t>M. Kholil</t>
  </si>
  <si>
    <t>H. Zarofi</t>
  </si>
  <si>
    <t>H. Ali Habib, S.Pd.I (085842367976)</t>
  </si>
  <si>
    <t>Akrom, S.Pd.I (081253420196)</t>
  </si>
  <si>
    <t>Slamet Raharjo, S.Pd.I (082135185681)</t>
  </si>
  <si>
    <t>Ali Khadlirin, S.Ag (082137788201)</t>
  </si>
  <si>
    <t>082 137788201</t>
  </si>
  <si>
    <t>RT.02/02</t>
  </si>
  <si>
    <t>22 JUNI 2012</t>
  </si>
  <si>
    <t>241/BH/XIV.8/VI/2012</t>
  </si>
  <si>
    <t>Koperasi Serba Usaha Linangkung</t>
  </si>
  <si>
    <t>Irma Puspa Hendrawati (081326581466)</t>
  </si>
  <si>
    <t>Indah Isriati</t>
  </si>
  <si>
    <t>Gatot Santosa (081325660289)</t>
  </si>
  <si>
    <t>024 70304100, 081575043007</t>
  </si>
  <si>
    <t>RT.05 RW.02</t>
  </si>
  <si>
    <t>239/BH/XIV/8/IV/2012</t>
  </si>
  <si>
    <t>Koperasi Serba Usaha Al Barokah</t>
  </si>
  <si>
    <t>Jamaludin Muhammad Toha, Sag. S.Pd (085741465288) (08892079646)</t>
  </si>
  <si>
    <t>Drs. H. Sa'dullah Fattah, M.Ag</t>
  </si>
  <si>
    <t>Ali Mas'adi, S.Ag.MM</t>
  </si>
  <si>
    <t>Drs. Ah'mad Syafiq, S.Ag,MM.</t>
  </si>
  <si>
    <t>Siti Mu'awanah S.Pd (085726837391)</t>
  </si>
  <si>
    <t>Moh Mailul Khor (081326126110)</t>
  </si>
  <si>
    <t>Jamaludin Muhammad Toha, Sag. S.Pd (085741465288)</t>
  </si>
  <si>
    <t>cangkring Rembang</t>
  </si>
  <si>
    <t xml:space="preserve">Jl. Kyai Hasyim No. 69 </t>
  </si>
  <si>
    <t>1 Maret 2012</t>
  </si>
  <si>
    <t>237/BH/XIV.8/III/2012</t>
  </si>
  <si>
    <t>Koperasi Serba Usaha Mazroatul Huda (KSU MAZDA)</t>
  </si>
  <si>
    <t>Umar Faruq</t>
  </si>
  <si>
    <t>M. Nur Kholiq</t>
  </si>
  <si>
    <t>Agung Setiono (08562730149)</t>
  </si>
  <si>
    <t>Defri Kurniawan (085226168178)</t>
  </si>
  <si>
    <t>Anton Ragil Susilo (081575557645)</t>
  </si>
  <si>
    <t>2011-2014</t>
  </si>
  <si>
    <t>03.203.305.2-515.000</t>
  </si>
  <si>
    <t>024 6773011</t>
  </si>
  <si>
    <t>Jalan Raya Mranggen No.124 Rt.1 Rw.6</t>
  </si>
  <si>
    <t>1102254 000783</t>
  </si>
  <si>
    <t>503.11.3/00782/II/2012</t>
  </si>
  <si>
    <t>6 Februari 2012</t>
  </si>
  <si>
    <t>235/BH/XIV.8/II/2012</t>
  </si>
  <si>
    <t>Koperasi Serba Usaha “MITRA” (Koperasi Serba Usaha MITRA)</t>
  </si>
  <si>
    <t>Tri Budi Santosa</t>
  </si>
  <si>
    <t>Didik Sabardi</t>
  </si>
  <si>
    <t>Muhammad Nasir Suwito</t>
  </si>
  <si>
    <t>Drs. Bambang Prasetyawan</t>
  </si>
  <si>
    <t>Sukarman</t>
  </si>
  <si>
    <t>Sutedjo (081228357799)</t>
  </si>
  <si>
    <t>0291 685428</t>
  </si>
  <si>
    <t xml:space="preserve">Bintoro </t>
  </si>
  <si>
    <t xml:space="preserve">Kauman Utara RT.008 RW.001 </t>
  </si>
  <si>
    <t>30/3/2012</t>
  </si>
  <si>
    <t>518/398/08/III/2012</t>
  </si>
  <si>
    <t xml:space="preserve"> 18 Januari 2012</t>
  </si>
  <si>
    <t>234/BH/XIV.8/I/2012</t>
  </si>
  <si>
    <t>Koperasi Serba Usaha “Bina Umat Mandiri” (Koperasi Serba Usaha “BUM”)</t>
  </si>
  <si>
    <t>Subur Subroto, SH (081225095595)</t>
  </si>
  <si>
    <t>Irtindoiyah (085642444494)</t>
  </si>
  <si>
    <t>Diah Setianingsih (085640945919))</t>
  </si>
  <si>
    <t>03.203.259.1-515.000</t>
  </si>
  <si>
    <t xml:space="preserve">Pasar Bintoro Lantai I Blok L Nomor 15 </t>
  </si>
  <si>
    <t xml:space="preserve">    Januari 2012</t>
  </si>
  <si>
    <t>233/BH/XIV.8/I/2012</t>
  </si>
  <si>
    <t>Koperasi Serba Usaha “GNT Group”</t>
  </si>
  <si>
    <t>Akhmadi</t>
  </si>
  <si>
    <t>Joko Sukamto</t>
  </si>
  <si>
    <t>Arifah Hilyani (081919882375)</t>
  </si>
  <si>
    <t>Puji Wahyuni (085876490534)</t>
  </si>
  <si>
    <t>Munadi (02470355843)</t>
  </si>
  <si>
    <t>085876490534</t>
  </si>
  <si>
    <t>Jl. Pangeran Diponegoro No. 60</t>
  </si>
  <si>
    <t>15 Desember 2011</t>
  </si>
  <si>
    <t>230/BH/XIV.8/XII/2011</t>
  </si>
  <si>
    <t>Koperasi Serba Usaha Sumber Rejeki</t>
  </si>
  <si>
    <t>Agus Budiarto (082134345858)</t>
  </si>
  <si>
    <t>Narto</t>
  </si>
  <si>
    <t>Anita Linda Indrawati (081228208957)</t>
  </si>
  <si>
    <t>Dwi Afiyani (082242488477)</t>
  </si>
  <si>
    <t>Adi Prasojo, ST (08122829717)</t>
  </si>
  <si>
    <t>Sudomo (082134812888) (082137606006)</t>
  </si>
  <si>
    <t>74.363.798.5.515.000</t>
  </si>
  <si>
    <t xml:space="preserve">Ds. Kedondong </t>
  </si>
  <si>
    <t xml:space="preserve">Jl. Raya Kedondong-Turirejo KM.1 </t>
  </si>
  <si>
    <t>27/2/2017</t>
  </si>
  <si>
    <t>1102264 00611</t>
  </si>
  <si>
    <t>27/2/2020</t>
  </si>
  <si>
    <t>503.11.3/06082/XI/2015</t>
  </si>
  <si>
    <t>Maret 2013</t>
  </si>
  <si>
    <t>518/285/06/III/2012</t>
  </si>
  <si>
    <t>229/BH/XIV.8/XII/2011</t>
  </si>
  <si>
    <t>Koperasi Serba Usaha "MITRA KARYA SEJATI"</t>
  </si>
  <si>
    <t>Salfudin</t>
  </si>
  <si>
    <t>Abdul Ghofar</t>
  </si>
  <si>
    <t>Makrum</t>
  </si>
  <si>
    <t>Tejo</t>
  </si>
  <si>
    <t>Moh Asif</t>
  </si>
  <si>
    <t>Juyamin (085284343111)</t>
  </si>
  <si>
    <t xml:space="preserve">Ds. Wonosari </t>
  </si>
  <si>
    <t>227/BH/XIV.8/XII/2011</t>
  </si>
  <si>
    <t>Koperasi Pengolahan Ikan "ASAP INDAH"</t>
  </si>
  <si>
    <t>Esy Setiawan</t>
  </si>
  <si>
    <t>Sukarno</t>
  </si>
  <si>
    <t>Khoiri (081326781773) (085291732315)</t>
  </si>
  <si>
    <t>Ufiq Afiyati (087831117256)</t>
  </si>
  <si>
    <t>Supriyanto (08158171773)</t>
  </si>
  <si>
    <t xml:space="preserve">Guntur </t>
  </si>
  <si>
    <t xml:space="preserve">Jl. Raya Pamongan - Genuk RT. 05 RW. 02 </t>
  </si>
  <si>
    <t>5 Desember 2011</t>
  </si>
  <si>
    <t>223/BH/XIV.8/XII/2011</t>
  </si>
  <si>
    <t>Koperasi Serba Usaha Assosiasi Usaha Kecil dan Menengah Demak (KSU ASSA Demak)</t>
  </si>
  <si>
    <t>Abdul Azis Asari (085225891464)</t>
  </si>
  <si>
    <t>Endang Eko S, SE (08112706842) (085226779683)</t>
  </si>
  <si>
    <t>Agus Musadad, Amd (081325682202)</t>
  </si>
  <si>
    <t>Agus Darmawan, SE (081325893149) (082137620869)</t>
  </si>
  <si>
    <t>Siti Musdalifah (08164245290) (085339248557)</t>
  </si>
  <si>
    <t>0291 6904768</t>
  </si>
  <si>
    <t>Desa Bango</t>
  </si>
  <si>
    <t xml:space="preserve">Pasar Jebor </t>
  </si>
  <si>
    <t>7 Oktober 2011</t>
  </si>
  <si>
    <t>221/BH/XIV.8/X/2011</t>
  </si>
  <si>
    <t>Koperasi Serba Usaha "Syafa'at"</t>
  </si>
  <si>
    <t>Muguh, S.Pd (085866335353)</t>
  </si>
  <si>
    <t>Purnomo (087833470223)</t>
  </si>
  <si>
    <t>Supono (081225178117)</t>
  </si>
  <si>
    <t>Hartono, S.Ag (081325697125) (08532705420)</t>
  </si>
  <si>
    <t>Arif Budi Kusuma, A.Ma (085640005379) (085225752025)</t>
  </si>
  <si>
    <t>Haryono, S.Pd (08156571925)</t>
  </si>
  <si>
    <t>085866335353 / 081225178117</t>
  </si>
  <si>
    <t>Ds. Mijen</t>
  </si>
  <si>
    <t>Mijen Timur Ds. Mijen Rt/Rw. 03/03</t>
  </si>
  <si>
    <t>15 Agustus 2011</t>
  </si>
  <si>
    <t>218/BH/XIV.8/VIII/2011</t>
  </si>
  <si>
    <t>Koperasi Serba Usaha "GAPOKTAN Sumber Makmur"</t>
  </si>
  <si>
    <t>Suwarjo</t>
  </si>
  <si>
    <t>Hj. Prihatin Indrasari</t>
  </si>
  <si>
    <t>Budhi Achmadi, SE</t>
  </si>
  <si>
    <t>Ayom Guritno, SH.</t>
  </si>
  <si>
    <t>Agus Endarto</t>
  </si>
  <si>
    <t>Thomas Saptono</t>
  </si>
  <si>
    <t>Jl. Sultan Patah No.106</t>
  </si>
  <si>
    <t>30 Juni 2011</t>
  </si>
  <si>
    <t>217/BH/XIV.8/VI/2011</t>
  </si>
  <si>
    <t>Primer Koperasi KOSGORO 1957</t>
  </si>
  <si>
    <t>Purnomo</t>
  </si>
  <si>
    <t>Irwan</t>
  </si>
  <si>
    <t>Hery Sugiartono</t>
  </si>
  <si>
    <t>Mohammad Noor Cholis</t>
  </si>
  <si>
    <t>Elyas Rahmadi (085742300371)</t>
  </si>
  <si>
    <t>Kuswinaryo</t>
  </si>
  <si>
    <t>03.132.069.0-515.000</t>
  </si>
  <si>
    <t>Ds. Mlatiharjo</t>
  </si>
  <si>
    <t>RT.01 RW.IV</t>
  </si>
  <si>
    <t>12 APRIL 2016</t>
  </si>
  <si>
    <t>1102265 01877</t>
  </si>
  <si>
    <t>12 APRIL 2014</t>
  </si>
  <si>
    <t>503.11.3/01876/IV/2011</t>
  </si>
  <si>
    <t>24 Maret 2011</t>
  </si>
  <si>
    <t>214/BH/XIV.8/III/2011</t>
  </si>
  <si>
    <t>Koperasi Serba Usaha Citra Kinaraya</t>
  </si>
  <si>
    <t>Abdul Khafid, SH (085226123701) (08985496361) (02470602570)</t>
  </si>
  <si>
    <t>Rochmannudin (089679043065)</t>
  </si>
  <si>
    <t>KH. Ahmad Siroj (085105602570)</t>
  </si>
  <si>
    <t>Drs. H. Mahmudi Arief (081567893244)</t>
  </si>
  <si>
    <t>Abdullah Zazid  (02470464458) (085876883889)</t>
  </si>
  <si>
    <t>Saekhodin, S.Kom  (085875357588)</t>
  </si>
  <si>
    <t>Abdul Khafid, SHi (085226123701) (08985496361) (02470602570)</t>
  </si>
  <si>
    <t>03.203.317.7.515.000</t>
  </si>
  <si>
    <t>(024) 70602570, 085226123701</t>
  </si>
  <si>
    <t>Jl. Kauman No. 156 Rt.02 RW.03</t>
  </si>
  <si>
    <t>5 APRIL 2017</t>
  </si>
  <si>
    <t>1102264 01678</t>
  </si>
  <si>
    <t>503.11.3/01677/IV/2012</t>
  </si>
  <si>
    <t>September 2015</t>
  </si>
  <si>
    <t>518/1154/18/IX/2014</t>
  </si>
  <si>
    <t>211/BH/XIV.8/II/2011</t>
  </si>
  <si>
    <t>Koperasi Serba Usaha BMT Pemuda Insani</t>
  </si>
  <si>
    <t>Mabruri</t>
  </si>
  <si>
    <t>Sugirman</t>
  </si>
  <si>
    <t>Drs. Muksimin</t>
  </si>
  <si>
    <t>Ali Mahfudz</t>
  </si>
  <si>
    <t>Khoirin Nida</t>
  </si>
  <si>
    <t>Joko Lawar (081225610007)</t>
  </si>
  <si>
    <t>081225610007</t>
  </si>
  <si>
    <t>Ds. Mlaten</t>
  </si>
  <si>
    <t xml:space="preserve">RT.01 RW.02 </t>
  </si>
  <si>
    <t>14 Januari 2011</t>
  </si>
  <si>
    <t>210/BH/XIV.8/I/2011</t>
  </si>
  <si>
    <t>Koperasi Ta'awun Paratani</t>
  </si>
  <si>
    <t>Ulva Avianti</t>
  </si>
  <si>
    <t>Ifadhotul Maliyah, Ssy (089668312846)</t>
  </si>
  <si>
    <t>Sri Dumilah, Amd</t>
  </si>
  <si>
    <t>Umi Cholifah (02476728930) (081226018768)</t>
  </si>
  <si>
    <t>024 76728930</t>
  </si>
  <si>
    <t>Gebangsari Rt.06/32</t>
  </si>
  <si>
    <t>208/BH/XIV.8/I/2011</t>
  </si>
  <si>
    <t>Koperasi Serba Usaha Wanita Hasna</t>
  </si>
  <si>
    <t>Ainur Rohmah, S.Pd.I (085325888300)</t>
  </si>
  <si>
    <t>H. Mukhlisin, S.Pd.I (081325510436)</t>
  </si>
  <si>
    <t>Jamal Adib, S.Ag (0811290293)</t>
  </si>
  <si>
    <t>Ismu Noor Khayati, S.Pdi (085225497591)</t>
  </si>
  <si>
    <t>May Tri Setyoningsih' S.Pd (081325101034)</t>
  </si>
  <si>
    <t>Sri Karsinah,S.Pd (085290060911)</t>
  </si>
  <si>
    <t xml:space="preserve">Ds. Wonoketingal </t>
  </si>
  <si>
    <t>Jl. Ki Wiroleksono No.53</t>
  </si>
  <si>
    <t>30/11/2010</t>
  </si>
  <si>
    <t>205/BH/XIV.8/XI/2010</t>
  </si>
  <si>
    <t>Koperasi Serba Usaha Al Hikmah</t>
  </si>
  <si>
    <t>Risma Amin Narto</t>
  </si>
  <si>
    <t>Vika Ayu Nooryoto (085225807121)</t>
  </si>
  <si>
    <t>Monica Puspa Dewi Suganda Putri (087731646565)</t>
  </si>
  <si>
    <t>Yuli Rahmawati (085740732402)</t>
  </si>
  <si>
    <t>Winda Apriliani (085641253342)</t>
  </si>
  <si>
    <t>Ida Ayu Retno Sari ('081215389883)</t>
  </si>
  <si>
    <t>73.430.381.1-515.000</t>
  </si>
  <si>
    <t xml:space="preserve">Ds. Trengguli </t>
  </si>
  <si>
    <t>Jl. Raya Demak-Kudus KM.7</t>
  </si>
  <si>
    <t>10 JULI 2020</t>
  </si>
  <si>
    <t>1102264 04555</t>
  </si>
  <si>
    <t>503.11.3/04554/VII/2015</t>
  </si>
  <si>
    <t>518/970/24/VII/2015</t>
  </si>
  <si>
    <t>204/BH/XIV.8/XI/2010</t>
  </si>
  <si>
    <t>Koperasi Serba Usaha Mitra Sejati</t>
  </si>
  <si>
    <t>M. Arif</t>
  </si>
  <si>
    <t>Sudarto</t>
  </si>
  <si>
    <t>Margono</t>
  </si>
  <si>
    <t>Budi Santosa</t>
  </si>
  <si>
    <t>Moh Amin</t>
  </si>
  <si>
    <t>Nur Kirom (085290238433)</t>
  </si>
  <si>
    <t xml:space="preserve">Ds Mulyorejo </t>
  </si>
  <si>
    <t>203/BH/XIV.8/XI/2010</t>
  </si>
  <si>
    <t>Koperasi Serba Usaha Arto Mulyo</t>
  </si>
  <si>
    <t>Sumartik (081326110218)</t>
  </si>
  <si>
    <t>Budi Ningsih (081901266216)</t>
  </si>
  <si>
    <t>Riyantin (081317181817)</t>
  </si>
  <si>
    <t>Gunawati (082327959866)</t>
  </si>
  <si>
    <t>Budi Sriyono (089642111757)</t>
  </si>
  <si>
    <t>Nur Sholeh (0895323133780)</t>
  </si>
  <si>
    <t>081 22896942, 02470640009</t>
  </si>
  <si>
    <t xml:space="preserve">Ds. Ngemplak </t>
  </si>
  <si>
    <t xml:space="preserve">Ds. Ngemplak RT.08 RW.I </t>
  </si>
  <si>
    <t>7/2014</t>
  </si>
  <si>
    <t>518/872/29/VII/2013</t>
  </si>
  <si>
    <t>06/09/2010</t>
  </si>
  <si>
    <t>199/BH/XIV.8/IX/2010</t>
  </si>
  <si>
    <t>Koperasi Serba Usaha Central Mandiri</t>
  </si>
  <si>
    <t>Ngatonah</t>
  </si>
  <si>
    <t>Istikanah</t>
  </si>
  <si>
    <t>Siti Jumilah</t>
  </si>
  <si>
    <t>Sutarsih</t>
  </si>
  <si>
    <t>Sutrisno</t>
  </si>
  <si>
    <t>Muh Miftah Rauf (081228702736, 085642544759)</t>
  </si>
  <si>
    <t xml:space="preserve">Ds. Karangrejo </t>
  </si>
  <si>
    <t xml:space="preserve">Ds. Karangrejo RT.04 RW.I </t>
  </si>
  <si>
    <t>198/BH/XIV.8/IX/2010</t>
  </si>
  <si>
    <t>Koperasi Serba Usaha Mulyorejo</t>
  </si>
  <si>
    <t>Misbakul Munir</t>
  </si>
  <si>
    <t>Ngateman (081326178026)</t>
  </si>
  <si>
    <t>Muhammad Supa'at (081325640468)</t>
  </si>
  <si>
    <t>Sumini</t>
  </si>
  <si>
    <t>Ika Nurwijayanti (085727219157)</t>
  </si>
  <si>
    <t>Muhammad Sunarto (081390828114)</t>
  </si>
  <si>
    <t>081 325640468</t>
  </si>
  <si>
    <t>Ds. Bremi</t>
  </si>
  <si>
    <t xml:space="preserve">Ds. Bremi RT.02 RW.II </t>
  </si>
  <si>
    <t>23/08/2010</t>
  </si>
  <si>
    <t>197/BH/XIV.8/VIII/2010</t>
  </si>
  <si>
    <t>Koperasi Serba Usaha Karya Dana Mandiri</t>
  </si>
  <si>
    <t>Sugiarsih</t>
  </si>
  <si>
    <t>H. Sunarno, M.Pd (081325673173)</t>
  </si>
  <si>
    <t>Suhadi (081542572344)</t>
  </si>
  <si>
    <t>Hardi A (08157718564)</t>
  </si>
  <si>
    <t xml:space="preserve">Jubroni </t>
  </si>
  <si>
    <t>Yitno (085866277308) (085641071641)</t>
  </si>
  <si>
    <t xml:space="preserve">Ds. Pamongan </t>
  </si>
  <si>
    <t xml:space="preserve">Ds. Pamongan RT.05 RW.I </t>
  </si>
  <si>
    <t>3/2016</t>
  </si>
  <si>
    <t>518/404/07/III/2015</t>
  </si>
  <si>
    <t>18/08/2010</t>
  </si>
  <si>
    <t>196/BH/XIV.8/VIII/2010</t>
  </si>
  <si>
    <t>Koperasi Serba Usaha Makmur Abadi</t>
  </si>
  <si>
    <t>Sutiyono (08326396325)</t>
  </si>
  <si>
    <t>Imron Ashadi, M.Pd (081325659773)</t>
  </si>
  <si>
    <t>A. Yani (085640982187)</t>
  </si>
  <si>
    <t>Haryono  (08586554863)</t>
  </si>
  <si>
    <t>Kartono, SE   (08156512137)</t>
  </si>
  <si>
    <t xml:space="preserve">Ds. Sidorejo RT.05 RW.IV </t>
  </si>
  <si>
    <t>03/2016</t>
  </si>
  <si>
    <t>518/403/III/2015</t>
  </si>
  <si>
    <t>195/BH/XIV.8/VIII/2010</t>
  </si>
  <si>
    <t>Koperasi Serba Usaha Kredit Masyarakat Umum (KSU KMU)</t>
  </si>
  <si>
    <t>Hj. Siti Arifah (08122577579)</t>
  </si>
  <si>
    <t>Khoiriyah (085226267009)</t>
  </si>
  <si>
    <t>Sri Nurasih (08522677379)</t>
  </si>
  <si>
    <t>Hj. Rokhanah (08122577379)</t>
  </si>
  <si>
    <t>Sri Nurasih (085226221976)</t>
  </si>
  <si>
    <t>31.294.039.8.15.000</t>
  </si>
  <si>
    <t>0291 686037 / 08122577379</t>
  </si>
  <si>
    <t xml:space="preserve">Kel. Kalicilik </t>
  </si>
  <si>
    <t>Perbalan RT.05 RW.02</t>
  </si>
  <si>
    <t>03/08/2010</t>
  </si>
  <si>
    <t>194/BH/XIV.8/VIII/2010</t>
  </si>
  <si>
    <t>Koperasi Al Barokah Mandiri</t>
  </si>
  <si>
    <t>M. Taufiqurrahman (081914686946)</t>
  </si>
  <si>
    <t>Ina Djuaarsih (08159741209)</t>
  </si>
  <si>
    <t>Harry S. Purba (081362116671)</t>
  </si>
  <si>
    <t>Suwarno (081326102014)</t>
  </si>
  <si>
    <t>Mulyanto</t>
  </si>
  <si>
    <t>02.772.429.3.515.000</t>
  </si>
  <si>
    <t xml:space="preserve">Ds.Batu </t>
  </si>
  <si>
    <t>PT.Reckitt Benckiser Jl.Raya Semarang - Demak Km.15,5 RT.02 RW.02</t>
  </si>
  <si>
    <t>29 September 2018</t>
  </si>
  <si>
    <t>1102264 01910</t>
  </si>
  <si>
    <t>503.11.3/01909/IV/2014</t>
  </si>
  <si>
    <t>18/8/2015</t>
  </si>
  <si>
    <t>518/1047/31/VIII/2015</t>
  </si>
  <si>
    <t>02/08/2010</t>
  </si>
  <si>
    <t>193/BH/XIV.8/VIII/2010</t>
  </si>
  <si>
    <t>Koperasi Serba Usaha Permata Surya Abadi</t>
  </si>
  <si>
    <t>Ashar</t>
  </si>
  <si>
    <t>Nur Abdullah Miftah</t>
  </si>
  <si>
    <t>A. Safiq</t>
  </si>
  <si>
    <t>Khoiron</t>
  </si>
  <si>
    <t>Muhammad Irham (085225529951)</t>
  </si>
  <si>
    <t>Kel.Bintoro</t>
  </si>
  <si>
    <t xml:space="preserve">Kampung Domenggalan RT.08 RW.03 </t>
  </si>
  <si>
    <t>26/07/2010</t>
  </si>
  <si>
    <t>192/BH/XIV.8/VII/2010</t>
  </si>
  <si>
    <t>Koperasi Serba Usaha IKHTA</t>
  </si>
  <si>
    <t>Dwi Yanto</t>
  </si>
  <si>
    <t>Eko Catur</t>
  </si>
  <si>
    <t>Ir. Hery S.</t>
  </si>
  <si>
    <t>Subadi</t>
  </si>
  <si>
    <t>Turmuji</t>
  </si>
  <si>
    <t>Sukarno (081325283388)</t>
  </si>
  <si>
    <t>1. Pertanian, Peternakan, Kehutanan &amp; Perikanan</t>
  </si>
  <si>
    <t>0291 3324373 / 081325283388</t>
  </si>
  <si>
    <t xml:space="preserve">Ds.Sidomulyo </t>
  </si>
  <si>
    <t xml:space="preserve">Ds.Sidomulyo RT.04 RW.02 </t>
  </si>
  <si>
    <t>13/07/2010</t>
  </si>
  <si>
    <t>191/BH/XIV.8/VII/2010</t>
  </si>
  <si>
    <t>Koperasi Serba Usaha Berkah Jaya</t>
  </si>
  <si>
    <t>M. Ali Sukamto</t>
  </si>
  <si>
    <t>Jasmari</t>
  </si>
  <si>
    <t>Syahrir Norian</t>
  </si>
  <si>
    <t>Fatkhur Rohman, S.Pd (085641712917)</t>
  </si>
  <si>
    <t>Muslikhan</t>
  </si>
  <si>
    <t>Asnawi, SH. (085866895999)</t>
  </si>
  <si>
    <t>0291 3340313</t>
  </si>
  <si>
    <t>Ds.Cangkring B</t>
  </si>
  <si>
    <t xml:space="preserve">Jl. Desa Cangkring No.120 </t>
  </si>
  <si>
    <t>09/06/2010</t>
  </si>
  <si>
    <t>190/BH/XIV.8/VI/2010</t>
  </si>
  <si>
    <t>Koperasi Serba Usaha Artha Kencana</t>
  </si>
  <si>
    <t>Ali Imron</t>
  </si>
  <si>
    <t>Rofi'in</t>
  </si>
  <si>
    <t>Wahyu Teguh Santosa</t>
  </si>
  <si>
    <t>Rifa'i</t>
  </si>
  <si>
    <t>Sukimin</t>
  </si>
  <si>
    <t>Ageng Widodo Prasojo</t>
  </si>
  <si>
    <t xml:space="preserve">Ds. Kebonsari RT.04 RW.01 </t>
  </si>
  <si>
    <t>189/BH/XIV.8/VI/2010</t>
  </si>
  <si>
    <t>Koperasi Serba Usaha Cahaya Linggar Jati</t>
  </si>
  <si>
    <t>Dapet Arifin (081325393448)</t>
  </si>
  <si>
    <t>Ahmad Suprayitno (085640678477)</t>
  </si>
  <si>
    <t>Agus  Chafid Zen (072136075716)</t>
  </si>
  <si>
    <t>Sri Hartono (081325728686)</t>
  </si>
  <si>
    <t>Srianik (085741826650)</t>
  </si>
  <si>
    <t>Nur Siam Yuni Astutik (081326591627)</t>
  </si>
  <si>
    <t>082 133219313, 081325393448</t>
  </si>
  <si>
    <t xml:space="preserve">Jl. Raya Semarang - Demak KM.10 </t>
  </si>
  <si>
    <t>31/05/2010</t>
  </si>
  <si>
    <t>188/BH/XIV.8/V/2010</t>
  </si>
  <si>
    <t>Koperasi Serba Usaha Sarjo Mulyo</t>
  </si>
  <si>
    <t>Agus Supriyanto, SE</t>
  </si>
  <si>
    <t>Jupri Supriyadi, S.Pd</t>
  </si>
  <si>
    <t>Turmudzi, S.Ag.MM. (081326175175)</t>
  </si>
  <si>
    <t>Heru Sri Wulan, SE.MM (081330326391)</t>
  </si>
  <si>
    <t xml:space="preserve">Ani Rochiani </t>
  </si>
  <si>
    <t>Nugroho Tulus R., SE,.MM. (081326230561)</t>
  </si>
  <si>
    <t>02.772.314.7-515.000</t>
  </si>
  <si>
    <t>April 2011</t>
  </si>
  <si>
    <t>518/19/2010</t>
  </si>
  <si>
    <t>26/04/2010</t>
  </si>
  <si>
    <t>186/BH/XIV.8/IV/2010</t>
  </si>
  <si>
    <t>Koperasi Serba Usaha Pranajati Permata</t>
  </si>
  <si>
    <t>Ali Sofwan</t>
  </si>
  <si>
    <t>M. Zaini</t>
  </si>
  <si>
    <t>Bambnag Ali Mustain</t>
  </si>
  <si>
    <t>Badriyah</t>
  </si>
  <si>
    <t>Shodik</t>
  </si>
  <si>
    <t>085257840176</t>
  </si>
  <si>
    <t xml:space="preserve">Ds. Karangtowo </t>
  </si>
  <si>
    <t xml:space="preserve">Ds. Karangtowo RT.03 RW.01 </t>
  </si>
  <si>
    <t>184/BH/XIV.8/III/2010</t>
  </si>
  <si>
    <t>Koperasi Serba Usaha Sinar Jaya Mandiri</t>
  </si>
  <si>
    <t>Dra. Supriyatiningsih</t>
  </si>
  <si>
    <t>Mukaya</t>
  </si>
  <si>
    <t>H. Purnomo, S.Sos</t>
  </si>
  <si>
    <t>Kasduri</t>
  </si>
  <si>
    <t>Drs. H. Abdul Khalim</t>
  </si>
  <si>
    <t>08122530054</t>
  </si>
  <si>
    <t xml:space="preserve">Ds. Medini </t>
  </si>
  <si>
    <t xml:space="preserve">Jl.. Kauman RT.03 RW.02 </t>
  </si>
  <si>
    <t>10/03/2010</t>
  </si>
  <si>
    <t>183/BH/XIV.8/III/2010</t>
  </si>
  <si>
    <t>Koperasi Serba Usaha Gajah Mulia Usaha</t>
  </si>
  <si>
    <t>Sahid</t>
  </si>
  <si>
    <t>M. Sumartono</t>
  </si>
  <si>
    <t>Hartono</t>
  </si>
  <si>
    <t>Subagio</t>
  </si>
  <si>
    <t>M. Abdurrohman Ibrahim</t>
  </si>
  <si>
    <t>Jumani</t>
  </si>
  <si>
    <t>081225382957</t>
  </si>
  <si>
    <t xml:space="preserve">Ds. Wonorejo </t>
  </si>
  <si>
    <t>Ds. Wonorejo RT.13 RW.01</t>
  </si>
  <si>
    <t>08/03/2010</t>
  </si>
  <si>
    <t>182/BH/XIV.8/III/2010</t>
  </si>
  <si>
    <t>Koperasi Serba Usaha Ngudi Joyo</t>
  </si>
  <si>
    <t>M. Basor (08122806656)</t>
  </si>
  <si>
    <t>Abdul Baqi</t>
  </si>
  <si>
    <t>Sri Joko Santosa</t>
  </si>
  <si>
    <t>Mahfudz</t>
  </si>
  <si>
    <t>Ali Zaini</t>
  </si>
  <si>
    <t>Leny Maryanti</t>
  </si>
  <si>
    <t>Umi Setyawati</t>
  </si>
  <si>
    <t>Komplek Pertokoan Jogo Indah Tembiring  Blok B No.2</t>
  </si>
  <si>
    <t>07/12/2009</t>
  </si>
  <si>
    <t>174/BH/XIV.8/XII/2009</t>
  </si>
  <si>
    <t>Koperasi Serba Usaha Artha Mulia</t>
  </si>
  <si>
    <t>Sri Kumiyatun (085641724390)</t>
  </si>
  <si>
    <t>Mohammad Syamsul Maarif</t>
  </si>
  <si>
    <t>Susanto (085226295828)</t>
  </si>
  <si>
    <t>Abdullah Marzuki (085218805354)</t>
  </si>
  <si>
    <t>Intan Ayu Aryana</t>
  </si>
  <si>
    <t>Nurul Afifah (085640667930)</t>
  </si>
  <si>
    <t>Sri Kumiyatun (085641724390) (085291100957)</t>
  </si>
  <si>
    <t>085 291100957</t>
  </si>
  <si>
    <t>Ds. Jogoloyo</t>
  </si>
  <si>
    <t>Jl. Melati II No. 03 RT.02 RW.05 Perum Wijaya Kusuma I Jogoloyo</t>
  </si>
  <si>
    <t>;27/5/2014</t>
  </si>
  <si>
    <t>518/608/26/V/2013</t>
  </si>
  <si>
    <t>21/12/2009</t>
  </si>
  <si>
    <t>172/BH/XIV.8/XII/2009</t>
  </si>
  <si>
    <t>Koperasi Serba Usaha Ar Rahma</t>
  </si>
  <si>
    <t>Matkasan</t>
  </si>
  <si>
    <t>Rohman, S.Sos</t>
  </si>
  <si>
    <t>Sunari, SH</t>
  </si>
  <si>
    <t>Nur Kholis, S.Sos (085779670615)</t>
  </si>
  <si>
    <t>Sudriyono, ST (081222945795)</t>
  </si>
  <si>
    <t>Kardono, S.Sos (081225570827)</t>
  </si>
  <si>
    <t>31.291.877.4-515.000</t>
  </si>
  <si>
    <t>081 225570827</t>
  </si>
  <si>
    <t>Ds. Dukun</t>
  </si>
  <si>
    <t>Ds. Dukun - Kec. Karangtengah KM.8</t>
  </si>
  <si>
    <t>18 MARET 2015</t>
  </si>
  <si>
    <t>1102265 01544</t>
  </si>
  <si>
    <t>18 MARET 2018</t>
  </si>
  <si>
    <t>503.11.3/06296/XI/2013</t>
  </si>
  <si>
    <t>OKTOBER 2011</t>
  </si>
  <si>
    <t>518/1156/39/X/2010</t>
  </si>
  <si>
    <t>14/09/2009</t>
  </si>
  <si>
    <t>170/BH/XIV.8/KDK.11.03/IX/2009</t>
  </si>
  <si>
    <t>Koperasi Serba Usaha Mitra Karya Sejahtera</t>
  </si>
  <si>
    <t>Alli Subkan (0291 3349463) (08112740312)</t>
  </si>
  <si>
    <t>Agus Manto</t>
  </si>
  <si>
    <t>Ahmad Rifai</t>
  </si>
  <si>
    <t>Sugeng Sugiyono</t>
  </si>
  <si>
    <t>Moh Arif Hidayat</t>
  </si>
  <si>
    <t>Teguh Riyanto (085883716233)</t>
  </si>
  <si>
    <t>0291 3449463 / 085866606406</t>
  </si>
  <si>
    <t>Jl. Truko 1/3</t>
  </si>
  <si>
    <t>27/08/2009</t>
  </si>
  <si>
    <t>169/BH/XIV.8/KDK.11-03/VIII/2009</t>
  </si>
  <si>
    <t>Koperasi Serba Usaha Mitra Tani</t>
  </si>
  <si>
    <t>Suhartono (085290966666, 081326249445)</t>
  </si>
  <si>
    <t>Andi Paswa</t>
  </si>
  <si>
    <t>Suprapto</t>
  </si>
  <si>
    <t>Siti Noor Anisah</t>
  </si>
  <si>
    <t>Ryan Aditya S.</t>
  </si>
  <si>
    <t>Imam Heru Wahyudi 085290966666</t>
  </si>
  <si>
    <t>085290966666</t>
  </si>
  <si>
    <t xml:space="preserve">Ds. Undaan Kidul </t>
  </si>
  <si>
    <t xml:space="preserve">Ds. Undaan Kidul Rt.03 RW.I </t>
  </si>
  <si>
    <t>168/BH/XIV.8/KDK.11-03/VIII/2009</t>
  </si>
  <si>
    <t>Koperasi Serba Usaha Wahyu Jaya</t>
  </si>
  <si>
    <t>Abdullah Makhali</t>
  </si>
  <si>
    <t>H. Noor Ali Rosyadi</t>
  </si>
  <si>
    <t>H. Moh Afif Fandi, BA</t>
  </si>
  <si>
    <t>Drs. H. Abdul Chanif</t>
  </si>
  <si>
    <t>Muh. Mukti, S.Sos</t>
  </si>
  <si>
    <t>Akhmad Toha, BA.</t>
  </si>
  <si>
    <t xml:space="preserve">Jl. Bonang RT.02 RW.01 </t>
  </si>
  <si>
    <t>02/06/2009</t>
  </si>
  <si>
    <t>166/BH/XIV.8/KDK.11-03/VI/2009</t>
  </si>
  <si>
    <t>Koperasi Serba Usaha Barokah</t>
  </si>
  <si>
    <t>H. Endro Sulistyo, SH</t>
  </si>
  <si>
    <t>Drs. Tijan, M.Si</t>
  </si>
  <si>
    <t>Taslan Widodo, S.Pd</t>
  </si>
  <si>
    <t>A. Suryanto, B.Sc</t>
  </si>
  <si>
    <t>Siswanto, S.Pd</t>
  </si>
  <si>
    <t>Suprihatin Priyo Utomo</t>
  </si>
  <si>
    <t>024 6583228</t>
  </si>
  <si>
    <t xml:space="preserve">Ds. Sriwulan </t>
  </si>
  <si>
    <t xml:space="preserve">Pondok Raden Patah RT.06 RW.05 </t>
  </si>
  <si>
    <t>31/03/2009</t>
  </si>
  <si>
    <t>165/BH/XIV.8/KDK.11-03/III/2009</t>
  </si>
  <si>
    <t>Koperasi Serba Usaha Adil Makmur</t>
  </si>
  <si>
    <t>Fajar Setiawan</t>
  </si>
  <si>
    <t>Hartanto Setiyo S.</t>
  </si>
  <si>
    <t>Purwono</t>
  </si>
  <si>
    <t>Adi Supriyadi (087831758059)</t>
  </si>
  <si>
    <t>Desiana Puspita S</t>
  </si>
  <si>
    <t>Untung Sugiyarto (08156648691)</t>
  </si>
  <si>
    <t xml:space="preserve">Ruko Tembiring Jogo Indah Blok C-05 </t>
  </si>
  <si>
    <t>164/BH/XIV.8/KDK.11-03/III/2009</t>
  </si>
  <si>
    <t>Koperasi Serba Usaha Al Istiqomah</t>
  </si>
  <si>
    <t>Pujiono</t>
  </si>
  <si>
    <t>Drs. H. Agus Salim, SE</t>
  </si>
  <si>
    <t>Munajat</t>
  </si>
  <si>
    <t>Mu'sodah</t>
  </si>
  <si>
    <t>Musripah</t>
  </si>
  <si>
    <t>Akhmad Rosidin, S.Pdi</t>
  </si>
  <si>
    <t>024 70896441, 085290921032</t>
  </si>
  <si>
    <t xml:space="preserve">Ds.Batursari </t>
  </si>
  <si>
    <t xml:space="preserve">Perumahan Plamongan Indah Blok H-9 No. 12 </t>
  </si>
  <si>
    <t>163/BH/XIV.8/KDK.11-03/III/2009</t>
  </si>
  <si>
    <t>Koperasi Serba Usaha Mitratama</t>
  </si>
  <si>
    <t>Lutfi Najib (08990704747)</t>
  </si>
  <si>
    <t>Masruri</t>
  </si>
  <si>
    <t>Dul Karim</t>
  </si>
  <si>
    <t>Ali Mustofa</t>
  </si>
  <si>
    <t>Munawar</t>
  </si>
  <si>
    <t>Yatiman</t>
  </si>
  <si>
    <t>Imroni (082135648273)</t>
  </si>
  <si>
    <t xml:space="preserve">Ds. Sidorejo </t>
  </si>
  <si>
    <t>Dukuh Karangwaru RT.05 RW.04</t>
  </si>
  <si>
    <t>162/BH/XIV.8/KDK.11-03/III/2009</t>
  </si>
  <si>
    <t>Koperasi Setia Kawan</t>
  </si>
  <si>
    <t>Barkah Aptriyan B</t>
  </si>
  <si>
    <t>Khumaidi</t>
  </si>
  <si>
    <t>Efendi (081390002300)</t>
  </si>
  <si>
    <t>Tri Mulyanto</t>
  </si>
  <si>
    <t>Kamyadi, SE (082137206539) (081228278388)</t>
  </si>
  <si>
    <t>Ikha Rahmawati</t>
  </si>
  <si>
    <t>H. Imam Sutrimo, SH, MH. (085291567457)</t>
  </si>
  <si>
    <t>02.772.208.1.515.000</t>
  </si>
  <si>
    <t>0291 685195</t>
  </si>
  <si>
    <t xml:space="preserve"> Kel. Bintoro </t>
  </si>
  <si>
    <t>Jl. Nur Cahya No. 63B RT.05 RW.08</t>
  </si>
  <si>
    <t>12/10/2016</t>
  </si>
  <si>
    <t>1102264 05149</t>
  </si>
  <si>
    <t>12/10/2014</t>
  </si>
  <si>
    <t>503.11.2/05148/X/2011</t>
  </si>
  <si>
    <t>10/10/2012</t>
  </si>
  <si>
    <t>10/10/2011</t>
  </si>
  <si>
    <t>518/1172/50/X/2011</t>
  </si>
  <si>
    <t>31/12/2008</t>
  </si>
  <si>
    <t>160/BH/XIV.8/KDK.11-03/I/2009</t>
  </si>
  <si>
    <t xml:space="preserve">Koperasi Serba Usaha Serba Cukup </t>
  </si>
  <si>
    <t>Setianingsih</t>
  </si>
  <si>
    <t>Sahli</t>
  </si>
  <si>
    <t>Jazeri</t>
  </si>
  <si>
    <t>Suroso Rimadlon</t>
  </si>
  <si>
    <t>Farida Setyarini (081215585141)</t>
  </si>
  <si>
    <t>Abdul Mukid, S.Pd.I (082133001578)</t>
  </si>
  <si>
    <t>Alamat Baru : Ds. Sumberejo, Kec. Bonang</t>
  </si>
  <si>
    <t>Ds. Mojo Demak</t>
  </si>
  <si>
    <t>Ds. Mojo Demak RT.02 RW.05</t>
  </si>
  <si>
    <t>30/12/2008</t>
  </si>
  <si>
    <t>159/BH/XIV.8/KDK.11-03/XII/2008</t>
  </si>
  <si>
    <t>Koperasi Serba Usaha Berkah Mandiri</t>
  </si>
  <si>
    <t>Muflikun (082323534273)</t>
  </si>
  <si>
    <t>Sumarni (081326228435)</t>
  </si>
  <si>
    <t>Abu Darin (081391417110)</t>
  </si>
  <si>
    <t>Muslikan (081325370157)</t>
  </si>
  <si>
    <t>Sri Wahyuningsih (082300112869)</t>
  </si>
  <si>
    <t>Nur Syayidah (085385811574)</t>
  </si>
  <si>
    <t>Mahmudi Karyono (081228341859)</t>
  </si>
  <si>
    <t xml:space="preserve">Kel. Mangunjiwan </t>
  </si>
  <si>
    <t xml:space="preserve">Kp. Genggongan RT.03 RW.02 </t>
  </si>
  <si>
    <t>18/11/2008</t>
  </si>
  <si>
    <t>157/BH/XIV.8/KDK.11-03/X/2008</t>
  </si>
  <si>
    <t>Koperasi Serba Usaha Rejeki Abadi</t>
  </si>
  <si>
    <t>Hj. Masnifah</t>
  </si>
  <si>
    <t>Suci R</t>
  </si>
  <si>
    <t>Asrofi</t>
  </si>
  <si>
    <t>Wahyuningsih</t>
  </si>
  <si>
    <t>Indra Suryaningtyas</t>
  </si>
  <si>
    <t>Masurip, SE (081326605172)</t>
  </si>
  <si>
    <t xml:space="preserve">Jl. Nur Cahya No. 45 RT.05 RW.08 </t>
  </si>
  <si>
    <t>05/11/2008</t>
  </si>
  <si>
    <t>156/BH/XIV.8/KDK.11-03/X/2008</t>
  </si>
  <si>
    <t>Koperasi Serba Usaha Ben Cukup</t>
  </si>
  <si>
    <t>Suci Rohani</t>
  </si>
  <si>
    <t>Joko Purnomo</t>
  </si>
  <si>
    <t>Wahyuningsih, SE</t>
  </si>
  <si>
    <t>Indri Suryaningsih</t>
  </si>
  <si>
    <t>02.772.406.1-515.000</t>
  </si>
  <si>
    <t xml:space="preserve">Ds. Kenduren </t>
  </si>
  <si>
    <t xml:space="preserve">Jl. Raya Kenduren No.190 </t>
  </si>
  <si>
    <t>AGUSTUS 2015</t>
  </si>
  <si>
    <t>1102265 04425</t>
  </si>
  <si>
    <t>503.11.3/04424/VIII/2010</t>
  </si>
  <si>
    <t>155/BH/XIV.8/KDK.11-03/X/2008</t>
  </si>
  <si>
    <t>Koperasi Serba Usaha Fastabiq</t>
  </si>
  <si>
    <t>Suwarji</t>
  </si>
  <si>
    <t>Raslan</t>
  </si>
  <si>
    <t>Zunik Fira Farika</t>
  </si>
  <si>
    <t>Aenun Chulwiyah</t>
  </si>
  <si>
    <t>Turyadi</t>
  </si>
  <si>
    <t xml:space="preserve">Ds. Kebonagung </t>
  </si>
  <si>
    <t xml:space="preserve">Jl. Raya Purwodadi - Semarang KM.36  </t>
  </si>
  <si>
    <t>23/10/2008</t>
  </si>
  <si>
    <t>152/BH/XIV.8/KDK.11-03/IX/2008</t>
  </si>
  <si>
    <t xml:space="preserve">Koperasi Serba Usaha Lestari </t>
  </si>
  <si>
    <t>Jasman</t>
  </si>
  <si>
    <t>Mashud</t>
  </si>
  <si>
    <t>M. Jamaludin Malik</t>
  </si>
  <si>
    <t>H. Riyadi</t>
  </si>
  <si>
    <t>Ngadiono</t>
  </si>
  <si>
    <t>Heru Eko Catur</t>
  </si>
  <si>
    <t xml:space="preserve">Bonang </t>
  </si>
  <si>
    <t>15/09/2008</t>
  </si>
  <si>
    <t>151/BH/XIV.8/KDK.11-03/IX/2008</t>
  </si>
  <si>
    <t>Koperasi Pembudidayaan Ikan Air Tawar "Sari Mino"</t>
  </si>
  <si>
    <t>H. Edi Prabowo</t>
  </si>
  <si>
    <t>Ramli Basid</t>
  </si>
  <si>
    <t>Suprihatno</t>
  </si>
  <si>
    <t>Endang Ratnawati</t>
  </si>
  <si>
    <t>Muh Shodikon</t>
  </si>
  <si>
    <t>Dwi Tabri Sulistyono, SH</t>
  </si>
  <si>
    <t>024 70175403</t>
  </si>
  <si>
    <t xml:space="preserve">Ds. Mranggen </t>
  </si>
  <si>
    <t xml:space="preserve">Jl. Rayung Kusuman No. 1 </t>
  </si>
  <si>
    <t>150/BH/XIV.8/KDK.11-03/IX/2008</t>
  </si>
  <si>
    <t>Koperasi Serba Usaha Kusumo Mandiri</t>
  </si>
  <si>
    <t>Rina Agus Herawan (081325100981)</t>
  </si>
  <si>
    <t>Petrus Mardiyono, BA (081326681551)</t>
  </si>
  <si>
    <t>Sunarwati Agus Hartono (087833842225)</t>
  </si>
  <si>
    <t>Sri Lestari, S.Pd (08122899236)</t>
  </si>
  <si>
    <t>Siti Harni Harwanto (085876151339)</t>
  </si>
  <si>
    <t>00.734.999.6.515.000</t>
  </si>
  <si>
    <t>0291 685945</t>
  </si>
  <si>
    <t>Jl. Kyai Jebat No.33</t>
  </si>
  <si>
    <t>30 NOPEMBER 2017</t>
  </si>
  <si>
    <t>1102264 07856</t>
  </si>
  <si>
    <t>NOPEMBER 2017</t>
  </si>
  <si>
    <t>503.11.3/07855/XI/2012</t>
  </si>
  <si>
    <t>518/840/25/VIII/2012</t>
  </si>
  <si>
    <t>08/09/2008</t>
  </si>
  <si>
    <t>149/BH/XIV.8/KDK.11-03/IX/2008</t>
  </si>
  <si>
    <t>Koperasi Serba Usaha Sejahtera Mandiri</t>
  </si>
  <si>
    <t>Ahmad Muhtas, S.Pd.I</t>
  </si>
  <si>
    <t>Shofwan, S.Pd.I</t>
  </si>
  <si>
    <t>Aries Syamsul Rohman, SE.</t>
  </si>
  <si>
    <t>Lis Fatmawati (081393462963)</t>
  </si>
  <si>
    <t>Nur Rofiq (081326662601)</t>
  </si>
  <si>
    <t>Sulaiman, S.Pd   (081326660671)</t>
  </si>
  <si>
    <t>03.132.240.7.515.000</t>
  </si>
  <si>
    <t xml:space="preserve">Ds. Wedung </t>
  </si>
  <si>
    <t xml:space="preserve">Jl. Setinggil No. 102 </t>
  </si>
  <si>
    <t>13/7/2016</t>
  </si>
  <si>
    <t>1102264 03224</t>
  </si>
  <si>
    <t>13/7/2014</t>
  </si>
  <si>
    <t>503.11.3/03223/VII/2011</t>
  </si>
  <si>
    <t>25/08/2008</t>
  </si>
  <si>
    <t>146/BH/XIV.8/KDK.11-03/VIII/2008</t>
  </si>
  <si>
    <t>Koperasi Serba Usaha Wisma Raharja</t>
  </si>
  <si>
    <t>Noor Hayati</t>
  </si>
  <si>
    <t>Kaeron</t>
  </si>
  <si>
    <t>Ahmad Da'im</t>
  </si>
  <si>
    <t>Munasir</t>
  </si>
  <si>
    <t>Hasyim</t>
  </si>
  <si>
    <t xml:space="preserve">Ds. Ngaluran </t>
  </si>
  <si>
    <t xml:space="preserve">Ds. Ngaluran RT.04 RW.03 Dukuh Kalitekuk </t>
  </si>
  <si>
    <t>05/08/2008</t>
  </si>
  <si>
    <t>145/BH/XIV.8/KDK.11-03/VII/2008</t>
  </si>
  <si>
    <t>Koperasi Serba Usaha Langgeng Jaya</t>
  </si>
  <si>
    <t>Tsiqotul Umma</t>
  </si>
  <si>
    <t>MTH. Sunarsih, S.Pd</t>
  </si>
  <si>
    <t>H. Mulyadi</t>
  </si>
  <si>
    <t>Elida Nursecha</t>
  </si>
  <si>
    <t>Wahyu Handoyo, S.Km</t>
  </si>
  <si>
    <t>Sudarman, SE</t>
  </si>
  <si>
    <t xml:space="preserve">Jl. Palapasari I Blok N No.9 Pondok Majapahit I </t>
  </si>
  <si>
    <t>144/BH/XIV.8/KDK.11-03/VII/2008</t>
  </si>
  <si>
    <t>Koperasi Serba Usaha Karya Bersama</t>
  </si>
  <si>
    <t>Tri Sunarti (08562657539)</t>
  </si>
  <si>
    <t>Sutikno (085225374656)</t>
  </si>
  <si>
    <t>Pardi Saputra (085865879485)</t>
  </si>
  <si>
    <t>Moh Mustaqim (085727498189, 081805906223)</t>
  </si>
  <si>
    <t>Teguh Aripiyanto (085641944488)</t>
  </si>
  <si>
    <t>Nurrofik S.Ag (085878676174)</t>
  </si>
  <si>
    <t>03.132.060.9-515.000</t>
  </si>
  <si>
    <t>kode pos 59573</t>
  </si>
  <si>
    <t>0291 3302175, 081805906223</t>
  </si>
  <si>
    <t xml:space="preserve">Ds. Babat </t>
  </si>
  <si>
    <t xml:space="preserve">Ds. Babat RT.05 RW.03 </t>
  </si>
  <si>
    <t>30 DESEMBER 2019</t>
  </si>
  <si>
    <t>1102264 04475</t>
  </si>
  <si>
    <t>30 DESEMBER 2018</t>
  </si>
  <si>
    <t>503.11.3/04474/VIII/2014</t>
  </si>
  <si>
    <t>Juni 2014</t>
  </si>
  <si>
    <t>518/058/28/VI/2013</t>
  </si>
  <si>
    <t>140/BH/XIV.8/KDK.II-03/VI/2008</t>
  </si>
  <si>
    <t>Koperasi Serba Usaha Jaya Abadi</t>
  </si>
  <si>
    <t>Agus Humandi (085640339356)</t>
  </si>
  <si>
    <t>H. Iskandar Rohmad</t>
  </si>
  <si>
    <t>Toro Masiran, SH</t>
  </si>
  <si>
    <t>Muhammad Nur, SH.</t>
  </si>
  <si>
    <t>Muzhoffar</t>
  </si>
  <si>
    <t>H. Ali Ikhwan</t>
  </si>
  <si>
    <t xml:space="preserve">Ds. Botosengon </t>
  </si>
  <si>
    <t xml:space="preserve">Jl. Ponpes Nurul Ulum </t>
  </si>
  <si>
    <t>139/BH/XIV.8/KDK.11-03/VI/2008</t>
  </si>
  <si>
    <t>Koperasi Serba Usaha Sinar Fatin</t>
  </si>
  <si>
    <t>Suhartiningsih</t>
  </si>
  <si>
    <t>Suparno</t>
  </si>
  <si>
    <t>Sodikin</t>
  </si>
  <si>
    <t>Istiqomah</t>
  </si>
  <si>
    <t>Nur Giyanto</t>
  </si>
  <si>
    <t xml:space="preserve">Jl. Raya Ngawen </t>
  </si>
  <si>
    <t>138/BH/XIV.8/KDK.11.03/VI/2008</t>
  </si>
  <si>
    <t>Koperasi Serba Usaha Mitra Usaha</t>
  </si>
  <si>
    <t>Mansyur</t>
  </si>
  <si>
    <t>Kamal Nabhan, S.Ag</t>
  </si>
  <si>
    <t>Marsi Latif</t>
  </si>
  <si>
    <t>Haryanto, S.Pd (081329260053)</t>
  </si>
  <si>
    <t xml:space="preserve">Mahfudi, S.Pd </t>
  </si>
  <si>
    <t>Kusnadi (02470162126) (081225209691) (085100162126)</t>
  </si>
  <si>
    <t xml:space="preserve">Ds. Brumbung </t>
  </si>
  <si>
    <t>Jl. Jagalan No. 01</t>
  </si>
  <si>
    <t>136/BH/XIV.8/KDK.11-03/VI/2008</t>
  </si>
  <si>
    <t>Koperasi Serba Usaha Bina Keluarga Makmur</t>
  </si>
  <si>
    <t>Abudulah Halimi, 081325152619</t>
  </si>
  <si>
    <t>Ds. Pecuk</t>
  </si>
  <si>
    <t>(135/PAD/BH/XIV.8/XII/2009)</t>
  </si>
  <si>
    <t xml:space="preserve">135/BH/XIV.8/KDK.11-03/VI/2008 </t>
  </si>
  <si>
    <t>Koperasi Serba Usaha Manunggal Jaya Abadi (PAD)</t>
  </si>
  <si>
    <t>M. Jamaludin (085290714900)(081225219564)</t>
  </si>
  <si>
    <t>Listyowati, S.Pd (085226209490)</t>
  </si>
  <si>
    <t>Abdul Halim (085325446834)</t>
  </si>
  <si>
    <t>Fatkhurrohman (082323762525)</t>
  </si>
  <si>
    <t>Abdul Azis (082133707578)</t>
  </si>
  <si>
    <t>Ika Cerita Idayanti (085290950540)</t>
  </si>
  <si>
    <t>02.771.866.7.515.000</t>
  </si>
  <si>
    <t>085 290714900</t>
  </si>
  <si>
    <t xml:space="preserve">Ds. Gebang </t>
  </si>
  <si>
    <t>Jl. Raya Moro - Demak</t>
  </si>
  <si>
    <t>28/04/2008</t>
  </si>
  <si>
    <t>133/BH/XIV.8/KDK.11-03/IV/2008</t>
  </si>
  <si>
    <t>Koperasi Serba Usaha Al Hidayah</t>
  </si>
  <si>
    <t>Sukisno</t>
  </si>
  <si>
    <t>Ali Rizal</t>
  </si>
  <si>
    <t>Aini Arofah</t>
  </si>
  <si>
    <t>Sunaryo (082324693839)</t>
  </si>
  <si>
    <t>Kusnadi</t>
  </si>
  <si>
    <t>Puput Adi Anggoro</t>
  </si>
  <si>
    <t>02.772.249.5-515.000</t>
  </si>
  <si>
    <t>024 76744803</t>
  </si>
  <si>
    <t>Ds. Brumbung RT.03 RW.04</t>
  </si>
  <si>
    <t>"18 Februari 2015</t>
  </si>
  <si>
    <t>1102265 00991</t>
  </si>
  <si>
    <t>"18 Februari 2013</t>
  </si>
  <si>
    <t>503.11.3/00990/II/2010</t>
  </si>
  <si>
    <t>127/BH/XIV.8/KDK.11-03/II/2008</t>
  </si>
  <si>
    <t>Koperasi Serba Usaha Tresna Dana Sejahtera</t>
  </si>
  <si>
    <t>Munirudin</t>
  </si>
  <si>
    <t>Muta'alim</t>
  </si>
  <si>
    <t>Jamil Misbah</t>
  </si>
  <si>
    <t>Dwi Santoso</t>
  </si>
  <si>
    <t xml:space="preserve">Syafif Maemun, S.Ag </t>
  </si>
  <si>
    <t>Moh Mukiyi (087833893314)</t>
  </si>
  <si>
    <t>0291 3319042 / 0291 3313369498</t>
  </si>
  <si>
    <t xml:space="preserve">Ds. Kunir </t>
  </si>
  <si>
    <t xml:space="preserve">Ds. Kunir RT.02 RW.01 </t>
  </si>
  <si>
    <t>18/02/2008</t>
  </si>
  <si>
    <t>126/BH/XIV.8/KDK.11-03/I/2008</t>
  </si>
  <si>
    <t>Koperasi Serba Usaha Al Hasan</t>
  </si>
  <si>
    <t>Amin Basuki</t>
  </si>
  <si>
    <t>Kisbiyantoro</t>
  </si>
  <si>
    <t>Lilistighfaroh Rohmalia</t>
  </si>
  <si>
    <t>A. Thoha</t>
  </si>
  <si>
    <t>M. Husni Tamim (08990198143)</t>
  </si>
  <si>
    <t>Inarotul Ulfah (085290523141)</t>
  </si>
  <si>
    <t>Hj. Masruroh (085290180650)</t>
  </si>
  <si>
    <t>2013-2014</t>
  </si>
  <si>
    <t>02.771.863.4.515.000</t>
  </si>
  <si>
    <t>0291 681931 / 085290180650</t>
  </si>
  <si>
    <t>Kel.Kalicilik</t>
  </si>
  <si>
    <t xml:space="preserve">Jl. Bonang Kampung Banyon Rt.02 RW.02 </t>
  </si>
  <si>
    <t>Juni 2020</t>
  </si>
  <si>
    <t>1102264 04186</t>
  </si>
  <si>
    <t>503.11.3/04185/VI/2015</t>
  </si>
  <si>
    <t>124/BH/XIV.8/KDK.11-03/I/2008</t>
  </si>
  <si>
    <t>Koperasi Serba Usaha Maju Makmur</t>
  </si>
  <si>
    <t>Ir, Heri Sugiharto</t>
  </si>
  <si>
    <t>IR. Bambang Riswanto</t>
  </si>
  <si>
    <t>Riyanto, SP.</t>
  </si>
  <si>
    <t>H. Bening Dwiono</t>
  </si>
  <si>
    <t>Hj. Prihatin Indrasari, SE (085226111788)</t>
  </si>
  <si>
    <t xml:space="preserve">Pertanian, Keuangan </t>
  </si>
  <si>
    <t>085226111788</t>
  </si>
  <si>
    <t>Ds.Botosengon</t>
  </si>
  <si>
    <t>Jl. Raya Dempet Purwoddadi</t>
  </si>
  <si>
    <t>4 September 2007</t>
  </si>
  <si>
    <t>121/BH/XIV.8/KDK.11-03/XII/2007</t>
  </si>
  <si>
    <t>Koperasi Serba Usaha Pusat Inovasi Usaha Perbenihan</t>
  </si>
  <si>
    <t>Masrokhan (085290930863)</t>
  </si>
  <si>
    <t>M. Baedhowi, S.Ag (081390728102)</t>
  </si>
  <si>
    <t>H. Suyuti (082134339429)</t>
  </si>
  <si>
    <t>Ali Makhrus (085225802448)</t>
  </si>
  <si>
    <t>H. Ikhwan Sidiq, SH (081390728089)</t>
  </si>
  <si>
    <t>Saerozi (082136295999)</t>
  </si>
  <si>
    <t>0291 3323073</t>
  </si>
  <si>
    <t>Ds. Kerangkulon</t>
  </si>
  <si>
    <t xml:space="preserve">Ds. Kerangkulon RT.09 RW.04 </t>
  </si>
  <si>
    <t>18/09/2007</t>
  </si>
  <si>
    <t>119/BH/XIV.8/KDK.11-03/IX/2007</t>
  </si>
  <si>
    <t>Koperasi Serba Usaha Rizki Mulia</t>
  </si>
  <si>
    <t>Ahmad Wuryanto</t>
  </si>
  <si>
    <t>Putri Karina W</t>
  </si>
  <si>
    <t>Tantri W, Amd.Keb</t>
  </si>
  <si>
    <t>Dian Resti W, SE</t>
  </si>
  <si>
    <t>Jl. Plamongan Indah E.5 No.43 RT.05 RW.29</t>
  </si>
  <si>
    <t>17/09/2007</t>
  </si>
  <si>
    <t>118/BH/XIV.8/KDK.11-03/IX/2007</t>
  </si>
  <si>
    <t>Koperasi Serba Usaha Nurul Azmi</t>
  </si>
  <si>
    <t>Darmanto</t>
  </si>
  <si>
    <t>Heru Budiarto</t>
  </si>
  <si>
    <t>Jimmy Toto Wibowo</t>
  </si>
  <si>
    <t>Sofia Catur</t>
  </si>
  <si>
    <t>Supriyadi (024 70617659) (085865665788)</t>
  </si>
  <si>
    <t xml:space="preserve">Kel. Bandungrejo </t>
  </si>
  <si>
    <t>Jl. Pondok Majapahit I Blok VV No.11 RT.07 RW.05</t>
  </si>
  <si>
    <t>117/BH/XIV.8/KDK.11-03/VIII/2007</t>
  </si>
  <si>
    <t>Koperasi Serba Usaha Muncar Sakti</t>
  </si>
  <si>
    <t>Muh. Labib, STH.I</t>
  </si>
  <si>
    <t>Dsr. Mustain</t>
  </si>
  <si>
    <t>H. Partomo</t>
  </si>
  <si>
    <t>Karyawanto, S.Ag (088215071697)</t>
  </si>
  <si>
    <t>Ahmad Zuhad, SH.I</t>
  </si>
  <si>
    <t>Hasan Mustamid, S.Pd.I (081542427899, 081325363525)</t>
  </si>
  <si>
    <t>081542427899, 088215071697</t>
  </si>
  <si>
    <t>Ds. Brambang</t>
  </si>
  <si>
    <t>Jl. Raya Brambang RT.04 RW.01</t>
  </si>
  <si>
    <t>115/BH/XIV.8/KDK.11-03/VIII/2007</t>
  </si>
  <si>
    <t>Koperasi Serba Usaha Arribath</t>
  </si>
  <si>
    <t>Harwel</t>
  </si>
  <si>
    <t>Muhammad nadhif</t>
  </si>
  <si>
    <t>Rusmiati</t>
  </si>
  <si>
    <t>Sugeng</t>
  </si>
  <si>
    <t>Tyuli Istiati Anggorowati</t>
  </si>
  <si>
    <t>Dr. Rokhis Saidah</t>
  </si>
  <si>
    <t xml:space="preserve">Jl. Pucang Gading Raya No.74 </t>
  </si>
  <si>
    <t>31/07/2007</t>
  </si>
  <si>
    <t>114/BH/XIV.8/KDK.11-03/VII/2007</t>
  </si>
  <si>
    <t>Koperasi Serba Usaha Gading Mulya Kencana</t>
  </si>
  <si>
    <t>Junaidi</t>
  </si>
  <si>
    <t>Eka Mahardika Putra</t>
  </si>
  <si>
    <t>Nurana</t>
  </si>
  <si>
    <t>Muslikin</t>
  </si>
  <si>
    <t>Etik Lestari</t>
  </si>
  <si>
    <t>Sony Darsono, SH</t>
  </si>
  <si>
    <t>Jl. Pucang Gading Raya No.148</t>
  </si>
  <si>
    <t>112.a/BH/XIV.8/KDK.11-03/VII/2007</t>
  </si>
  <si>
    <t>Koperasi Serba Usaha Cipta Dana Mandiri</t>
  </si>
  <si>
    <t>Ali Mas'ad</t>
  </si>
  <si>
    <t>Maryono Djemingan</t>
  </si>
  <si>
    <t>H. Arip Mulyanto</t>
  </si>
  <si>
    <t>Abdul Hadi (081325379307)</t>
  </si>
  <si>
    <t>Choirul Anam</t>
  </si>
  <si>
    <t>Syeney Kalistyo</t>
  </si>
  <si>
    <t xml:space="preserve">Ds. Tridonorejo </t>
  </si>
  <si>
    <t xml:space="preserve">Ds. Tridonorejo RT.01 RW.03 </t>
  </si>
  <si>
    <t>111/BH/XIV.8/KDK.11-03/V/2007</t>
  </si>
  <si>
    <t>Koperasi Serba Usaha Mina Aji</t>
  </si>
  <si>
    <t>Mustofa, S.Ag</t>
  </si>
  <si>
    <t>Muhklasin</t>
  </si>
  <si>
    <t>Sa'roni</t>
  </si>
  <si>
    <t>Siti Fakiroh</t>
  </si>
  <si>
    <t>H. Nasron</t>
  </si>
  <si>
    <t xml:space="preserve">Jl. Raya Wonosekar </t>
  </si>
  <si>
    <t>20/04/2007</t>
  </si>
  <si>
    <t>110/BH/XIV.8/KDK.11-03/IV/2007</t>
  </si>
  <si>
    <t>Koperasi Serba Usaha Bangun Usaha</t>
  </si>
  <si>
    <t>Roni Biantoro</t>
  </si>
  <si>
    <t>Nanang Ma'rufi, S.Pd</t>
  </si>
  <si>
    <t>Nur Afandi, ST</t>
  </si>
  <si>
    <t>Muhammad Miftah</t>
  </si>
  <si>
    <t>Ulil Huda, SH</t>
  </si>
  <si>
    <t>Ahmad  Salim, SE</t>
  </si>
  <si>
    <t>0291 690176, 690170, 08122513355</t>
  </si>
  <si>
    <t xml:space="preserve">Jl. Semarang - Demak KM.19 </t>
  </si>
  <si>
    <t>17/07/2006</t>
  </si>
  <si>
    <t>100/BH/XIV.8/KDK.11-03/VII/2006</t>
  </si>
  <si>
    <t>Koperasi Serba Usaha Mitra Insani</t>
  </si>
  <si>
    <t>Hasan Mustamid</t>
  </si>
  <si>
    <t>Ilyas Supeno, MA.</t>
  </si>
  <si>
    <t>H. Mustofa</t>
  </si>
  <si>
    <t>Iswatun Khasanah</t>
  </si>
  <si>
    <t>Fatihah, SE</t>
  </si>
  <si>
    <t>Muhammad Takhim, SE</t>
  </si>
  <si>
    <t>085865891290</t>
  </si>
  <si>
    <t>Ds. Brumbung RT.08 RW.02</t>
  </si>
  <si>
    <t>15/06/2006</t>
  </si>
  <si>
    <t>96/BH/XIV.8/KDK.11-03/VI/2006</t>
  </si>
  <si>
    <t>Koperasi Serba Usaha Insan Luhur Mandiri</t>
  </si>
  <si>
    <t>Yulfa Kurniayati, A.Ma</t>
  </si>
  <si>
    <t>Zulaekha</t>
  </si>
  <si>
    <t>Mustaqirin, S.Sos</t>
  </si>
  <si>
    <t>Sartono</t>
  </si>
  <si>
    <t>Sulistyono</t>
  </si>
  <si>
    <t>Dukan Choiri, S.Kom</t>
  </si>
  <si>
    <t xml:space="preserve">Jl. Gajah - Kudus No.58 RT.03 RW.02 </t>
  </si>
  <si>
    <t>08/06/2006</t>
  </si>
  <si>
    <t>91/BH/XIV.8/KDK.11-03/VI2006</t>
  </si>
  <si>
    <t>Koperasi Serba Usaha Mutiara Sekar Buana</t>
  </si>
  <si>
    <t>Marzuki, S.Pdi (081228624245)</t>
  </si>
  <si>
    <t>Khusnul Kotim, SH (082325422810)</t>
  </si>
  <si>
    <t>Samuri</t>
  </si>
  <si>
    <t>Lasmini</t>
  </si>
  <si>
    <t>Siti Aminah, S.Pd (085226275558)</t>
  </si>
  <si>
    <t>Suharto, S.Pd (085225292328)</t>
  </si>
  <si>
    <t>02.771.834.5-515.000</t>
  </si>
  <si>
    <t>087717013128, 085225292328</t>
  </si>
  <si>
    <t xml:space="preserve">Ds. Merak </t>
  </si>
  <si>
    <t xml:space="preserve">Ds. Merak RT.10 RW.01 </t>
  </si>
  <si>
    <t>29 Mei 2017</t>
  </si>
  <si>
    <t>1102264 03015</t>
  </si>
  <si>
    <t>503.11.3/03014/V/2012</t>
  </si>
  <si>
    <t>29/05/2006</t>
  </si>
  <si>
    <t>86/BH/XIV.8/KDK.11-03/V/2006</t>
  </si>
  <si>
    <t>Koperasi Serba Usaha Mitra Usaha Umat</t>
  </si>
  <si>
    <t>Siswanto</t>
  </si>
  <si>
    <t>Kethut Krisbiantoro</t>
  </si>
  <si>
    <t>Rochwan Salamun</t>
  </si>
  <si>
    <t>Sulistyoningsih</t>
  </si>
  <si>
    <t>Sri Utami</t>
  </si>
  <si>
    <t>Danang Selamet</t>
  </si>
  <si>
    <t xml:space="preserve">Ds. Karangasem </t>
  </si>
  <si>
    <t>Jl. Pamongan - Genuk RT.03 RW.03</t>
  </si>
  <si>
    <t>19/05/2006</t>
  </si>
  <si>
    <t>82/BH/XIV.8/KDK.11-03/V/2006</t>
  </si>
  <si>
    <t>Koperasi Maharani</t>
  </si>
  <si>
    <t>085225163725</t>
  </si>
  <si>
    <t>JL Diponegoro No 1</t>
  </si>
  <si>
    <t>29 -10-2004</t>
  </si>
  <si>
    <t>79/BH/Kop11-03/X/2004</t>
  </si>
  <si>
    <t>Koperasi Serba Usaha LEPP M3 Mina bahari</t>
  </si>
  <si>
    <t>Fatkhul Imam, S.Pdi</t>
  </si>
  <si>
    <t>Heri Sugiartono</t>
  </si>
  <si>
    <t>Muaripin</t>
  </si>
  <si>
    <t>H. Hamzah</t>
  </si>
  <si>
    <t>Nur Salim (081318784511)</t>
  </si>
  <si>
    <t>0291 685515, 081318784511</t>
  </si>
  <si>
    <t>Jl Raya Dempet Gajah</t>
  </si>
  <si>
    <t>75/BH/KOP.11-03/X/2004</t>
  </si>
  <si>
    <t>Koperasi Serba Usaha Aman Makmur</t>
  </si>
  <si>
    <t>Salvida Dwi Prasetyana</t>
  </si>
  <si>
    <t>Drs. Nor Kholis</t>
  </si>
  <si>
    <t>Jl Sultan Patah 83</t>
  </si>
  <si>
    <t>74/BH.Kop.11-03/X/2004</t>
  </si>
  <si>
    <t>Kop.Multi Usaha Unisfat</t>
  </si>
  <si>
    <t>Sutarmi</t>
  </si>
  <si>
    <t>Dian Vika Aritanti, P.</t>
  </si>
  <si>
    <t>Drs. H. Soewarno, DSA</t>
  </si>
  <si>
    <t>jl Brumbungan 186</t>
  </si>
  <si>
    <t>28-10-2004</t>
  </si>
  <si>
    <t>72/BH/KDK.11-03/X/2004</t>
  </si>
  <si>
    <t>Koperasi Serba Usaha Puspita Rahayu Sejahtera</t>
  </si>
  <si>
    <t>A. Hanafi, S.Ag (085225619933)</t>
  </si>
  <si>
    <t>Inarotun (085741428188) (085325923923)</t>
  </si>
  <si>
    <t>Drs. Suyuthi (08122858675)</t>
  </si>
  <si>
    <t>Nur Salim (085869881928)</t>
  </si>
  <si>
    <t xml:space="preserve">Sarwan, S.Pd.I (081326118980) </t>
  </si>
  <si>
    <t>Subekan (085865812040) (081225529501)</t>
  </si>
  <si>
    <t>02.771.831.1.515.000</t>
  </si>
  <si>
    <t>085225619933, 085225770292</t>
  </si>
  <si>
    <t>Ds. Mangunrejo</t>
  </si>
  <si>
    <t xml:space="preserve">Ds. Mangunrejo 1/1 </t>
  </si>
  <si>
    <t>15 September 2016</t>
  </si>
  <si>
    <t>11022640 02734</t>
  </si>
  <si>
    <t>13 September 2015</t>
  </si>
  <si>
    <t>503.11.3/02733/V/2014</t>
  </si>
  <si>
    <t>31/12/2013</t>
  </si>
  <si>
    <t>518/1252/42/XI/2012</t>
  </si>
  <si>
    <t>30-12-2004</t>
  </si>
  <si>
    <t>68/BH.Kop.11-03/XII/2004</t>
  </si>
  <si>
    <t>Koperasi Serba Usaha As Salam</t>
  </si>
  <si>
    <t>Sulaiman Hidayat (081326191753)</t>
  </si>
  <si>
    <t>Tahta Fikrudin, S, SE (082332927748)</t>
  </si>
  <si>
    <t>Saiful Anwar (081326008690)</t>
  </si>
  <si>
    <t>Asti Kurniawati, S.Sos (081326177103)</t>
  </si>
  <si>
    <t>Zakki Helmiawan, SE (081326089938)</t>
  </si>
  <si>
    <t>Muh Zaimudi, S.IP, MM (081328802908)</t>
  </si>
  <si>
    <t>0291 6904058</t>
  </si>
  <si>
    <t>Jl. Salam II No. 25</t>
  </si>
  <si>
    <t>518/973/27/VII/2015</t>
  </si>
  <si>
    <t>01-06-2004</t>
  </si>
  <si>
    <t>59/BH.Kop.11-03/VI/2004</t>
  </si>
  <si>
    <t>Astuti (087746055689)</t>
  </si>
  <si>
    <t>Safwan (082242737296)</t>
  </si>
  <si>
    <t>Karsipan (081325359375)</t>
  </si>
  <si>
    <t>Sudaryono (082133164677)</t>
  </si>
  <si>
    <t>Siti Rukayah (087700565125)</t>
  </si>
  <si>
    <t>Mulyoto (0291 3337558) 0817451936</t>
  </si>
  <si>
    <t>Astuti, 087831298999</t>
  </si>
  <si>
    <t>Ds Kuwu</t>
  </si>
  <si>
    <t>Rt. 04 RW.01</t>
  </si>
  <si>
    <t>07-05-2004</t>
  </si>
  <si>
    <t>57/BH.Kop.11-03/V/2004</t>
  </si>
  <si>
    <t>Koperasi Serba Usaha Harapan Makmur</t>
  </si>
  <si>
    <t>Suwindi</t>
  </si>
  <si>
    <t>Titik Supriyati</t>
  </si>
  <si>
    <t>Sunardi</t>
  </si>
  <si>
    <t>Dk. Jawung Rt.06 RW.03</t>
  </si>
  <si>
    <t>07-04-2004</t>
  </si>
  <si>
    <t>55/BH.Kop.11-03/IV/2004</t>
  </si>
  <si>
    <t>Koperasi Serba Usaha Mina Arumsari</t>
  </si>
  <si>
    <t>M. Ihsan (085865456403)</t>
  </si>
  <si>
    <t>Sugiar</t>
  </si>
  <si>
    <t>Karsilam (081228392379)</t>
  </si>
  <si>
    <t>Sutarsono (085878799985) 9085713107790)</t>
  </si>
  <si>
    <t>Joko Susilo (08156575666)</t>
  </si>
  <si>
    <t>Kalisari RT.01/05</t>
  </si>
  <si>
    <t>12 PEBRUARI 2014</t>
  </si>
  <si>
    <t>518/259/06/II/2013</t>
  </si>
  <si>
    <t>54/BH.Kop.11-03/IV/2004</t>
  </si>
  <si>
    <t>Koperasi Serba Usaha Dana Mandiri</t>
  </si>
  <si>
    <t>H. Arif Budiyanto, SE</t>
  </si>
  <si>
    <t>H. Zaenal Arifin, S.Ag (081575637374)</t>
  </si>
  <si>
    <t>H. Taufik Harsana, SE (081325753809)</t>
  </si>
  <si>
    <t>Hj. Murtadlo</t>
  </si>
  <si>
    <t>Dra. Mukhayah (08156522046)</t>
  </si>
  <si>
    <t>024 6773240</t>
  </si>
  <si>
    <t>Jl. Suburan Tengah Rt.06/02</t>
  </si>
  <si>
    <t>03-03-2004</t>
  </si>
  <si>
    <t>53/BH.Kop.11-03/III/2004</t>
  </si>
  <si>
    <t>Koperasi Serba Usaha Usaha Mandiri</t>
  </si>
  <si>
    <t>Winarsih</t>
  </si>
  <si>
    <t>Winarni</t>
  </si>
  <si>
    <t>Sugeng Hartono</t>
  </si>
  <si>
    <t>mranggen</t>
  </si>
  <si>
    <t>Pondok Majapahit I Blok SS No.48</t>
  </si>
  <si>
    <t>52/BH.Kop.11-03/II/2004</t>
  </si>
  <si>
    <t>Koperasi Serba Usaha Hartono Putri</t>
  </si>
  <si>
    <t>Slamet Mulyadi</t>
  </si>
  <si>
    <t>Tri Laksito Wahyudi, B.Sc</t>
  </si>
  <si>
    <t>Dra. Sridati</t>
  </si>
  <si>
    <t>08122823600</t>
  </si>
  <si>
    <t>Jl. Pucang Gading Timur No. 20</t>
  </si>
  <si>
    <t>18-02-2004</t>
  </si>
  <si>
    <t>50/BH.Kop.11-03/II/2004</t>
  </si>
  <si>
    <t>Koperasi Serba Usaha Ampera</t>
  </si>
  <si>
    <t>Indah Setyaningsih</t>
  </si>
  <si>
    <t>Giyanto (0291 686405, 081390969966)</t>
  </si>
  <si>
    <t>0291 686405, 081390969966</t>
  </si>
  <si>
    <t>Pasar Sedo (Jl. Merapi No.19 Tanubayan)</t>
  </si>
  <si>
    <t>4/2/2013</t>
  </si>
  <si>
    <t>503.11.2/00615/II/2010</t>
  </si>
  <si>
    <t>03-11-2003</t>
  </si>
  <si>
    <t>46/BH.Kop.11-03/XI/2003</t>
  </si>
  <si>
    <t>Koperasi Serba Usaha Bina Usaha Karya Manunggal</t>
  </si>
  <si>
    <t>Agus Salim, SE (0246725488)</t>
  </si>
  <si>
    <t>Romchnidlom,S.Pd.</t>
  </si>
  <si>
    <t>H. Muhajir Nor (081228826179)</t>
  </si>
  <si>
    <t>KH. Mardjuki (081225046899)</t>
  </si>
  <si>
    <t>Abdul Khadir , SH (085876654476)</t>
  </si>
  <si>
    <t>Dakwan, S.Pd.I (081542447144)</t>
  </si>
  <si>
    <t>Marwan (081325748359)</t>
  </si>
  <si>
    <t>(081325748359,085876654476)</t>
  </si>
  <si>
    <t xml:space="preserve">Jl. Raya Mranggen No.17 </t>
  </si>
  <si>
    <t>31-10-2003</t>
  </si>
  <si>
    <t>45/BH.Kop.11-03/X/2003</t>
  </si>
  <si>
    <t>Koperasi Serba Usaha Buana Kartika</t>
  </si>
  <si>
    <t>Dra. Widaningsih</t>
  </si>
  <si>
    <t>Tutik Mesyati</t>
  </si>
  <si>
    <t>Hj. Karomah</t>
  </si>
  <si>
    <t>27-10-2003</t>
  </si>
  <si>
    <t>44/BH.Kop.11-03/X/2003</t>
  </si>
  <si>
    <t>Koperasi Serba Usaha Afadha AK</t>
  </si>
  <si>
    <t>Anggraeni Candra Dewi, SH (087731669249)</t>
  </si>
  <si>
    <t>Sri Hutomo, SE</t>
  </si>
  <si>
    <t>Kurnia Sadewa (08179501699)</t>
  </si>
  <si>
    <t>Nur Prabowo, ST, MM (08179542305)</t>
  </si>
  <si>
    <t>Fatihah, S.Ag (081326031720)</t>
  </si>
  <si>
    <t>Muhamad Takhim, SE (085842924543)</t>
  </si>
  <si>
    <t>Cahyadi Nugroho, SE. (0812286101) (08179542305)</t>
  </si>
  <si>
    <t>081326031720, 087731669249</t>
  </si>
  <si>
    <t>Komplek Pertokoan Baru No. 23</t>
  </si>
  <si>
    <t>518/948/21/VII/2015</t>
  </si>
  <si>
    <t>02-07-2003</t>
  </si>
  <si>
    <t>43/BH.Kop.11-03/VII/2003</t>
  </si>
  <si>
    <t>Koperasi Serba Usaha BMT Artha Cahaya Nugraha</t>
  </si>
  <si>
    <t>Singgih Wicaksana</t>
  </si>
  <si>
    <t>Tri Endang S.</t>
  </si>
  <si>
    <t>Erna Yuniarsih</t>
  </si>
  <si>
    <t>Supriyanto (08112703647)</t>
  </si>
  <si>
    <t>Jl. Ngemplak RT.I RW.I</t>
  </si>
  <si>
    <t>15-04-2003</t>
  </si>
  <si>
    <t>37/BH.11-03/IV/2003</t>
  </si>
  <si>
    <t>Koperasi Serba Usaha Galang Kusuma Sejahtera</t>
  </si>
  <si>
    <t>Daiman</t>
  </si>
  <si>
    <t>Ponidi</t>
  </si>
  <si>
    <t>Nur Said, S.Ag</t>
  </si>
  <si>
    <t>Rt.12 RW.II</t>
  </si>
  <si>
    <t>24-03-2003</t>
  </si>
  <si>
    <t>36/BH.Kop.11-03/II/2003</t>
  </si>
  <si>
    <t>Koperasi Serba Usaha Sukamaju Jaya</t>
  </si>
  <si>
    <t>Junaidi, 081390928660</t>
  </si>
  <si>
    <t>Syafianto</t>
  </si>
  <si>
    <t>Muhklis</t>
  </si>
  <si>
    <t>Abdul Hamid</t>
  </si>
  <si>
    <t>Jl. Raya Semarang - Demak 419</t>
  </si>
  <si>
    <t>24-02-2003</t>
  </si>
  <si>
    <t>33/BH/KOP/11/2003</t>
  </si>
  <si>
    <t>Koperasi Serba Usaha Cahaya Insani</t>
  </si>
  <si>
    <t>Sera Oktaviyanita, S.Km (08157742219)</t>
  </si>
  <si>
    <t>Bambang Jatmiko (085290311196) (085728454489)</t>
  </si>
  <si>
    <t>02.771.736.2-515.000</t>
  </si>
  <si>
    <t>Ds Sidorejo</t>
  </si>
  <si>
    <t>14 JULI 2016</t>
  </si>
  <si>
    <t>1102264 03235</t>
  </si>
  <si>
    <t>14 JULI 2014</t>
  </si>
  <si>
    <t>503.11.3/03234/VII/2011</t>
  </si>
  <si>
    <t>31/3/2015</t>
  </si>
  <si>
    <t>518/402/05/III/2015</t>
  </si>
  <si>
    <t>32/BH.Kop.11-03/II/2003</t>
  </si>
  <si>
    <t>Koperasi Serba Usaha Sido Mulyo (KSU Sido Mulyo)</t>
  </si>
  <si>
    <t>Yudi Gatot, S. (081325010672)</t>
  </si>
  <si>
    <t>Reza F.</t>
  </si>
  <si>
    <t>Taufiqur Rohmah, ST</t>
  </si>
  <si>
    <t>Endang Suyanti, SE</t>
  </si>
  <si>
    <t>Suparman Jaki</t>
  </si>
  <si>
    <t>081325010672</t>
  </si>
  <si>
    <t>Pasir Mijen KM 6</t>
  </si>
  <si>
    <t>20-02-2002</t>
  </si>
  <si>
    <t>28/BH.11-03/XII/2002</t>
  </si>
  <si>
    <t>Koperasi Serba Usaha Perjuangan</t>
  </si>
  <si>
    <t>Supriyono</t>
  </si>
  <si>
    <t>Heri Prasetyo</t>
  </si>
  <si>
    <t>Abdul Hasyim</t>
  </si>
  <si>
    <t>Kasmiran, SH</t>
  </si>
  <si>
    <t>Ds. Tlogopandogan</t>
  </si>
  <si>
    <t>19-12-2002</t>
  </si>
  <si>
    <t>25/BH.11-03/XII/2002</t>
  </si>
  <si>
    <t>Rochima, S.Pd</t>
  </si>
  <si>
    <t>Arini Umi Astuti, S.Sos</t>
  </si>
  <si>
    <t>Dhamang Budi Cahyono, ST</t>
  </si>
  <si>
    <t>Jl. Bhayangkara baru</t>
  </si>
  <si>
    <t>25-11-2002</t>
  </si>
  <si>
    <t>21/BH.11-03/XI/2002</t>
  </si>
  <si>
    <t>Koperasi Serba Usaha Persada Perkasa Mandiri</t>
  </si>
  <si>
    <t>Suwartiningsih</t>
  </si>
  <si>
    <t>Zaenal Abidin</t>
  </si>
  <si>
    <t>Hanafi Z.</t>
  </si>
  <si>
    <t>Jeruk Gulung</t>
  </si>
  <si>
    <t>27-05-2002</t>
  </si>
  <si>
    <t>15/BH.11-03/V/2002</t>
  </si>
  <si>
    <t>Kp. Sorogenen 105 RT.05/RW I</t>
  </si>
  <si>
    <t>18-04-2002</t>
  </si>
  <si>
    <t>13/BH.11-03/II/2002</t>
  </si>
  <si>
    <t>Koperasi Serba Usaha Akura Citra Mandiri</t>
  </si>
  <si>
    <t>Samratul Qulub</t>
  </si>
  <si>
    <t>Moch Kharis, S.Ag</t>
  </si>
  <si>
    <t>Drs. Muhdi Nor</t>
  </si>
  <si>
    <t>08179503078</t>
  </si>
  <si>
    <t>RT.02 RW.II</t>
  </si>
  <si>
    <t>01-02-2002</t>
  </si>
  <si>
    <t>12/BH.11-03/II/2002</t>
  </si>
  <si>
    <t>Koperasi Serba Usaha Bahagia</t>
  </si>
  <si>
    <t>Karjono</t>
  </si>
  <si>
    <t>H. Suharno</t>
  </si>
  <si>
    <t>Sujaid, S.Pd</t>
  </si>
  <si>
    <t>Mujazin, S.Ag</t>
  </si>
  <si>
    <t>Abdul manan, A.Ma</t>
  </si>
  <si>
    <t>Wagiman, S.Pd</t>
  </si>
  <si>
    <t>081325753318</t>
  </si>
  <si>
    <t xml:space="preserve">Jl. Tegalarum No. 10 </t>
  </si>
  <si>
    <t>07/BH.11-03/XI/2001</t>
  </si>
  <si>
    <t>Koperasi Serba Usaha Peduli Umat</t>
  </si>
  <si>
    <t>Suko Pratomo, SE (081390202765)</t>
  </si>
  <si>
    <t>Drs. Sadullah (08122839256)</t>
  </si>
  <si>
    <t>Drs. Widodo B. Setyawan (02470148308) (081542419927)</t>
  </si>
  <si>
    <t>Supriyono, SH (085727282658)</t>
  </si>
  <si>
    <t>Jama'ah, SE (085741414180) (081578401392)</t>
  </si>
  <si>
    <t>Cipto Wiyono, S.Pd (08164256614)</t>
  </si>
  <si>
    <t>02.771.531.7.515.000</t>
  </si>
  <si>
    <t>085727282658, 085878442288</t>
  </si>
  <si>
    <t>Ds sriwulan</t>
  </si>
  <si>
    <t>Jl. Sunan Kalijaga Selatan V/B-5 RT.02/03 Pondok Raden Patah</t>
  </si>
  <si>
    <t>28 DESEMBER 2017</t>
  </si>
  <si>
    <t>11022264 04762</t>
  </si>
  <si>
    <t>28 DESEMBER 2015</t>
  </si>
  <si>
    <t>503.11.3/04761/IX/2014</t>
  </si>
  <si>
    <t>JANUARI 2011</t>
  </si>
  <si>
    <t>518/88/24/2010</t>
  </si>
  <si>
    <t>31-10-2001</t>
  </si>
  <si>
    <t>02/BH.11-03/X/2001</t>
  </si>
  <si>
    <t>Koperasi Serba Usaha Menuju Anggota Sejahtera (KSU MAS)</t>
  </si>
  <si>
    <t>Tgl. 4/3/2017</t>
  </si>
  <si>
    <t>KAP Ashari, CPA, Semarang</t>
  </si>
  <si>
    <t>Muhayyun (081325186488)</t>
  </si>
  <si>
    <t>Malihan</t>
  </si>
  <si>
    <t>Hj Syafaatun</t>
  </si>
  <si>
    <t>Mukodas, S.Pd.I.,M.Si (085865640046)</t>
  </si>
  <si>
    <t>Bashori (085293858222)</t>
  </si>
  <si>
    <t>Muttaqin</t>
  </si>
  <si>
    <t>Fathuk Malik</t>
  </si>
  <si>
    <t>02.282.953.5-515.000</t>
  </si>
  <si>
    <t>0291 3316586, 081326605172</t>
  </si>
  <si>
    <t>Jl. Kenduren - Buko</t>
  </si>
  <si>
    <t>1/07/2017</t>
  </si>
  <si>
    <t>110226406753</t>
  </si>
  <si>
    <t>29/10/2010</t>
  </si>
  <si>
    <t>503.11.3/05250/X/2010</t>
  </si>
  <si>
    <t>01/BH/KDK.11-03/X/2001</t>
  </si>
  <si>
    <t>Koperasi Serba Usaha Ben Makmur</t>
  </si>
  <si>
    <t>T. Lambito (081326030789)</t>
  </si>
  <si>
    <t>A. Raharjo</t>
  </si>
  <si>
    <t>PM. Heri Astuti, SH (081325054420)</t>
  </si>
  <si>
    <t>BI. Muryantini (081390085508)</t>
  </si>
  <si>
    <t>ME. Rusmi Wahyuni (081325752336)</t>
  </si>
  <si>
    <t>MM. Koestirien (081236798600)</t>
  </si>
  <si>
    <t>0291 686056, 08122916461, 081326451842</t>
  </si>
  <si>
    <t>Jl. Sultan Fatah No.185</t>
  </si>
  <si>
    <t>16-12-2000</t>
  </si>
  <si>
    <t>427/BH/KDK.11-03/XII/2000</t>
  </si>
  <si>
    <t>Koperasi Serba Usaha Bina Kasih</t>
  </si>
  <si>
    <t>Sunarto</t>
  </si>
  <si>
    <t>Sumar</t>
  </si>
  <si>
    <t>Bambang Pudjo</t>
  </si>
  <si>
    <t>Muh Kasmuni</t>
  </si>
  <si>
    <t>M. Choirul Dawil Albab</t>
  </si>
  <si>
    <t>Mad Afandi</t>
  </si>
  <si>
    <t>085290317292</t>
  </si>
  <si>
    <t>Jl. Pucang Anom Timur VI/21 Pucang Gading</t>
  </si>
  <si>
    <t>11-12-2000</t>
  </si>
  <si>
    <t>426/BH/KDK.11-03/XII/2000</t>
  </si>
  <si>
    <t>Koperasi Serba Usaha Menara Gading</t>
  </si>
  <si>
    <t>Hadiyati, SH</t>
  </si>
  <si>
    <t>Fl. Mugiyem, B.Sc</t>
  </si>
  <si>
    <t>Ir. Sri Maria Purwati</t>
  </si>
  <si>
    <t>Jl. Bhayangkara baru No.5b</t>
  </si>
  <si>
    <t>06-12-2000</t>
  </si>
  <si>
    <t>425/BH/KDK.11-03/XII/2000</t>
  </si>
  <si>
    <t>Koperasi Serba Usaha Rama</t>
  </si>
  <si>
    <t>Tutik Herawati</t>
  </si>
  <si>
    <t>Asyrul Zulmi Noor</t>
  </si>
  <si>
    <t>H. Salman Dahlawi, S.Ag (081325213839)</t>
  </si>
  <si>
    <t>H. Fatkhul Qorib, S.PdI (081325581614)</t>
  </si>
  <si>
    <t>H. Ahmad Muji Syarif, S.Pd.I (082133313567)</t>
  </si>
  <si>
    <t>Ahmad Faiz Muzaki, SE. (081333100189)</t>
  </si>
  <si>
    <t>Aries Syamsul Rohman, SE (089606308954)</t>
  </si>
  <si>
    <t>73.127.037.7-515.000</t>
  </si>
  <si>
    <t>(0291) 3380003 -3380005 - 081326251628</t>
  </si>
  <si>
    <t xml:space="preserve">Jl. Raya Ngawen No. 25 </t>
  </si>
  <si>
    <t>3/6/2020</t>
  </si>
  <si>
    <t>1102264 03854</t>
  </si>
  <si>
    <t>503.11.3/03853/VI/2015</t>
  </si>
  <si>
    <t>18/10/2011</t>
  </si>
  <si>
    <t>18/10/2010</t>
  </si>
  <si>
    <t>518/1155/40/X/201</t>
  </si>
  <si>
    <t>518/599/2008</t>
  </si>
  <si>
    <t>27 Nopember 2000</t>
  </si>
  <si>
    <t>422/BH/KDK.11-03/XI/2000</t>
  </si>
  <si>
    <t>Koperasi Serba Usaha Raudlatul Mu'allimin (KSU RAUM)</t>
  </si>
  <si>
    <t>Mohamad Zakaria,SE  (08112736496)</t>
  </si>
  <si>
    <t>Sudaryo (083838756075)</t>
  </si>
  <si>
    <t>Agus Pramono, SH (081565574465)</t>
  </si>
  <si>
    <t>Drs. H. Abas Kamil (08567607672) (081212166050)</t>
  </si>
  <si>
    <t>Mohamad Zakaria,SE (081325536329) (08112736496)</t>
  </si>
  <si>
    <t>Umi Khulsum,S.Si (083824702925)</t>
  </si>
  <si>
    <t>Hj. Prihatin Indrasari, SE (081226111788)</t>
  </si>
  <si>
    <t>02.283.085.5-504.000</t>
  </si>
  <si>
    <t>024 70781489</t>
  </si>
  <si>
    <t xml:space="preserve">Batu </t>
  </si>
  <si>
    <t>Jl. Semarang - Demak KM.15 No.122 Ds. Batu RT1/2</t>
  </si>
  <si>
    <t>6 Agustus 2018</t>
  </si>
  <si>
    <t>1102264 06604</t>
  </si>
  <si>
    <t>8 Januari 2018</t>
  </si>
  <si>
    <t>503.11.3/06603/XII/2014</t>
  </si>
  <si>
    <t>17-11-2000</t>
  </si>
  <si>
    <t>419/BH/KDK.11-03/XI/2000</t>
  </si>
  <si>
    <t>Koperasi Serba Usaha Insan Kamil</t>
  </si>
  <si>
    <t>Luqman Hakim. MH</t>
  </si>
  <si>
    <t>Bibit Suripto, S.Pd</t>
  </si>
  <si>
    <t>Gones Belia</t>
  </si>
  <si>
    <t>Kusasi, S.Pd.I</t>
  </si>
  <si>
    <t>Moh Ansori, SE.Sy (085200134889)</t>
  </si>
  <si>
    <t>73.895.749.7.515.000</t>
  </si>
  <si>
    <t>16/9/2020</t>
  </si>
  <si>
    <t>1102254 05436</t>
  </si>
  <si>
    <t>503.11.3/05435/IX/2015</t>
  </si>
  <si>
    <t>31/7/1999</t>
  </si>
  <si>
    <t>140/BH/KDK.11-03/VIII/1999</t>
  </si>
  <si>
    <t>Koperasi Serba Usaha (KSU) Tani Manunggal</t>
  </si>
  <si>
    <t>Abubakar Muhsin</t>
  </si>
  <si>
    <t>Ahmad Fais Fahrudin, SH</t>
  </si>
  <si>
    <t>Drs. H. Zainuri Mawardi</t>
  </si>
  <si>
    <t>Kp. Sitinggil II/1</t>
  </si>
  <si>
    <t>31-05-1999</t>
  </si>
  <si>
    <t>123/BH/KDK.11-03/V/1999</t>
  </si>
  <si>
    <t>Koperasi Serba Usaha Siti Inggil</t>
  </si>
  <si>
    <t>Rudadi</t>
  </si>
  <si>
    <t>Subari Sambas</t>
  </si>
  <si>
    <t>08-05-1999</t>
  </si>
  <si>
    <t>112/BH/KDK.11-03/V/1999</t>
  </si>
  <si>
    <t xml:space="preserve">Koperasi Serba Usaha (KSU) Karya Manunggal </t>
  </si>
  <si>
    <t>Siti Supatmi</t>
  </si>
  <si>
    <t>Jumari</t>
  </si>
  <si>
    <t>Prampelan</t>
  </si>
  <si>
    <t>108/BH/KDK.11-03/V/1999</t>
  </si>
  <si>
    <t>Koperasi Serba Usaha Mekar Sejahtera</t>
  </si>
  <si>
    <t>Kedongori</t>
  </si>
  <si>
    <t>104/BH/KDK.11-03/V/1999</t>
  </si>
  <si>
    <t>Koperasi Serba Usaha Sumber Makmur</t>
  </si>
  <si>
    <t>Endang Wahyuningsih</t>
  </si>
  <si>
    <t>Kuslan Wagianto</t>
  </si>
  <si>
    <t>Jl. Sultan Fatah no. 17</t>
  </si>
  <si>
    <t>19-04-1999</t>
  </si>
  <si>
    <t>90/BH/KDK.11-03/V/1999</t>
  </si>
  <si>
    <t>Ida Kristiyana, SE</t>
  </si>
  <si>
    <t>Suyuti Abdul Ghofir</t>
  </si>
  <si>
    <t>Sri Darmawati, M.Si</t>
  </si>
  <si>
    <t>M. Rofi (02470421453, 0246584506)</t>
  </si>
  <si>
    <t>Sriwulan</t>
  </si>
  <si>
    <t>Jl. Sunan Kalijaga Timur (Pondok Raden Fatah)</t>
  </si>
  <si>
    <t>12-04-1999</t>
  </si>
  <si>
    <t>88/BH/KDK.11-03/IV/1999</t>
  </si>
  <si>
    <t>Koperasi Serba Usaha (KSU) Abdul Kadir</t>
  </si>
  <si>
    <t>Sumar Sutrisno, S.Pd.SD</t>
  </si>
  <si>
    <t>H. Fathori</t>
  </si>
  <si>
    <t>Drs. Ali Ahmadi, M.Pd</t>
  </si>
  <si>
    <t>Siti Musyari'ah (081325118522)</t>
  </si>
  <si>
    <t>Muslih (085875131311)</t>
  </si>
  <si>
    <t>Muchlis Hamdi, SE, M.Si (087733812437)</t>
  </si>
  <si>
    <t>01.889.973.2.504.000</t>
  </si>
  <si>
    <t>0291 685825</t>
  </si>
  <si>
    <t>Jl. Kyai Jebat No.9</t>
  </si>
  <si>
    <t>109/11.02/TDUP/VII/1999</t>
  </si>
  <si>
    <t>(29-10-2004)</t>
  </si>
  <si>
    <t>(78/PAD/KDK.11-03/X/2004)</t>
  </si>
  <si>
    <t xml:space="preserve">31-03-1999                         </t>
  </si>
  <si>
    <t xml:space="preserve">78/BH/KDK.11-03/III/1999 </t>
  </si>
  <si>
    <t>Koperasi Serba Usaha (KSU) Mentari</t>
  </si>
  <si>
    <t>Endang Srihartini</t>
  </si>
  <si>
    <t>Punipah (085641698855)</t>
  </si>
  <si>
    <t>Sri Malianah (081325854770)</t>
  </si>
  <si>
    <t>Kiswati (08122924386)</t>
  </si>
  <si>
    <t>Mayliena S. (081575967367)</t>
  </si>
  <si>
    <t>02.656.230.6.504.000</t>
  </si>
  <si>
    <t>Jl. Sultan Trenggono No. 12 Kioos KJUB No 6-7 (Jl. Bhayangkara No.5B)</t>
  </si>
  <si>
    <t>25 FEBRUARI 2018</t>
  </si>
  <si>
    <t>1102264 01456</t>
  </si>
  <si>
    <t>25 februari 2018</t>
  </si>
  <si>
    <t>503.11.3/01455/II/2013</t>
  </si>
  <si>
    <t xml:space="preserve">18-8-2004  </t>
  </si>
  <si>
    <t xml:space="preserve">52/PAD/KDK.11-03/VIII/2004 </t>
  </si>
  <si>
    <t xml:space="preserve">02-03-1999      </t>
  </si>
  <si>
    <t>52/BH/KDK.11-03/III/1999</t>
  </si>
  <si>
    <t xml:space="preserve">Koperasi Serba Usaha CEMPAKA </t>
  </si>
  <si>
    <t>02-03-1999</t>
  </si>
  <si>
    <t>50/BH/KDK.11-03/III/1999</t>
  </si>
  <si>
    <t>Koperasi Serba Usaha Karya Insani</t>
  </si>
  <si>
    <t>H. Sarwi Setiawan (0818295307)</t>
  </si>
  <si>
    <t>H. Supriyo, SH, MH (08122924315)</t>
  </si>
  <si>
    <t>H. Roko Suprapto, TS (081326377418)</t>
  </si>
  <si>
    <t>Siti Fatimah, SE, Msi (08157712212, 082133964967)</t>
  </si>
  <si>
    <t>Dwi Isnaini Saparyati, SIP, MT (08122506604)</t>
  </si>
  <si>
    <t>H. Abdul Wahab (081326346922)</t>
  </si>
  <si>
    <t>Kauman II</t>
  </si>
  <si>
    <t>20-02-1999</t>
  </si>
  <si>
    <t>32/BH/KDK.11-03/II/1999</t>
  </si>
  <si>
    <t>Koperasi Serba Usaha Al Ishlah</t>
  </si>
  <si>
    <t>Herry Prasetyo</t>
  </si>
  <si>
    <t>09-01-1999</t>
  </si>
  <si>
    <t>22/BH/KDK.11-03/I/1999</t>
  </si>
  <si>
    <t>Koperasi Serba Usaha Perisai Diri</t>
  </si>
  <si>
    <t>Rochayati</t>
  </si>
  <si>
    <t>Siti Makiyah</t>
  </si>
  <si>
    <t>Dra. Hj. Istianah</t>
  </si>
  <si>
    <t>Ny. Siti Ainur Rif'ah (081228341850)</t>
  </si>
  <si>
    <t>Hj. Sri Malianah (085641698855)</t>
  </si>
  <si>
    <t>Hj. Qodar Istinifah, SH (081325752336)</t>
  </si>
  <si>
    <t>Hj. Siti Nur Rahmani, SIP. (081325044202)</t>
  </si>
  <si>
    <t>Jl Domenggalan</t>
  </si>
  <si>
    <t>Kios Bintoro Permai</t>
  </si>
  <si>
    <t>4/12/1998</t>
  </si>
  <si>
    <t>11/BH/KDK.11-03/XII/1998</t>
  </si>
  <si>
    <t>Koperasi Serba Usaha  Mawar (KSU Mawar)</t>
  </si>
  <si>
    <t>Sri Hardjanti (085290338760)</t>
  </si>
  <si>
    <t>Purwati</t>
  </si>
  <si>
    <t>Sri Kusrini</t>
  </si>
  <si>
    <t>Ima Nur Ismawati (081225147778) (087831647936)</t>
  </si>
  <si>
    <t>Sri Hartati (08112767136) (081329675858)</t>
  </si>
  <si>
    <t>Hj. Mulyamah (085290445870)</t>
  </si>
  <si>
    <t>2019-2021</t>
  </si>
  <si>
    <t>02.282.982.4.504.000</t>
  </si>
  <si>
    <t>16 APRIL 2020</t>
  </si>
  <si>
    <t>1102264 02636</t>
  </si>
  <si>
    <t>503.11.3/02635/IV/2015</t>
  </si>
  <si>
    <t>MEI 2015</t>
  </si>
  <si>
    <t>518/659/14/V/2014</t>
  </si>
  <si>
    <t>30-11-1998</t>
  </si>
  <si>
    <t>10/BH/KDK.11-03/XI/98</t>
  </si>
  <si>
    <t>Koperasi Usaha Bersama Wanita Mustika Rini</t>
  </si>
  <si>
    <t>K.H. Rozikhan</t>
  </si>
  <si>
    <t xml:space="preserve">H. Akhmad Syahid </t>
  </si>
  <si>
    <t>Akhmad Hadiyanto, SE (081326306932)</t>
  </si>
  <si>
    <t>Asmanah (08112705413)</t>
  </si>
  <si>
    <t>Agus Darmawan, SE (082137620869)</t>
  </si>
  <si>
    <t>01.889.7942515000</t>
  </si>
  <si>
    <t>0291 690 4741 / 08282805373</t>
  </si>
  <si>
    <t>KOMPLEK Pertokoan Jogo Indah Tembiring  Blok A No.09-11</t>
  </si>
  <si>
    <t>1. ( 1 Nop 2001) sbg Kop. Tk.Prov                 2. (3 Agustus 2011), kembali menjadi kop, tk kab,.</t>
  </si>
  <si>
    <t>1. (08/BH/KDK.11-03/XI/2001)                  2. (03/PAD/XI/VIII/2011)</t>
  </si>
  <si>
    <t>08/BH/KDK.11-03/XI/1999</t>
  </si>
  <si>
    <t>Koperasi Serba Usaha Bintoro Madani Anyar</t>
  </si>
  <si>
    <t>Sri Nuraini</t>
  </si>
  <si>
    <t>Sri Jumiati</t>
  </si>
  <si>
    <t>Faizin</t>
  </si>
  <si>
    <t>Budi Utomo</t>
  </si>
  <si>
    <t>Achsin</t>
  </si>
  <si>
    <t>Jl. Kyai turmudi No. 125</t>
  </si>
  <si>
    <t>08-10-1998</t>
  </si>
  <si>
    <t>03/BH/KDK.11-03/X/1998</t>
  </si>
  <si>
    <t>Koperasi Serba Usaha (KSU) Muamalah</t>
  </si>
  <si>
    <t>M. Faidhon</t>
  </si>
  <si>
    <t>HA. Jazeri, SE</t>
  </si>
  <si>
    <t>Hj. Siti Azimatun</t>
  </si>
  <si>
    <t>Setyowati</t>
  </si>
  <si>
    <t>Drs. H. Wakiyo, SH.,M.Si.,M.Kn</t>
  </si>
  <si>
    <t>01.812.720.9.515.000</t>
  </si>
  <si>
    <t>0291 681487 / 681906</t>
  </si>
  <si>
    <t>Jl. Adipatiunus No.102 Kp. Tanubayan</t>
  </si>
  <si>
    <t>4 NOPEMBER 2018</t>
  </si>
  <si>
    <t>1102264 06935</t>
  </si>
  <si>
    <t>19 JULI 2018</t>
  </si>
  <si>
    <t>503.11.3/06943/XII/2013</t>
  </si>
  <si>
    <t>2/10/1998</t>
  </si>
  <si>
    <t>02/BH/KDK.ll-03/X/1998</t>
  </si>
  <si>
    <t>Koperasi Serba Usaha  Karya Sejahtera (KSU Karya Sejahtera)</t>
  </si>
  <si>
    <t>Gerilyawati</t>
  </si>
  <si>
    <t>Nunuk Kustiyani</t>
  </si>
  <si>
    <t>Ritna Miniarti</t>
  </si>
  <si>
    <t>Jl Pemuda 70</t>
  </si>
  <si>
    <t>01/BH/KDK.11-03/X/1998</t>
  </si>
  <si>
    <t>Koperasi Serba Usaha Koperasi Wanita Pengusaha Indonesia (KSU KOWAPI)</t>
  </si>
  <si>
    <t>H. Sofi'I, S.IP</t>
  </si>
  <si>
    <t>Siti Nurrakhmani, S.IP</t>
  </si>
  <si>
    <t>Sri Isyana Dewi Kurniati, S.Ag</t>
  </si>
  <si>
    <t>Eka Oktasari</t>
  </si>
  <si>
    <t>Henry Noor Afianto, ST</t>
  </si>
  <si>
    <t>01.889.997.1-515.000</t>
  </si>
  <si>
    <t>0291 3314341</t>
  </si>
  <si>
    <t>Jl. Tembus Ploso-Wonosalam</t>
  </si>
  <si>
    <t>3 NOPEMBER 2016</t>
  </si>
  <si>
    <t>1102264 05715</t>
  </si>
  <si>
    <t>19 SEPTEMBER 2017</t>
  </si>
  <si>
    <t>503.11.2/03091/IV/2013</t>
  </si>
  <si>
    <t>APRIL 2014</t>
  </si>
  <si>
    <t>518/466/23/IV/2013</t>
  </si>
  <si>
    <t>31 -01-1997</t>
  </si>
  <si>
    <t>12976/BH/KWK,11/I/1997</t>
  </si>
  <si>
    <t>Koperasi Serba Usaha Insan Sejahtera</t>
  </si>
  <si>
    <t>Zani</t>
  </si>
  <si>
    <t>Syamsul Huda  (085291524689)Zani</t>
  </si>
  <si>
    <t>Abdul Wahid (085641975756)</t>
  </si>
  <si>
    <t>Sudarko '(082133959466)</t>
  </si>
  <si>
    <t>Abdul Rokib Mahmudi '(089654796353)</t>
  </si>
  <si>
    <t>Saiful Latif '(081390782717)</t>
  </si>
  <si>
    <t xml:space="preserve">Jl. Nakulo RT.06 RW.04 </t>
  </si>
  <si>
    <t>13 Juli 2018</t>
  </si>
  <si>
    <t xml:space="preserve">008968/BH//M.KUKM.2/VII/2018, </t>
  </si>
  <si>
    <t>KOPERASI PRODUSEN BAROKAH NURUL MUSTHOFA</t>
  </si>
  <si>
    <t>M. Iwan Sulistyo  (081326666686)</t>
  </si>
  <si>
    <t>Fineka Dwi Yanti  (087831565566)</t>
  </si>
  <si>
    <t>Agoes Soewito Soebandi  (081229177777)</t>
  </si>
  <si>
    <t>Freida Putri Pamor Eko Utomo '(087731128627)</t>
  </si>
  <si>
    <t>Lilis Supatmi '(081325520138</t>
  </si>
  <si>
    <t>Masfufah '(081325379797)</t>
  </si>
  <si>
    <t>Mranggen.</t>
  </si>
  <si>
    <t xml:space="preserve">Jl. Raya Semarang - Purwodadi KM.16,5 No.349 RT.02 RW.04 </t>
  </si>
  <si>
    <t>20 April 2018</t>
  </si>
  <si>
    <t xml:space="preserve">008200/BH/M.UKM.2/IV/2018, </t>
  </si>
  <si>
    <t>Hendro Ragil P (081390352346)</t>
  </si>
  <si>
    <t>Tentrem Ngarasti, SE</t>
  </si>
  <si>
    <t>Parwiyono, S.PT.</t>
  </si>
  <si>
    <t>Nur Naeini (081392443442)</t>
  </si>
  <si>
    <t>Sugeng Mulyono</t>
  </si>
  <si>
    <t>024 6723058, Fax. 024 6723059</t>
  </si>
  <si>
    <t>Jl. Raya Pucang gading</t>
  </si>
  <si>
    <t>28-12-2007</t>
  </si>
  <si>
    <t>14150/BH/XIV.8/KDK.11-03/XII/2007</t>
  </si>
  <si>
    <t>Koperasi Serba Usaha Vidia Sejahtera</t>
  </si>
  <si>
    <t>Nasoka (081326660094)</t>
  </si>
  <si>
    <t>Muhlisin, SE. (081391712201)</t>
  </si>
  <si>
    <t>Y. Ariseno Purbowo, Amd</t>
  </si>
  <si>
    <t>Puji Miarso, SE (08584858430)</t>
  </si>
  <si>
    <t>Muhammad Soleh (089610782552)</t>
  </si>
  <si>
    <t>Sri Budiarti, SE (08122859871)</t>
  </si>
  <si>
    <t>Dakelan, SE (08122850972)</t>
  </si>
  <si>
    <t>02.771.685.1.515.000</t>
  </si>
  <si>
    <t>024 70797005</t>
  </si>
  <si>
    <t>Jl. Raya Mranggen No. 140 (Jl. Kauman I No.57 Rt. 11/03</t>
  </si>
  <si>
    <t>28-9-2006</t>
  </si>
  <si>
    <t>14108/BH/KDK..11/ix/2006</t>
  </si>
  <si>
    <t>Koperasi Serba Usaha Sarana Sejahtera</t>
  </si>
  <si>
    <t>Ds. Kembangarum</t>
  </si>
  <si>
    <t>14107/Bh/KDK.11/IX/2006</t>
  </si>
  <si>
    <t>Koperasi Serba Usaha Nusa</t>
  </si>
  <si>
    <t>KOP. SERBA USAHA</t>
  </si>
  <si>
    <t>IPTU EKO SUWIGNYO (08122564386)</t>
  </si>
  <si>
    <t>IPTU  WIGUNADI, SH</t>
  </si>
  <si>
    <t>AKP Dafril SH (08122884163)</t>
  </si>
  <si>
    <t>IPTU AMINAH TH</t>
  </si>
  <si>
    <t>AKP Purn Yuwantono (08122928239</t>
  </si>
  <si>
    <t>Kompol Purn Jarot Eko Supeno  (085225034755)</t>
  </si>
  <si>
    <t>1. Perdagangan 2. Keuangan</t>
  </si>
  <si>
    <t>Kop. Kepolisian</t>
  </si>
  <si>
    <t>02.283.321.4.504.000</t>
  </si>
  <si>
    <t>0291 681580</t>
  </si>
  <si>
    <t>Jl. Bhayangkara no.15</t>
  </si>
  <si>
    <t>20/2/2017</t>
  </si>
  <si>
    <t>1102264 03393</t>
  </si>
  <si>
    <t>17/2/2018</t>
  </si>
  <si>
    <t>503.11.2/07149/XII/2013</t>
  </si>
  <si>
    <t>1560/BH/VI, Tgl. 15/9/1968; 1560.a/BH/VI/12-67,Tgl. 20/7/1983; 1560.b/BH/VI/12-67,Tgl. 27/11/1990; 1560.c/BH/PAD/KWK.II/X/96, Tgl. 31-10-1996</t>
  </si>
  <si>
    <t>25/2/1962</t>
  </si>
  <si>
    <t xml:space="preserve">1560/BH/VI, </t>
  </si>
  <si>
    <t>Primer Koperasi Kepolisan Resort Demak (PRIMKOPPOL RESOR DEMAK)</t>
  </si>
  <si>
    <t>KOP. KEPOLISIAN</t>
  </si>
  <si>
    <t>Wijayanti (082133517784)</t>
  </si>
  <si>
    <t>Lettu Chb Ajit Anggono</t>
  </si>
  <si>
    <t>Kapten Czi Alimuddin</t>
  </si>
  <si>
    <t>Kapten Kav Nahrunsyah Pasaribu</t>
  </si>
  <si>
    <t>Pelda Muryadi (081390125521)</t>
  </si>
  <si>
    <t>Sertu Rony Kasmino</t>
  </si>
  <si>
    <t>Kapten Kav Karmadi</t>
  </si>
  <si>
    <t>Keuangan, Perdagangan</t>
  </si>
  <si>
    <t>Kop. Angkatan Darat</t>
  </si>
  <si>
    <t>02.000.129.3.515.000</t>
  </si>
  <si>
    <t>0291 685400</t>
  </si>
  <si>
    <t>Hl. Kyai Singkil No.1 (0291) 685400</t>
  </si>
  <si>
    <t>24 APRIL 2014</t>
  </si>
  <si>
    <t>503.11.3/02009/IV/2011</t>
  </si>
  <si>
    <t>10-04-1999</t>
  </si>
  <si>
    <t>7385.a/BH/PAD/KWK.11/XI/1996, Tgl. 10/11/1996; 7385.b/BH/PAD/KDK.11/IV/1999, Tgl. 10/4/1999; 01/PAD/XIV.8/IV/2011, Tgl. 13/4/2011</t>
  </si>
  <si>
    <t>10 Juli 1968</t>
  </si>
  <si>
    <t>7385/BH/VI</t>
  </si>
  <si>
    <t>Primer Koperasi Kartika C.05 Demak</t>
  </si>
  <si>
    <t>KOP. ANGKATAN DARAT</t>
  </si>
  <si>
    <t>Kop. Karyawan</t>
  </si>
  <si>
    <t>PT. Sinar Amaril</t>
  </si>
  <si>
    <t>31-01-1997</t>
  </si>
  <si>
    <t>11885.a/BH/PAD/KWK.11/I/1997</t>
  </si>
  <si>
    <t>Koperasi Karyawan Sumber Makmur</t>
  </si>
  <si>
    <t>Kopkar</t>
  </si>
  <si>
    <t>Nunuk</t>
  </si>
  <si>
    <t>Sudjan</t>
  </si>
  <si>
    <t>Andree Kristina (085640951580)</t>
  </si>
  <si>
    <t>Dwi Ari Setyawan</t>
  </si>
  <si>
    <t>Triyoga (081325766824)</t>
  </si>
  <si>
    <t>03.226.665.3-515.000</t>
  </si>
  <si>
    <t>PT. Sapotran Utama, Jl. Semarang-Purwodadi KM.16,5</t>
  </si>
  <si>
    <t>5 Nopember 2012</t>
  </si>
  <si>
    <t>254/BH/XIV.8/XI/2012</t>
  </si>
  <si>
    <t>Kopkar Tani Jaya</t>
  </si>
  <si>
    <t>Samsul Arif (08112707294)</t>
  </si>
  <si>
    <t>Bambang Andoko, SE</t>
  </si>
  <si>
    <t>Dra. Sumirah</t>
  </si>
  <si>
    <t>Tri Puji Rahayu (085740918131)</t>
  </si>
  <si>
    <t>Gema Tatalia Riani</t>
  </si>
  <si>
    <t>Hadi Suwito</t>
  </si>
  <si>
    <t>03.266.628.1-515.000</t>
  </si>
  <si>
    <t>Jl. Bhayangkara Baru No.4</t>
  </si>
  <si>
    <t>25 September 2012</t>
  </si>
  <si>
    <t>251/BH/XIV.8/IX/2012</t>
  </si>
  <si>
    <t>Kopkar ANWUSA</t>
  </si>
  <si>
    <t>Sri Agustini (081329372704)</t>
  </si>
  <si>
    <t>Drs. Joko Budiarto (081329782794)</t>
  </si>
  <si>
    <t>Rokhmad</t>
  </si>
  <si>
    <t>Hariyanto</t>
  </si>
  <si>
    <t>Pujiono, SE (081326444409)</t>
  </si>
  <si>
    <t>31.430.811.5-515.000</t>
  </si>
  <si>
    <t>Jl. Raya Mranggen KM.15 Semarang - Purwodadi No.58</t>
  </si>
  <si>
    <t>DESEMBER 2016</t>
  </si>
  <si>
    <t>1102264 06045</t>
  </si>
  <si>
    <t>503.11.3/06044/XII/2011</t>
  </si>
  <si>
    <t>OKTOBER 2013</t>
  </si>
  <si>
    <t>518/1228/52/X/2011</t>
  </si>
  <si>
    <t>17 Oktober 2011</t>
  </si>
  <si>
    <t>222/BH/XIV.8/X/2011</t>
  </si>
  <si>
    <t>Primer Koperasi karyawan (Primkokar) Perhutani Kesatuan Bisnis Mandiri Industri Kayu Brumbung</t>
  </si>
  <si>
    <t>Rochmad Yulianto</t>
  </si>
  <si>
    <t>Nany S</t>
  </si>
  <si>
    <t>Sri Haryanto</t>
  </si>
  <si>
    <t>Susana W</t>
  </si>
  <si>
    <t>Kusmanto</t>
  </si>
  <si>
    <t>Asnowo Priono Hadi</t>
  </si>
  <si>
    <t>02.283.229.9-504.000</t>
  </si>
  <si>
    <t>PT. Techpack Asia, Jl. Karangawen Km. 18 Rt. 03 RW. 07</t>
  </si>
  <si>
    <t>11 SEPTEMBER 2017</t>
  </si>
  <si>
    <t>1102264 06374</t>
  </si>
  <si>
    <t xml:space="preserve">11 September 2018 </t>
  </si>
  <si>
    <t>503.11.3/06373/XI/2013</t>
  </si>
  <si>
    <t>49/BH.Kop.11-03/I/2004</t>
  </si>
  <si>
    <t>Kopkar Laba-laba</t>
  </si>
  <si>
    <t>Sri Giarti</t>
  </si>
  <si>
    <t>Sujono, S.Pd</t>
  </si>
  <si>
    <t>Dra. Endah Cahya Rini</t>
  </si>
  <si>
    <t>Radio Suara Kotawali, Jl. Sultan Fatah No. 3</t>
  </si>
  <si>
    <t>09-09-2004</t>
  </si>
  <si>
    <t>63/BH.Kop.11-03/IX/2004</t>
  </si>
  <si>
    <t>Koperasi Radio Suara Kota Wali</t>
  </si>
  <si>
    <t>12/07/1999</t>
  </si>
  <si>
    <t>398/BH/KDK.11-03/XII/1999</t>
  </si>
  <si>
    <t>Kopkar Mekar Sejahtera</t>
  </si>
  <si>
    <t>Dahniyati Lutfiyah, S.Ag.S.Pd</t>
  </si>
  <si>
    <t>H.Musta'in,SH,S.Pd</t>
  </si>
  <si>
    <t>A. Akrom, AA (082137432539)</t>
  </si>
  <si>
    <t>Setyo Nurul Huda, S.Pd</t>
  </si>
  <si>
    <t>Inayatul Mashbaha, S.Sg.S.Pd (081575385171)</t>
  </si>
  <si>
    <t>Ali Murtadho, S.Ag (081390536173)</t>
  </si>
  <si>
    <t>Didik Suwadi,S .Pd (087832975820)</t>
  </si>
  <si>
    <t>Mts Nahdatul Suban</t>
  </si>
  <si>
    <t>30-05-1997</t>
  </si>
  <si>
    <t>13080/BH/KWK.11/V/1997</t>
  </si>
  <si>
    <t>Kopkar Matsnah</t>
  </si>
  <si>
    <t>Heny Pratiwi, SE</t>
  </si>
  <si>
    <t>Juwari Margono, S.Pd</t>
  </si>
  <si>
    <t>Haryanto</t>
  </si>
  <si>
    <t xml:space="preserve">Hj. Unun Yumeiningsih, SE </t>
  </si>
  <si>
    <t>Muhtasin, S.Pd</t>
  </si>
  <si>
    <t>H. Imam Sumardi, MH.</t>
  </si>
  <si>
    <t>SMU Islamic Centre</t>
  </si>
  <si>
    <t>28-02-1996</t>
  </si>
  <si>
    <t>13025/BH/KWK.11/II/1996</t>
  </si>
  <si>
    <t>Kopkar Al Kautsar</t>
  </si>
  <si>
    <t>Edy Sayono (08122508927), Sunardi (081575286675)</t>
  </si>
  <si>
    <t>Erna Wuryanti</t>
  </si>
  <si>
    <t>Hari Candra Pambangun (081326347088)</t>
  </si>
  <si>
    <t>May Safitri</t>
  </si>
  <si>
    <t>Sunardi (081575286675)</t>
  </si>
  <si>
    <t>Soleh Widodo (082136564799)</t>
  </si>
  <si>
    <t>03.266.576.2-515.000</t>
  </si>
  <si>
    <t>BRI Cab Demak, Jl. Sultan Fatah No.676 RT.07 RW.01</t>
  </si>
  <si>
    <t>27 SEPTEMBER 2017</t>
  </si>
  <si>
    <t>1102264 06306</t>
  </si>
  <si>
    <t>27 SEPTEMBER 2012</t>
  </si>
  <si>
    <t>503.11.2/06305/IX/2012</t>
  </si>
  <si>
    <t>9753.a/BH/PAD/KWK.11/X/1996</t>
  </si>
  <si>
    <t>16 April 1983</t>
  </si>
  <si>
    <t xml:space="preserve">9753/BH/VI </t>
  </si>
  <si>
    <t>Koperasi Pegawai BRI "Tentrem" (Kopkar "Tentrem")</t>
  </si>
  <si>
    <t>Sunarto, A.Md (081326625402)</t>
  </si>
  <si>
    <t>MA. Djoko Susilo, S.Sos (081325756310)</t>
  </si>
  <si>
    <t>Puryanto, A.Md (081325310083)</t>
  </si>
  <si>
    <t>Wahyu Bintaryanti, S.Kom</t>
  </si>
  <si>
    <t>Budi Subagyo (082225501247)</t>
  </si>
  <si>
    <t>R.A. Iwan Wijanarko, S.Sos (085865475999)</t>
  </si>
  <si>
    <t>0291 685525</t>
  </si>
  <si>
    <t>PDAM</t>
  </si>
  <si>
    <t>Jl. Sunan Kalijaga No.64 (0291)685525</t>
  </si>
  <si>
    <t>29-05-1995</t>
  </si>
  <si>
    <t>12433/BH/PAD/KWK.11/V/1995</t>
  </si>
  <si>
    <t>12433/BH/KWK.11/V/1995</t>
  </si>
  <si>
    <t>Kopkar Tirto Langgeng</t>
  </si>
  <si>
    <t>M. Ja'far</t>
  </si>
  <si>
    <t>Yoseph. H.</t>
  </si>
  <si>
    <t>Maskudi</t>
  </si>
  <si>
    <t>Mohklas (08157608608)</t>
  </si>
  <si>
    <t>Cahyo Radityo</t>
  </si>
  <si>
    <t>Mujib Usmana (08562659750)</t>
  </si>
  <si>
    <t>024 6580335</t>
  </si>
  <si>
    <t xml:space="preserve">PT. Anekasari Jl. Raya Semarang Demak KM.8,5 </t>
  </si>
  <si>
    <t>12426/BH/KWK.11/V/1995</t>
  </si>
  <si>
    <t>Kopkar Aneka Sari</t>
  </si>
  <si>
    <t>Siti Mardiah (08157760646)</t>
  </si>
  <si>
    <t>Rukiyat Samsi</t>
  </si>
  <si>
    <t>Priskila Deny Natalia (085641394477)</t>
  </si>
  <si>
    <t>Sakir</t>
  </si>
  <si>
    <t>Mardiyah (085740895716)</t>
  </si>
  <si>
    <t>Murniati</t>
  </si>
  <si>
    <t>Hartono (0816664996)</t>
  </si>
  <si>
    <t>02.000.085.7-515.000</t>
  </si>
  <si>
    <t>PT. ARISA MANDIRI PRATAMA Jl. Raya Karangawen KM. 20</t>
  </si>
  <si>
    <t>25 MEI 2016</t>
  </si>
  <si>
    <t>1102264 03748</t>
  </si>
  <si>
    <t>MEI 2002</t>
  </si>
  <si>
    <t>38/11.02/PM/V/2001</t>
  </si>
  <si>
    <t>23-12-1994</t>
  </si>
  <si>
    <t>12305/BH/VI/XII/94</t>
  </si>
  <si>
    <t>Kopkar Arisa</t>
  </si>
  <si>
    <t>PT. Gihons JL. Raya Sayung, Km. 13, 5, 59563
Telepon:(024) 6581801</t>
  </si>
  <si>
    <t>14-12-1994</t>
  </si>
  <si>
    <t>12291/BH/VI//XII/1994</t>
  </si>
  <si>
    <t>Kopkar Mandiri</t>
  </si>
  <si>
    <t>Wakhit Muslikhah '082135245717</t>
  </si>
  <si>
    <t>Dwi Harwanto</t>
  </si>
  <si>
    <t>Pujiyanto</t>
  </si>
  <si>
    <t>Sri Pudji Widiastuti '085225484567</t>
  </si>
  <si>
    <t>Reno Pradipta</t>
  </si>
  <si>
    <t>Supriyadi '081326833317</t>
  </si>
  <si>
    <t>Primer Propinsi</t>
  </si>
  <si>
    <t>01.478.048.0-515.000</t>
  </si>
  <si>
    <t xml:space="preserve"> Jl. Semarang Purwodadi </t>
  </si>
  <si>
    <t>21 OKTOBER 2016</t>
  </si>
  <si>
    <t>1102264 05386</t>
  </si>
  <si>
    <t>21 OKTOBER 2019</t>
  </si>
  <si>
    <t>503.11.3/01474/III/2015</t>
  </si>
  <si>
    <t>15-8-2007</t>
  </si>
  <si>
    <t>9295.a/BH/VI, Tgl. 15 Januari 1990; 9295.b/BH/PAD/KWK.11/I/97, Tgl. 31/1/1997, 08.PAD/KDK.11/VII/2007, Tgl. 15/8/2007</t>
  </si>
  <si>
    <t>8 Januari 1980</t>
  </si>
  <si>
    <t>9295/BH/VI</t>
  </si>
  <si>
    <t>Kopkar Perhutani KBM - INK (Tk. Prov)</t>
  </si>
  <si>
    <t>KOPKAR</t>
  </si>
  <si>
    <t>Ahid Miftah, SH.I ((081331584098))</t>
  </si>
  <si>
    <t>Ahmad Fauzan, Lc ((085234625407))</t>
  </si>
  <si>
    <t>Muasri, S.Pd.I (085225214937)</t>
  </si>
  <si>
    <t>Abdul Rosyid, SQ (081325389775)</t>
  </si>
  <si>
    <t>Abdul Rauf, S.Pd.I (089654536014) (081918766714)</t>
  </si>
  <si>
    <t>Wahid Su'udi, S.Pd.I (085225675003)</t>
  </si>
  <si>
    <t>Koperasi Pondok Pesantren</t>
  </si>
  <si>
    <t>Jl. TPI Lama No. 14 Sabetan Barat RT.4/8  (Ponpes Raudlotul Jannah)</t>
  </si>
  <si>
    <t>12/5/2014</t>
  </si>
  <si>
    <t>280/BH/XIV.8/V/2014</t>
  </si>
  <si>
    <t>Koperasi Pondok Pesantren  El Raudlah</t>
  </si>
  <si>
    <t>Koppontren</t>
  </si>
  <si>
    <t>Ahmad Rokhimin, S.PI</t>
  </si>
  <si>
    <t>Saefuddin</t>
  </si>
  <si>
    <t>Nurul Huda</t>
  </si>
  <si>
    <t>Suyatin</t>
  </si>
  <si>
    <t xml:space="preserve">Musafikin </t>
  </si>
  <si>
    <t>Mohammad Asyhadi (081380387399)</t>
  </si>
  <si>
    <t>024 6710092</t>
  </si>
  <si>
    <t>236/BH/XIV.8/II/2012</t>
  </si>
  <si>
    <t>Koperasi Pondok Pesantren Al Amin</t>
  </si>
  <si>
    <t>H. Suyitno Ahmad (081325063432)</t>
  </si>
  <si>
    <t>Sulchan</t>
  </si>
  <si>
    <t>Dahwan Muafi, S.Pd.I</t>
  </si>
  <si>
    <t>Nur Khayati (081326580442)</t>
  </si>
  <si>
    <t>Imron Rosidi (085640020801)</t>
  </si>
  <si>
    <t>H. Suyitno Ahmad, S.Pd.I (081325603432)</t>
  </si>
  <si>
    <t>02.656.323.9-504.000</t>
  </si>
  <si>
    <t>Pontren Al Furqon</t>
  </si>
  <si>
    <t>024 70774824, 081325603432</t>
  </si>
  <si>
    <t>Jl. Watunganten RT.04/08</t>
  </si>
  <si>
    <t>209/BH/XIV.8/I/2011</t>
  </si>
  <si>
    <t>Koperasi Pondok Pesantren Sejahtera Bersama</t>
  </si>
  <si>
    <t>Anamila, S.Pd</t>
  </si>
  <si>
    <t>Misri</t>
  </si>
  <si>
    <t>Abu Tholib</t>
  </si>
  <si>
    <t>Endang Fatmawati</t>
  </si>
  <si>
    <t>Mustaqimatun Syari'ah, S.Pd</t>
  </si>
  <si>
    <t>Siti Fatimah (085727428739)</t>
  </si>
  <si>
    <t xml:space="preserve">Jragung </t>
  </si>
  <si>
    <t>Jl. Kauman Ngrajeg</t>
  </si>
  <si>
    <t>21/01/2010</t>
  </si>
  <si>
    <t>179/BH/XIV.8/I/2010</t>
  </si>
  <si>
    <t>Koperasi Pondok Pesantren Al Hasaniyah</t>
  </si>
  <si>
    <t>Abdullah Hakim, Amd (08886547575) Ahmad Subandi, ST (08121573105)</t>
  </si>
  <si>
    <t>Ngadimin</t>
  </si>
  <si>
    <t>Suhali</t>
  </si>
  <si>
    <t>Sunari Muslim</t>
  </si>
  <si>
    <t>Salamatul Alfiyah</t>
  </si>
  <si>
    <t>Nur Faizin (081225521935)</t>
  </si>
  <si>
    <t>Ihya'udin (081329227618)</t>
  </si>
  <si>
    <t>2013</t>
  </si>
  <si>
    <t>Ponpes Tarbiyatul yatama</t>
  </si>
  <si>
    <t>081390655600</t>
  </si>
  <si>
    <t xml:space="preserve">Sayung </t>
  </si>
  <si>
    <t xml:space="preserve">Ds .Sayung RT.01 RW.01 </t>
  </si>
  <si>
    <t>153/BH/XIV.8/KDK.11-03/IX/2008</t>
  </si>
  <si>
    <t>Koperasi Pondok Pesantren Al madina</t>
  </si>
  <si>
    <t>Umi Ma'unah, A.Ma</t>
  </si>
  <si>
    <t>K. Ali Kamdan</t>
  </si>
  <si>
    <t>Moch Asfaroni</t>
  </si>
  <si>
    <t>Nurul Faidah</t>
  </si>
  <si>
    <t>Jl. Kyai Turmudi No. 10 RT.05 RW.03</t>
  </si>
  <si>
    <t>147/BH/XIV.8/KDK.11-03/VIII/2008</t>
  </si>
  <si>
    <t>Koperasi Pondok Pesantren Al Ma'wa</t>
  </si>
  <si>
    <t>K. Muhammad Muhajir</t>
  </si>
  <si>
    <t>K. Toha Asy'ari (081325555641)</t>
  </si>
  <si>
    <t>Ahsan Nufus</t>
  </si>
  <si>
    <t>Abdul haris</t>
  </si>
  <si>
    <t>Aris Habibullah (085225131485)</t>
  </si>
  <si>
    <t xml:space="preserve">Dukuh Demung RT.02 RW.03 </t>
  </si>
  <si>
    <t>142/BH/XIV.8/KDK.11-03/VI/2008</t>
  </si>
  <si>
    <t>Koperasi Pondok Pesantren Darussalam</t>
  </si>
  <si>
    <t>Lusi Widiastuti</t>
  </si>
  <si>
    <t>Ahmad Mudlofar</t>
  </si>
  <si>
    <t>Nurcholis R.</t>
  </si>
  <si>
    <t>Muhammad Adib</t>
  </si>
  <si>
    <t xml:space="preserve">Jl. Raya Bandungrejo RT.08 RW.02 </t>
  </si>
  <si>
    <t>137/BH/XIV.8/KDK.11-03/VI/2008</t>
  </si>
  <si>
    <t>Koperasi Pondok Pesantren Darul Fadlilah</t>
  </si>
  <si>
    <t>Solihin Mugono (08282576889)</t>
  </si>
  <si>
    <t>Ashnuatun U (085726522395)</t>
  </si>
  <si>
    <t>Siti Maesaroh (085740543566)</t>
  </si>
  <si>
    <t>Siti Mahmudah (082133349100)</t>
  </si>
  <si>
    <t>Indayanti (081391361469)</t>
  </si>
  <si>
    <t>Sutarno (085727788193)</t>
  </si>
  <si>
    <t>02.777.840.2.515.000</t>
  </si>
  <si>
    <t>Pondok Pesantren Nurul Musthofa</t>
  </si>
  <si>
    <t>0292 7224599, 081391361469</t>
  </si>
  <si>
    <t xml:space="preserve">Pondok Pesantren Nurul Musthofa RT.02 RW.01 </t>
  </si>
  <si>
    <t>16 Juni 2013</t>
  </si>
  <si>
    <t>1102265 00692</t>
  </si>
  <si>
    <t>16 Juni 2011</t>
  </si>
  <si>
    <t>656/11.02/PK/VI/2008</t>
  </si>
  <si>
    <t>134/BH/XIV.8/KDK.11-03/IV/2008</t>
  </si>
  <si>
    <t>Koperasi Pondok Pesantren Usaha Mandiri</t>
  </si>
  <si>
    <t>Drs. H. Masrohan, M.Pd (08122534253)</t>
  </si>
  <si>
    <t>KH. Musyafak, BA (081325185150)</t>
  </si>
  <si>
    <t>KH. Masykuri (085226264309)</t>
  </si>
  <si>
    <t>Nurul Nayiroh (085325375754)</t>
  </si>
  <si>
    <t>Abdullah Ismail  (085225414454)</t>
  </si>
  <si>
    <t>Abdul Halim, S.Pdi (085226089475)</t>
  </si>
  <si>
    <t>Pontren YA Syafi</t>
  </si>
  <si>
    <t>085226089475</t>
  </si>
  <si>
    <t xml:space="preserve">Jatirogo </t>
  </si>
  <si>
    <t xml:space="preserve">Jl. Demak - Moro No.04 Gempol RT.03 RW.02 </t>
  </si>
  <si>
    <t>21/04/2008</t>
  </si>
  <si>
    <t>132/BH/XIV.8/KDK.11-03/IV/2008</t>
  </si>
  <si>
    <t>Koperasi Pondok Pesantren Al Amanah</t>
  </si>
  <si>
    <t>Mudlo'af</t>
  </si>
  <si>
    <t>Khoerul Soleh, S.Sos</t>
  </si>
  <si>
    <t>Drs. Thoifuri, M.Ag</t>
  </si>
  <si>
    <t>Umi Solekah</t>
  </si>
  <si>
    <t>Riyanto</t>
  </si>
  <si>
    <t>Achmad Munif</t>
  </si>
  <si>
    <t xml:space="preserve">Gang Krandon </t>
  </si>
  <si>
    <t>31/03/2008</t>
  </si>
  <si>
    <t>131/BH/XIV.8/KDK.11-03/III/2008</t>
  </si>
  <si>
    <t>Koperasi Pondok Pesantren Zahrul Ulum</t>
  </si>
  <si>
    <t>Khayatul Mustaqiroh, 081390796471</t>
  </si>
  <si>
    <t>Mustaghfirin, S.Ag</t>
  </si>
  <si>
    <t>Moh. Rubai Zafrullah</t>
  </si>
  <si>
    <t>Naf'an, S.Pd.I</t>
  </si>
  <si>
    <t>Adib Muhtar, SE</t>
  </si>
  <si>
    <t xml:space="preserve">Kyai Abdul Karim No.3A </t>
  </si>
  <si>
    <t>130/BH/XIV.8/KDK.11-03/III/2008</t>
  </si>
  <si>
    <t>Koperasi Pondok Pesantren Nurul Huda</t>
  </si>
  <si>
    <t>Nur Hasan</t>
  </si>
  <si>
    <t>Samsul Ma'arif</t>
  </si>
  <si>
    <t>Muhammad Mahfudz</t>
  </si>
  <si>
    <t xml:space="preserve">Kalikondang </t>
  </si>
  <si>
    <t>Ds. Kalikondang Rt.04 RW.03</t>
  </si>
  <si>
    <t>129/BH/XIV.8/KDK.11-03/II/2008</t>
  </si>
  <si>
    <t>Koperasi Pondok Pesantren Al Falah</t>
  </si>
  <si>
    <t>Nurwahid (081333184559)</t>
  </si>
  <si>
    <t>Siswanto (082138150888)</t>
  </si>
  <si>
    <t>Ihyaudin (08132422791) (081329227618)</t>
  </si>
  <si>
    <t>Khoeriyah, S.Pd (085721316161)</t>
  </si>
  <si>
    <t>Syariffudin (08990169037)</t>
  </si>
  <si>
    <t>70.356.170.4.515.000</t>
  </si>
  <si>
    <t>Pondok Pensantren Hidayaturrahman</t>
  </si>
  <si>
    <t>085290903436</t>
  </si>
  <si>
    <t>Komplek Pondok Pensantren Abdur Rahman Wahid Sumberejo  RT.01 RW.02</t>
  </si>
  <si>
    <t>10 JULI 2010</t>
  </si>
  <si>
    <t>1102264 04551</t>
  </si>
  <si>
    <t>503.11.3/04550/VII/2015</t>
  </si>
  <si>
    <t>518/947/20/VII/2015</t>
  </si>
  <si>
    <t>125/BH/XIV.8/KDK.11-03/I/2008</t>
  </si>
  <si>
    <t>Koperasi Pondok Pesantren Putra Muamalat</t>
  </si>
  <si>
    <t>Mujtahis</t>
  </si>
  <si>
    <t>Mudlor Nadliri</t>
  </si>
  <si>
    <t>KH. Humaidi Tamyz</t>
  </si>
  <si>
    <t>M. Coizin</t>
  </si>
  <si>
    <t>Ahmad Mundzir</t>
  </si>
  <si>
    <t>H. Abdul Rosyid</t>
  </si>
  <si>
    <t>0291 3342001, 085225199480</t>
  </si>
  <si>
    <t xml:space="preserve">Jogoloyo </t>
  </si>
  <si>
    <t xml:space="preserve">Pondok Pesantren Miftahul Ulum RT.01 RW.04 </t>
  </si>
  <si>
    <t>01/11/2006</t>
  </si>
  <si>
    <t>106/BH/XIV.8/KDK.11-03/XI/2006</t>
  </si>
  <si>
    <t>Koperasi Pondok Pesantren Estu Jaya</t>
  </si>
  <si>
    <t xml:space="preserve">A. Abuyazid (08127630597) </t>
  </si>
  <si>
    <t xml:space="preserve"> H. Muhajir (081225049200)</t>
  </si>
  <si>
    <t>H. Nasukha (081343232254)</t>
  </si>
  <si>
    <t>Lutfi Hakim (085290172507)</t>
  </si>
  <si>
    <t>Mahrus Tamami, SH (081325711604)</t>
  </si>
  <si>
    <t>Drs. Abdul Wahab, M.Ag (081325713051)</t>
  </si>
  <si>
    <t>02.771.757.8.515.000</t>
  </si>
  <si>
    <t>YA babul Ulum</t>
  </si>
  <si>
    <t>081 325713051</t>
  </si>
  <si>
    <t xml:space="preserve"> Ngaluran </t>
  </si>
  <si>
    <t>Ngaluran RT.04 RW.06</t>
  </si>
  <si>
    <t>2/5/2013</t>
  </si>
  <si>
    <t>1102265 00686</t>
  </si>
  <si>
    <t>2/5/2011</t>
  </si>
  <si>
    <t>507/11.02/PK/V/2008</t>
  </si>
  <si>
    <t>99/BH/XIV.8/KDK.11-03/VII/2006</t>
  </si>
  <si>
    <t>Koperasi Pondok Pesantren Babul Ulum</t>
  </si>
  <si>
    <t>Anwar Masdari (087746030853)</t>
  </si>
  <si>
    <t>H. Suwarto, SE</t>
  </si>
  <si>
    <t>Ir. H. Aris Wibowo (081901103371)</t>
  </si>
  <si>
    <t>H. Suyitno, SH. (08157786861)</t>
  </si>
  <si>
    <t>Anwar Masdari,SIP (087746030853)</t>
  </si>
  <si>
    <t>Drs. Suali MS. (082134448330)</t>
  </si>
  <si>
    <t>Ilham Priyanto, SE (082135339906)</t>
  </si>
  <si>
    <t>02.772.413.7.515.000</t>
  </si>
  <si>
    <t>0291 6904538</t>
  </si>
  <si>
    <t xml:space="preserve">Jl. Kyai Jebat Nomor 9 RT.01 RW.07 </t>
  </si>
  <si>
    <t>19 DESEMBER 2012</t>
  </si>
  <si>
    <t>1102265 00670</t>
  </si>
  <si>
    <t>19 DESEMBER 2007</t>
  </si>
  <si>
    <t>799/11.02/PK/XII/2007</t>
  </si>
  <si>
    <t>(22 Pebruari 2008)</t>
  </si>
  <si>
    <t>88/BH/XIV.8/PAD/KDK.11-03/I/2008</t>
  </si>
  <si>
    <t xml:space="preserve">19 Mei 2006                        </t>
  </si>
  <si>
    <t xml:space="preserve">88/BH/XIV.8/KDK.11-03/VI/2006 </t>
  </si>
  <si>
    <t xml:space="preserve">Koperasi Pondok Pesantren Darussalam </t>
  </si>
  <si>
    <t>Mirza (087833597471)</t>
  </si>
  <si>
    <t>Rian Happy Agusta (085640017209, 081326327076)</t>
  </si>
  <si>
    <t>Muhammad Imron, S.Pd.I</t>
  </si>
  <si>
    <t xml:space="preserve">Muhammad Aniq </t>
  </si>
  <si>
    <t>Ahmad Akrom (081392382308)</t>
  </si>
  <si>
    <t>Hj. Ma'unah Ahsan, AH (081226943494)</t>
  </si>
  <si>
    <t>Khoiriyah, S.Pd (085291556097)</t>
  </si>
  <si>
    <t>H. Abdullah Ashif, LC (081325680347)</t>
  </si>
  <si>
    <t>Ponpes Al Mubarok</t>
  </si>
  <si>
    <t>024 70792035, 085640017209, 081326327076</t>
  </si>
  <si>
    <t xml:space="preserve">Jl. Brumbungan No 194 RT.08 RW.02 </t>
  </si>
  <si>
    <t>87/BH/XIV.8/KDK.11-03/V/2006</t>
  </si>
  <si>
    <t>Koperasi Pondok Pesantren Al Mubarok</t>
  </si>
  <si>
    <t>KH. Fakhrul Falah</t>
  </si>
  <si>
    <t>KH. Abdul Hanif</t>
  </si>
  <si>
    <t>KH. Badowi Safi'i</t>
  </si>
  <si>
    <t>Kamidah (081325010278)</t>
  </si>
  <si>
    <t>Ali Ahmadi</t>
  </si>
  <si>
    <t>Nur Istiqomah (085865564712)</t>
  </si>
  <si>
    <t>Ponpes Salafi Nurul Istiqomah</t>
  </si>
  <si>
    <t>0291 689722</t>
  </si>
  <si>
    <t>Jl. K. Muslih No.9 Rt.01/05</t>
  </si>
  <si>
    <t>31 -10-2001</t>
  </si>
  <si>
    <t>03/BH.11-03/X/2001</t>
  </si>
  <si>
    <t>Kopontren Al Istiqomah</t>
  </si>
  <si>
    <t>Ahmad Rofi'i</t>
  </si>
  <si>
    <t>Fatkhurrohman Hafiluddin</t>
  </si>
  <si>
    <t>M. Azhar Sidiq</t>
  </si>
  <si>
    <t xml:space="preserve">Jl. Kyai Turmudzi  / Kp. Kembangan </t>
  </si>
  <si>
    <t>27-11-2000</t>
  </si>
  <si>
    <t>421/BH.KDK.11-03/XI/2000</t>
  </si>
  <si>
    <t>Kopontren Al Ihsan</t>
  </si>
  <si>
    <t>Umi sugiharti</t>
  </si>
  <si>
    <t>Muhlisin</t>
  </si>
  <si>
    <t>Azizah MS.</t>
  </si>
  <si>
    <t>Ponpes Al Maghfur</t>
  </si>
  <si>
    <t>02-06-1999</t>
  </si>
  <si>
    <t>137/BH.KDK.11-03/VI/1999</t>
  </si>
  <si>
    <t>Kopontren Al Maghfur</t>
  </si>
  <si>
    <t>Sopian Efendi</t>
  </si>
  <si>
    <t>Ahmad Khoirudin</t>
  </si>
  <si>
    <t>Imam Suroya</t>
  </si>
  <si>
    <t xml:space="preserve">Jl. Suburan </t>
  </si>
  <si>
    <t>24-04-1999</t>
  </si>
  <si>
    <t>96/BH.KDK.11-03/IV/1999</t>
  </si>
  <si>
    <t>Kopontren Mathia'ul Anwar</t>
  </si>
  <si>
    <t>31/BH.KDK.11-03/II/1999</t>
  </si>
  <si>
    <t>Kopontren Roudhotul Tholibin</t>
  </si>
  <si>
    <t>Rohmatul Umi (087832984310)</t>
  </si>
  <si>
    <t>Suwaibah</t>
  </si>
  <si>
    <t>Drs. Mas'udi (081325430386)</t>
  </si>
  <si>
    <t xml:space="preserve">Nurul Fuadah </t>
  </si>
  <si>
    <t>Lukman (081904653665)</t>
  </si>
  <si>
    <t>Ahmad Fuad (082134044908)</t>
  </si>
  <si>
    <t>Pontren Al Ghurriyah</t>
  </si>
  <si>
    <t>081325430386</t>
  </si>
  <si>
    <t>Bener</t>
  </si>
  <si>
    <t>22-03-1998</t>
  </si>
  <si>
    <t>13819/BH/KWK.11/III/1998</t>
  </si>
  <si>
    <t>Kopontren Arohmah</t>
  </si>
  <si>
    <t>muhammad sokib (081228310281)</t>
  </si>
  <si>
    <t>Muhammad Handas (085325847799)</t>
  </si>
  <si>
    <t>Hilmawati (081225777781)</t>
  </si>
  <si>
    <t>Fuad Khusen (085226666604)</t>
  </si>
  <si>
    <t>Munhamir, SE (08122814989)</t>
  </si>
  <si>
    <t>Girikusumo</t>
  </si>
  <si>
    <t>31-08-1997</t>
  </si>
  <si>
    <t>13059/BH/KWK.11/VIII/1997</t>
  </si>
  <si>
    <t>Kopontren Hadi Kusumo</t>
  </si>
  <si>
    <t>Ulin Nuha</t>
  </si>
  <si>
    <t>Drs. Usman R.</t>
  </si>
  <si>
    <t>Ibnu Hidayat</t>
  </si>
  <si>
    <t>Azis Muslim</t>
  </si>
  <si>
    <t>A. Salik, S.Ag. (081325624559)</t>
  </si>
  <si>
    <t>Ponpes Asy-Syarifah</t>
  </si>
  <si>
    <t>0246772043</t>
  </si>
  <si>
    <t>13-08-1996</t>
  </si>
  <si>
    <t>12797/BH/KWK.11/VIII/1996</t>
  </si>
  <si>
    <t>Kopontren Rizquna</t>
  </si>
  <si>
    <t>H. Nurullah Yasin, S.Pd.I (081325617391)</t>
  </si>
  <si>
    <t>Nur Azizah, S.Pd. (081575489840)</t>
  </si>
  <si>
    <t>Nur Sya'bani, S.Ag (085290199948,081225101561) (085676553930)</t>
  </si>
  <si>
    <t>Moh. Ansori, S.Pd (081326415147)</t>
  </si>
  <si>
    <t>Tri Suwarni, S.PD.SD</t>
  </si>
  <si>
    <t>Ali Ridlo, S.Pd.I (082133150555)</t>
  </si>
  <si>
    <t>Ahsan, S.Ag</t>
  </si>
  <si>
    <t>YA. Islam Suada (Koperasi Pondok Pesantren Al Ma'rif)</t>
  </si>
  <si>
    <t>0292 533371</t>
  </si>
  <si>
    <t>29-03-1996</t>
  </si>
  <si>
    <t>12664/BH/KWK.11/III/1996</t>
  </si>
  <si>
    <t>Kopontren Suada</t>
  </si>
  <si>
    <t>H. Abdul Kharis</t>
  </si>
  <si>
    <t>Drs. Murman Markastin, M.Pd</t>
  </si>
  <si>
    <t>Yatin CH.</t>
  </si>
  <si>
    <t>Nur Said (081325628678)</t>
  </si>
  <si>
    <t>Hariri (085641487033)</t>
  </si>
  <si>
    <t>Karyono (081325198725)(081325198728)</t>
  </si>
  <si>
    <t>1.709.285.9-508</t>
  </si>
  <si>
    <t xml:space="preserve">Jl. Kalijajar No.9 </t>
  </si>
  <si>
    <t>24 Februari 2017</t>
  </si>
  <si>
    <t>1102264 01301</t>
  </si>
  <si>
    <t>30 Maret 2017</t>
  </si>
  <si>
    <t>503.13.3/01558/III/2012</t>
  </si>
  <si>
    <t>06-12-1995</t>
  </si>
  <si>
    <t>12560/BH/KWK.11/XII/1995</t>
  </si>
  <si>
    <t>Kopontren At Taslim</t>
  </si>
  <si>
    <t>H. Chafadli</t>
  </si>
  <si>
    <t>KH. Ali Maam</t>
  </si>
  <si>
    <t>H. Agus Jamaluddin</t>
  </si>
  <si>
    <t>Ir. Sukarno</t>
  </si>
  <si>
    <t>Mardjuki (081225046899)</t>
  </si>
  <si>
    <t>YA. Futuhiyyah</t>
  </si>
  <si>
    <t>Suburan</t>
  </si>
  <si>
    <t>08-05-1995</t>
  </si>
  <si>
    <t>12422/BH/KWK.11/V/1995</t>
  </si>
  <si>
    <t>Kopontren Futuhiyyah</t>
  </si>
  <si>
    <t>KOPINKRA</t>
  </si>
  <si>
    <t>Wiwik Mulyanto (081215395057)</t>
  </si>
  <si>
    <t>Ichsani</t>
  </si>
  <si>
    <t>Moch. Sodiq</t>
  </si>
  <si>
    <t>H. A. Rachmau</t>
  </si>
  <si>
    <t>Abidin</t>
  </si>
  <si>
    <t>Nur hasyim (081390641870) (081575735208)</t>
  </si>
  <si>
    <t>1. Industri Pengolahan 2. Perdagangan</t>
  </si>
  <si>
    <t>Kopti</t>
  </si>
  <si>
    <t>01.2270.5049</t>
  </si>
  <si>
    <t>0291 685134</t>
  </si>
  <si>
    <t>Jl. Betengan No. 1A</t>
  </si>
  <si>
    <t>15 Februari 2017</t>
  </si>
  <si>
    <t>1102247 01805</t>
  </si>
  <si>
    <t>9 Juli 2016</t>
  </si>
  <si>
    <t>530.11.2/01804/IV/2012</t>
  </si>
  <si>
    <t xml:space="preserve"> agustus 2013</t>
  </si>
  <si>
    <t>518/835/29/VIII/2012</t>
  </si>
  <si>
    <t>-9904.a/BH/VI, Tgl. 4 Februari 1991; 9904.d/BH/PAD/KWK.II/X/96, Tgl.31 Oktober 1996</t>
  </si>
  <si>
    <t>8 Desember 1983</t>
  </si>
  <si>
    <t>9904/BH/VI</t>
  </si>
  <si>
    <t>Primer Koperasi Tempe Tahu Indonesia Demak (Primkopti Demak)</t>
  </si>
  <si>
    <t>KOPTI</t>
  </si>
  <si>
    <t>Nur Hasyim (085226478991)</t>
  </si>
  <si>
    <t>Ali Hasyim  (087723541123)</t>
  </si>
  <si>
    <t>Aldin Arief (081325115645)</t>
  </si>
  <si>
    <t>Nur Kholiq (085226249977) (0852226249977)</t>
  </si>
  <si>
    <t>Misbah (081918706772) (082136717584)</t>
  </si>
  <si>
    <t>Muhammad Nur Masduki (081328643930)</t>
  </si>
  <si>
    <t>081328643930</t>
  </si>
  <si>
    <t>03.200.515.0-515.000</t>
  </si>
  <si>
    <t>18 September 2012</t>
  </si>
  <si>
    <t>250/BH/XIV.8/IX/2012</t>
  </si>
  <si>
    <t>Koperasi Serba Usaha Margomino</t>
  </si>
  <si>
    <t>Musari</t>
  </si>
  <si>
    <t>Ahmad Yunus</t>
  </si>
  <si>
    <t>Ahmad Hisyam</t>
  </si>
  <si>
    <t>Mu'aghorin (085292326787)</t>
  </si>
  <si>
    <t>Wahyu Hidayati (085291009916)</t>
  </si>
  <si>
    <t>Ahmadi (085328940065)</t>
  </si>
  <si>
    <t>085328643930</t>
  </si>
  <si>
    <t>Purworejo</t>
  </si>
  <si>
    <t>Jl. TPI Morodemak RT.012/03</t>
  </si>
  <si>
    <t>13 September 2012</t>
  </si>
  <si>
    <t>249/BH/XIV.8/IX/2012</t>
  </si>
  <si>
    <t>Koperasi Syariah Serba Usaha Jaya Bahri</t>
  </si>
  <si>
    <t>Mu'aghorin</t>
  </si>
  <si>
    <t>Zaenal Fuad</t>
  </si>
  <si>
    <t>Ahmad Jamil</t>
  </si>
  <si>
    <t>Muhammad Tholabi (085328167965)</t>
  </si>
  <si>
    <t>Ahmad Muwafiq (081225093459)</t>
  </si>
  <si>
    <t>Khoiron Imron C. (081325189173)</t>
  </si>
  <si>
    <t>081325189173</t>
  </si>
  <si>
    <t>Jl. TPI RT. 03/02</t>
  </si>
  <si>
    <t>248/BH/XIV.8/IX/2012</t>
  </si>
  <si>
    <t>Koperasi Syariah Serba Usaha Putra Manunggal</t>
  </si>
  <si>
    <t>KOPERASI PERIKANAN</t>
  </si>
  <si>
    <t>Ahmad Rofi’i</t>
  </si>
  <si>
    <t xml:space="preserve"> Faiz Ali (0822-3128-9472)</t>
  </si>
  <si>
    <t xml:space="preserve"> Muzawaid (0821-3716-8578)</t>
  </si>
  <si>
    <t xml:space="preserve"> Ali Kafid (0857-2774-1332)</t>
  </si>
  <si>
    <t xml:space="preserve"> Mustaufiq (0858-7924-1683)</t>
  </si>
  <si>
    <t xml:space="preserve"> Abdul Basid (0812-3444-4423)</t>
  </si>
  <si>
    <t>Koperasi Pemasaran</t>
  </si>
  <si>
    <t xml:space="preserve">RT. 02 RW.04  </t>
  </si>
  <si>
    <t>19 Nopember 2019</t>
  </si>
  <si>
    <t xml:space="preserve">AHU-0000387.AH.01.26.TAHUN 2019, </t>
  </si>
  <si>
    <t>KOPERASI PEMASARAN GARAM PERMATA BERSEMI</t>
  </si>
  <si>
    <t>Muhalim</t>
  </si>
  <si>
    <t>Sholhan</t>
  </si>
  <si>
    <t>Roisul Huda (081390185543)</t>
  </si>
  <si>
    <t>Abdul Aziz</t>
  </si>
  <si>
    <t>Misbahuddin</t>
  </si>
  <si>
    <t>Musa Abdillah (085878233212)</t>
  </si>
  <si>
    <t xml:space="preserve"> RT. 003 RW. 003 </t>
  </si>
  <si>
    <t>20 Juli 2016</t>
  </si>
  <si>
    <t>001668/BH/M.KUKM.2/VII/2016</t>
  </si>
  <si>
    <t>Koperasi Pemasaran Roda Bersama Abadi</t>
  </si>
  <si>
    <t>Ahmad Ahsonul Afham (085742111114)</t>
  </si>
  <si>
    <t>Ahmad Dziyauddin (085778910359)</t>
  </si>
  <si>
    <t xml:space="preserve">Abdul Kholil </t>
  </si>
  <si>
    <t>Khairum Nasichin (085727363765)</t>
  </si>
  <si>
    <t>Zaenal Musthofa (085713241150)</t>
  </si>
  <si>
    <t xml:space="preserve">Mundhofar </t>
  </si>
  <si>
    <t xml:space="preserve">RT.003 RW.003 </t>
  </si>
  <si>
    <t>301/BH/XIV.8/XI/2015</t>
  </si>
  <si>
    <t>Koperasi Sekuning Wetan</t>
  </si>
  <si>
    <t>Ahmad Nahdli Ais (085740943222)</t>
  </si>
  <si>
    <t>Ali Mahfud</t>
  </si>
  <si>
    <t>Abdul Rokhim</t>
  </si>
  <si>
    <t>Mustoifin (085226721454)</t>
  </si>
  <si>
    <t>Surip (085329835026)</t>
  </si>
  <si>
    <t>M. Aufaq (082134258555)</t>
  </si>
  <si>
    <t xml:space="preserve">RT.004 RW.002 </t>
  </si>
  <si>
    <t>300/BH/XIV.8/XI/2015</t>
  </si>
  <si>
    <t>Koperasi Emas Asin</t>
  </si>
  <si>
    <t>Muslihin (085641850003)</t>
  </si>
  <si>
    <t>Abddul Rois (085641412786)</t>
  </si>
  <si>
    <t>Asyhar (081228322141)</t>
  </si>
  <si>
    <t>Muhamamd Rofi"i,H (081575862343)</t>
  </si>
  <si>
    <t>Ahmad rois (085799997421)</t>
  </si>
  <si>
    <t>Abdul syukur (085726880801)</t>
  </si>
  <si>
    <t>Berahan</t>
  </si>
  <si>
    <t xml:space="preserve">RT.004 RW.006 </t>
  </si>
  <si>
    <t>299/BH/XIV.8/XI/2015</t>
  </si>
  <si>
    <t>Koperasi Segoro Aji</t>
  </si>
  <si>
    <t>Noor Rofiq</t>
  </si>
  <si>
    <t>Burdi</t>
  </si>
  <si>
    <t>M. Zainuddin</t>
  </si>
  <si>
    <t>Khoirus Sholeh (085267192572)</t>
  </si>
  <si>
    <t>Noor Shomad (085727369561)</t>
  </si>
  <si>
    <t>Muhamamd Muhbib (085740151353)</t>
  </si>
  <si>
    <t>Abdul Halimi (085712167961)</t>
  </si>
  <si>
    <t xml:space="preserve">RT.001 RW.002 </t>
  </si>
  <si>
    <t>298/BH/XIV.8/XI/2015</t>
  </si>
  <si>
    <t>Koperasi Garam Laut</t>
  </si>
  <si>
    <t>Nurdin</t>
  </si>
  <si>
    <t>Sukamto Hadi Wibowo</t>
  </si>
  <si>
    <t>Muhamamd Zaenal Afif (081344750800)</t>
  </si>
  <si>
    <t>Rozikin</t>
  </si>
  <si>
    <t>Abdul Kholik (081325633564)</t>
  </si>
  <si>
    <t>Tasbikhan (085228737866)</t>
  </si>
  <si>
    <t xml:space="preserve">RT.005 RW.003 </t>
  </si>
  <si>
    <t>297/BH/XIV.8/XI/2015</t>
  </si>
  <si>
    <t>Koperasi Berkah Maulana</t>
  </si>
  <si>
    <t>Ahmad Nurul Hafid, SE.</t>
  </si>
  <si>
    <t xml:space="preserve">Imron, S.Pd.I </t>
  </si>
  <si>
    <t>Ilyana, SE (081380207456)</t>
  </si>
  <si>
    <t>Nur Ali, S.S ('0852266335687)</t>
  </si>
  <si>
    <t>Muhammad Mundofir, S.Sy ('081228710753)</t>
  </si>
  <si>
    <t>294/BH/XIV.8/VI/2015</t>
  </si>
  <si>
    <t>Koperasi Serba Usaha Sido Maju</t>
  </si>
  <si>
    <t>Noor Khotib (085712456402)</t>
  </si>
  <si>
    <t>H. Amim</t>
  </si>
  <si>
    <t>H. Ali Mas'ud</t>
  </si>
  <si>
    <t xml:space="preserve">H. Parni </t>
  </si>
  <si>
    <t>Teguh Pranoto (085741162929)</t>
  </si>
  <si>
    <t>Nur Ahwan (085876521666)</t>
  </si>
  <si>
    <t>Rofi'in (085600470282)</t>
  </si>
  <si>
    <t>2 Februari 2015</t>
  </si>
  <si>
    <t>291/BH/XIV.8/II/2015</t>
  </si>
  <si>
    <t>Koperasi Garam Rakyat "Sejahtera"</t>
  </si>
  <si>
    <t>Pertanian</t>
  </si>
  <si>
    <t>Kop. Pertanian</t>
  </si>
  <si>
    <t>Jl. Syeh Rambutan RT.02 RW.03</t>
  </si>
  <si>
    <t>111.a/BH/XIV.8/KDK.11-03/IV/2007</t>
  </si>
  <si>
    <t>Koptan Tanjung Anom</t>
  </si>
  <si>
    <t>Koptan</t>
  </si>
  <si>
    <t>Sutiman</t>
  </si>
  <si>
    <t>Kasir</t>
  </si>
  <si>
    <t>Abdul Mujib</t>
  </si>
  <si>
    <t>14-12-1998</t>
  </si>
  <si>
    <t>19/BH/KDK.11-03/XII/98</t>
  </si>
  <si>
    <t>Koperasi Kelompok Ekonomi Produktif (KKEP) "Makmur Sejati"</t>
  </si>
  <si>
    <t>KOPERASI PERTANIAN</t>
  </si>
  <si>
    <t>Muhtadi  (081390401366)</t>
  </si>
  <si>
    <t>H. Ahmad Masduki (087733233733)</t>
  </si>
  <si>
    <t>H. Mustofa (082225281997)</t>
  </si>
  <si>
    <t>H. Masruri (081325627025)</t>
  </si>
  <si>
    <t>H. Solekun</t>
  </si>
  <si>
    <t>H. Mustain (081325973666)</t>
  </si>
  <si>
    <t>H. A. Hamid (085290066363)</t>
  </si>
  <si>
    <t>1.Pertanian, Peternakan      2.  Listrik, Gas dan Air Bersih             3. Perdagangan            4.Keuangan, Persewaan dan Jasa Perusahaan</t>
  </si>
  <si>
    <t>KUD</t>
  </si>
  <si>
    <t>081390401366</t>
  </si>
  <si>
    <t>29 OKTOBER 2017</t>
  </si>
  <si>
    <t>1102247 06951</t>
  </si>
  <si>
    <t>10 MARET 2018</t>
  </si>
  <si>
    <t>503.11.3/06950/XII/2013</t>
  </si>
  <si>
    <t>26-07-1996</t>
  </si>
  <si>
    <t>8583.a/BH/PAD/KWK.11/VIII/96</t>
  </si>
  <si>
    <t>8583/BH/VI</t>
  </si>
  <si>
    <t>KUD Manduro</t>
  </si>
  <si>
    <t>Sulastri (081370712070)</t>
  </si>
  <si>
    <t>Adhi Pratiwa</t>
  </si>
  <si>
    <t>Riyanto (08122517503)</t>
  </si>
  <si>
    <t>Mujiwanto (085290509122) (081904608962)</t>
  </si>
  <si>
    <t>H. Imam Sumardi, SH.MH. (081390099008)</t>
  </si>
  <si>
    <t>Temon (081325389576)</t>
  </si>
  <si>
    <t>01.525.740.5-515.000</t>
  </si>
  <si>
    <t>Jl. Raya Kalikondang</t>
  </si>
  <si>
    <t>22/11/2016</t>
  </si>
  <si>
    <t>1102264 05862</t>
  </si>
  <si>
    <t>22 NOPEMBER 2019</t>
  </si>
  <si>
    <t>503.11.1/01959/III/2015</t>
  </si>
  <si>
    <t>31 OKTOOBER 1996</t>
  </si>
  <si>
    <t>8311.a/BH/VI, Tgl. 7 Januari 1992; 8311.b/BH.PAD/KWK/11/X/1996, Tgl. 31 Oktober 1996</t>
  </si>
  <si>
    <t>8311/BH/VI</t>
  </si>
  <si>
    <t>KUD Sidodadi</t>
  </si>
  <si>
    <t>Supadi</t>
  </si>
  <si>
    <t xml:space="preserve">H. Mustobari </t>
  </si>
  <si>
    <t>Soni Setiawan</t>
  </si>
  <si>
    <t>Suprapto (081326258775)</t>
  </si>
  <si>
    <t>H. Supomo</t>
  </si>
  <si>
    <t>HM. Mudjiyono (081325524706)</t>
  </si>
  <si>
    <t>01.287.877.3-515.000</t>
  </si>
  <si>
    <t>081325524706</t>
  </si>
  <si>
    <t>Jl. Raya Guntur</t>
  </si>
  <si>
    <t>11 MEI 2013</t>
  </si>
  <si>
    <t>11022 1006101</t>
  </si>
  <si>
    <t>15 DESEMBER 2014</t>
  </si>
  <si>
    <t>503.11.3/06100/XII/2011</t>
  </si>
  <si>
    <t>518/837/31/VIII/2012</t>
  </si>
  <si>
    <t>9712.a/BH/VI, Tgl. 15 September 1993; 9712.b/BH/PAD/KWK.11/IX/96, Tgl. 30 September 1996</t>
  </si>
  <si>
    <t>9712/BH/VI</t>
  </si>
  <si>
    <t>KUD Prancang Kencono</t>
  </si>
  <si>
    <t>Rustiah (085225535571) Eni (081575393086)</t>
  </si>
  <si>
    <t>Wan Much</t>
  </si>
  <si>
    <t>Umar</t>
  </si>
  <si>
    <t>Nurhayati, SE (02470125447) (0246855169) (085327064040)</t>
  </si>
  <si>
    <t>024 6585169</t>
  </si>
  <si>
    <t>gemulak</t>
  </si>
  <si>
    <t>Jl. Raya Semarang</t>
  </si>
  <si>
    <t>8821.c/BH/PAD/KWK.11/IX/96</t>
  </si>
  <si>
    <t>09-08-1991</t>
  </si>
  <si>
    <t>8821.b/BH/VI</t>
  </si>
  <si>
    <t>KUD Ngamarto</t>
  </si>
  <si>
    <t>Nur Said (Manager) (08179522794) (081325179770)</t>
  </si>
  <si>
    <t>Nur Said</t>
  </si>
  <si>
    <t>R. Sunarto (081390251678) (085225905446)</t>
  </si>
  <si>
    <t>Sri Harwanto (081391536543)</t>
  </si>
  <si>
    <t>01.563.495.9.515.000</t>
  </si>
  <si>
    <t>0291 3380133</t>
  </si>
  <si>
    <t>9168.a/BH/VI,Tgl. 13/1/1992; 9168.b/BH/PAD/KWK.11/IX/96, Tgl. 30 September 1996</t>
  </si>
  <si>
    <t>4-11-1978</t>
  </si>
  <si>
    <t xml:space="preserve">9168/BH/VI, </t>
  </si>
  <si>
    <t>KUD Cokrokembang</t>
  </si>
  <si>
    <t>Fatoni</t>
  </si>
  <si>
    <t>Ahmad Toyib</t>
  </si>
  <si>
    <t>Mustain</t>
  </si>
  <si>
    <t>Solichin (081326251629) (081391326035)</t>
  </si>
  <si>
    <t>9109.b/BH/PAD/KWK.11/IX/96</t>
  </si>
  <si>
    <t>KUD Eko Santosa</t>
  </si>
  <si>
    <t>Musari (082243841885)</t>
  </si>
  <si>
    <t>Ashar (087746382631)</t>
  </si>
  <si>
    <t>Muslik (085229231801)</t>
  </si>
  <si>
    <t>Zabidi (082136402543)</t>
  </si>
  <si>
    <t>Mashudi (081225459505)</t>
  </si>
  <si>
    <t>Muhammad Nasy'ul Umam (081326313334)</t>
  </si>
  <si>
    <t>1.563.616.0-504</t>
  </si>
  <si>
    <t>3 Februari 1997</t>
  </si>
  <si>
    <t>110226000029</t>
  </si>
  <si>
    <t>18 Januari 1992</t>
  </si>
  <si>
    <t>03/1.02/PM/T/1992</t>
  </si>
  <si>
    <t>-9048.a/BH/VI, Tgl. 25 Juni 2015     -9048.b/BH/VI, Tgl. 30 Januari 1993   -9048.b/BH/PAD/KWK.11/VII/1996, Tgl. 31 Juli 1996</t>
  </si>
  <si>
    <t>2/8/1977</t>
  </si>
  <si>
    <t>9048/BH/VI</t>
  </si>
  <si>
    <t>KUD Mino Utomo</t>
  </si>
  <si>
    <t>Suprihatno (082326252148) (082133290585)</t>
  </si>
  <si>
    <t>Drs. Jayadi (081325783170)</t>
  </si>
  <si>
    <t>Muchlis</t>
  </si>
  <si>
    <t>Mardjuki</t>
  </si>
  <si>
    <t>Abdul Kohar (08139133916)</t>
  </si>
  <si>
    <t>Teguh Pratomo (085290635545)</t>
  </si>
  <si>
    <t>Sutrimanto (02476728995, 0247015892, 081391353881</t>
  </si>
  <si>
    <t>024 6725576</t>
  </si>
  <si>
    <t>GLK Bandungrejo</t>
  </si>
  <si>
    <t>9027.a/BH/PAD/KWK.11/X/96</t>
  </si>
  <si>
    <t>31 /10/1977</t>
  </si>
  <si>
    <t>9027/BH/VI</t>
  </si>
  <si>
    <t>KUD Pandowo</t>
  </si>
  <si>
    <t>Reny Murti (08122921047), Sri Maryani (0813254410222)</t>
  </si>
  <si>
    <t>Zaki Helmawan, SE (081326089938)</t>
  </si>
  <si>
    <t>H. Wahyu Prayitno (08122909082)</t>
  </si>
  <si>
    <t>Sutadi (0291 4284255) (081325636047)</t>
  </si>
  <si>
    <t>M. Subechi (082135678999)</t>
  </si>
  <si>
    <t>Tugiman (081326202009)</t>
  </si>
  <si>
    <t>H. Drs. Wakiyo, SH, M.Si, M.Kn (081228272323)</t>
  </si>
  <si>
    <t>01.525.752.0-515.000</t>
  </si>
  <si>
    <t>(0291) 686425 Fax (0291) 686237</t>
  </si>
  <si>
    <t>Jl. Raya Demak-Kudus KM.6</t>
  </si>
  <si>
    <t>22/2/2015</t>
  </si>
  <si>
    <t>1102265 00973</t>
  </si>
  <si>
    <t>3/10/2013</t>
  </si>
  <si>
    <t>503.11.2/05925/X/2013</t>
  </si>
  <si>
    <t>8992.c/BH/PAD/KWK.11/IX/96</t>
  </si>
  <si>
    <t>8992/BH/VI</t>
  </si>
  <si>
    <t>KUD Plongkowati</t>
  </si>
  <si>
    <t>Mudiyono, SH (081225612769)</t>
  </si>
  <si>
    <t xml:space="preserve">Rosyadi </t>
  </si>
  <si>
    <t>H. Musyaffa, BA (081325185150)</t>
  </si>
  <si>
    <t>Drs. HM.Suparman (081325688409)</t>
  </si>
  <si>
    <t>Kasduri (085249460586)</t>
  </si>
  <si>
    <t>Drs. Abdul Aziz (085290282498)</t>
  </si>
  <si>
    <t>01.525.664.7.508</t>
  </si>
  <si>
    <t>085225326350</t>
  </si>
  <si>
    <t>Jl. Bonang - Demak Rt.06/01</t>
  </si>
  <si>
    <t>16 FEBRUARI 2016</t>
  </si>
  <si>
    <t>1102264 04513</t>
  </si>
  <si>
    <t>16 PEBRUARI 2019</t>
  </si>
  <si>
    <t>503.11.3/04518/VII/2015</t>
  </si>
  <si>
    <t>PEBRUARI 2016</t>
  </si>
  <si>
    <t>518/286/04/II/2015</t>
  </si>
  <si>
    <t>31-07-1996</t>
  </si>
  <si>
    <t>8985.a/BH/VI,Tgl. 18 Nopember 1991;  8985.a/BH/PAD/KWK.11/VII/96, Tgl. 31/7/1996</t>
  </si>
  <si>
    <t>8985/BH/VI</t>
  </si>
  <si>
    <t>KUD Sawojajar</t>
  </si>
  <si>
    <t>Maryono (02470500133), Nasir (08156526302)</t>
  </si>
  <si>
    <t>Ansor (085641220375)</t>
  </si>
  <si>
    <t>Sumarno (081575163551)</t>
  </si>
  <si>
    <t>Sunoto (085740971877)</t>
  </si>
  <si>
    <t>Rohmad (085865824389)</t>
  </si>
  <si>
    <t>Slamet Riyadi (085876645068)</t>
  </si>
  <si>
    <t>H. Kartono (085225512333) (085200295068)</t>
  </si>
  <si>
    <t>01.525.751.2-515.000</t>
  </si>
  <si>
    <t>024 76581921</t>
  </si>
  <si>
    <t>RT.05 RW.01</t>
  </si>
  <si>
    <t>6/2/2020</t>
  </si>
  <si>
    <t>1102264 03184</t>
  </si>
  <si>
    <t>8/5/2019</t>
  </si>
  <si>
    <t>503.11.3/03/83/V/2015</t>
  </si>
  <si>
    <t>-8840.a/BH/VI, Tgl. 27 Nopember 1982, -8840.b/BH/VI, Tgl. 3 Agutus 1991, -8840.b/BH/PAD/KWK.11/VII/96,31/9/1996</t>
  </si>
  <si>
    <t>1/7/1975</t>
  </si>
  <si>
    <t>8840/BH/VII</t>
  </si>
  <si>
    <t>KUD Suroloyo</t>
  </si>
  <si>
    <t>Moh. Bisri (081326520609)</t>
  </si>
  <si>
    <t>H. Sulaiman, S.Pd (081225743368)</t>
  </si>
  <si>
    <t>Mustofa (081328894331)</t>
  </si>
  <si>
    <t>H.Farodli, S.Pdi (081228460988)</t>
  </si>
  <si>
    <t>01.525.750.4.515.000</t>
  </si>
  <si>
    <t>6 Juni 2013</t>
  </si>
  <si>
    <t>503.11.3/00406/I/2011</t>
  </si>
  <si>
    <t>8796.a/BH/VI,, Tgl. 6/4/1983; 8796.b/BH/VI,Tgl. 28/1/1992;.8796.c/BH/PAD/KWK.11/IX/96, Tgl.30/9/1996</t>
  </si>
  <si>
    <t>8796/BH/VI</t>
  </si>
  <si>
    <t>KUD Madukoro</t>
  </si>
  <si>
    <t>Sawidi</t>
  </si>
  <si>
    <t>Subarno (081226941214)</t>
  </si>
  <si>
    <t>Miftah</t>
  </si>
  <si>
    <t>H. Maskuri (085866669355)</t>
  </si>
  <si>
    <t>H. Abdul Chamid R,BA</t>
  </si>
  <si>
    <t>Joko Sutopo (081325524737)</t>
  </si>
  <si>
    <t>01.525.809.8-515.000</t>
  </si>
  <si>
    <t>0291 686134</t>
  </si>
  <si>
    <t>16/8/2017</t>
  </si>
  <si>
    <t>1102264 05249</t>
  </si>
  <si>
    <t>7 april 2019</t>
  </si>
  <si>
    <t>503.11.2/05711/X/2014</t>
  </si>
  <si>
    <t>30-08-1996</t>
  </si>
  <si>
    <t>8580.b/BH/PAD/KWK.11/IX/96</t>
  </si>
  <si>
    <t>24/07/1974</t>
  </si>
  <si>
    <t>8580/BH/VI</t>
  </si>
  <si>
    <t>KUD Dworowati</t>
  </si>
  <si>
    <t>Ana (081325308442) 085225810450</t>
  </si>
  <si>
    <t>Kariyoso</t>
  </si>
  <si>
    <t>H. Aruji</t>
  </si>
  <si>
    <t>Sudarsono (085290513739)</t>
  </si>
  <si>
    <t>Mahmudi (081325019240), 085226248170</t>
  </si>
  <si>
    <t>H.MA. Suradi, SE</t>
  </si>
  <si>
    <t>081325308442</t>
  </si>
  <si>
    <t xml:space="preserve">Bakung </t>
  </si>
  <si>
    <t>Jl. Bakung - Mijen Rt.02/01</t>
  </si>
  <si>
    <t>8579.b/BH/PAD/KWK.11/IX/96</t>
  </si>
  <si>
    <t>07-12-1989</t>
  </si>
  <si>
    <t>8579.a/BH/VI</t>
  </si>
  <si>
    <t>KUD Widorokandang</t>
  </si>
  <si>
    <t>Hj. Etty Rochmawatini (0812292754146)</t>
  </si>
  <si>
    <t>Masrukin</t>
  </si>
  <si>
    <t>M. Chalimi, BA</t>
  </si>
  <si>
    <t>H. Soejono</t>
  </si>
  <si>
    <t>H.A. Jazeri, SE (081385094349)</t>
  </si>
  <si>
    <t>01.456.866.1.515.000</t>
  </si>
  <si>
    <t>(0291) 4284467 / 686120 / 08122927321</t>
  </si>
  <si>
    <t>Jl. Raya Gajah No.91</t>
  </si>
  <si>
    <t>9/2/2020</t>
  </si>
  <si>
    <t>1102247 00866</t>
  </si>
  <si>
    <t>9/2/2017</t>
  </si>
  <si>
    <t>503.11.2/07483/XI/2012</t>
  </si>
  <si>
    <t>8504.a/BH/VI, Tgl. 3/6/1983; 8504.b/BH/VI, Tgl. 5/12/1990; 8504.c/BH/PAD/KWK.11/IX/1996, Tgl. 5/12/1990;   8504.d/PAD/BH.Kop.11-03/IV/2003, Tgl. 22/4/2003; 02/PAD/XIV.8/VI/2011, Tgl. 13/6/2011</t>
  </si>
  <si>
    <t>1/2/1974</t>
  </si>
  <si>
    <t>8504/BH/VI</t>
  </si>
  <si>
    <t>KUD Pringgodani</t>
  </si>
  <si>
    <t>Sofwan (08156561587) (081225367135)</t>
  </si>
  <si>
    <t>Sudarso (081225363929)</t>
  </si>
  <si>
    <t>Drs. Abu Chuer</t>
  </si>
  <si>
    <t xml:space="preserve">Drs. Sukono </t>
  </si>
  <si>
    <t>Edy Usep</t>
  </si>
  <si>
    <t>Parto Mulyo (081805826948) (081225235442) (082035145815)</t>
  </si>
  <si>
    <t>081225231443</t>
  </si>
  <si>
    <t>8311.b/BH/PAD/KWK.11/X/96</t>
  </si>
  <si>
    <t>KUD Mondoroko</t>
  </si>
  <si>
    <t>Supriyadi (0811289208)</t>
  </si>
  <si>
    <t>01.525.667.0.504.000</t>
  </si>
  <si>
    <t>Jl. Kudus KM.18</t>
  </si>
  <si>
    <t>3/1/2011</t>
  </si>
  <si>
    <t>49/SISPK/KDK.11/XI/2009</t>
  </si>
  <si>
    <t>31-10-1996                                                                                                                            23 Juli 2003</t>
  </si>
  <si>
    <t>-9413.a/BH/VI, Tgl. 20/7/1990, -9413.b/BH/PAD/KWK.11/XII/96, Tgl. 31/12/1996, -09/BH/PAD/KDK.II/VII/2003, 28 Juli 2003 (Tk.Prov)</t>
  </si>
  <si>
    <t>27-10-1980</t>
  </si>
  <si>
    <t>9413/BH/VI</t>
  </si>
  <si>
    <t>KUD Mintorogo</t>
  </si>
  <si>
    <t>HASIL</t>
  </si>
  <si>
    <t>TANGGAL AUDIT</t>
  </si>
  <si>
    <t>PENGAUDIT</t>
  </si>
  <si>
    <t>Contac Person</t>
  </si>
  <si>
    <t>Nama</t>
  </si>
  <si>
    <t>Jumlah</t>
  </si>
  <si>
    <t>P</t>
  </si>
  <si>
    <t>L</t>
  </si>
  <si>
    <t>Anggota</t>
  </si>
  <si>
    <t>Ketua</t>
  </si>
  <si>
    <t>Bendahara</t>
  </si>
  <si>
    <t>Sekretaris</t>
  </si>
  <si>
    <t xml:space="preserve">Ketua </t>
  </si>
  <si>
    <t>Tahun</t>
  </si>
  <si>
    <t>Tidak Aktif (Unit)</t>
  </si>
  <si>
    <t>Aktif (Unit)</t>
  </si>
  <si>
    <t>Website</t>
  </si>
  <si>
    <t>Email</t>
  </si>
  <si>
    <t>Telp./ Fax</t>
  </si>
  <si>
    <t>Kecamatan</t>
  </si>
  <si>
    <t>Desa/Kel.</t>
  </si>
  <si>
    <t>Jalan</t>
  </si>
  <si>
    <t>Berlaku s/d</t>
  </si>
  <si>
    <t>Nomor</t>
  </si>
  <si>
    <t>Tanggal</t>
  </si>
  <si>
    <t xml:space="preserve">Tanggal </t>
  </si>
  <si>
    <t xml:space="preserve">Nomor  </t>
  </si>
  <si>
    <t>TDP</t>
  </si>
  <si>
    <t>SIUP</t>
  </si>
  <si>
    <t>IJIN OPERASIONAL SIMPAN PINJAM</t>
  </si>
  <si>
    <t>AUDIT EKSTERNAL</t>
  </si>
  <si>
    <t xml:space="preserve">Pengelola </t>
  </si>
  <si>
    <t>JUMLAH PENGAWAS</t>
  </si>
  <si>
    <t>PENGAWAS</t>
  </si>
  <si>
    <t>PENGURUS</t>
  </si>
  <si>
    <t>Sektor Usaha ****)</t>
  </si>
  <si>
    <t>Kelompok Koperasi ***)</t>
  </si>
  <si>
    <t>Jenis Koperasi **)</t>
  </si>
  <si>
    <t>Bentuk Koperasi *)</t>
  </si>
  <si>
    <t>NPWP</t>
  </si>
  <si>
    <t>Kondisi Koperasi</t>
  </si>
  <si>
    <t>Alamat</t>
  </si>
  <si>
    <t>PERIJINAN</t>
  </si>
  <si>
    <t>Lembaran Berita Negara</t>
  </si>
  <si>
    <t>PAD</t>
  </si>
  <si>
    <t>Badan Hukum</t>
  </si>
  <si>
    <t>Nama Koperasi</t>
  </si>
  <si>
    <t>NIK</t>
  </si>
  <si>
    <t>No</t>
  </si>
  <si>
    <t>HALAMAN 1</t>
  </si>
  <si>
    <t>KABUPATEN/KOTA : DEMAK</t>
  </si>
  <si>
    <t>TRIWULAN I TAHUN 2020</t>
  </si>
  <si>
    <t>Jumlah Seluruh Koperasi (Unit)</t>
  </si>
</sst>
</file>

<file path=xl/styles.xml><?xml version="1.0" encoding="utf-8"?>
<styleSheet xmlns="http://schemas.openxmlformats.org/spreadsheetml/2006/main">
  <numFmts count="13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[$-421]dd\ mmmm\ yyyy;@"/>
    <numFmt numFmtId="165" formatCode="_(* #,##0_);_(* \(#,##0\);_(* &quot;-&quot;_);_(@_)"/>
    <numFmt numFmtId="166" formatCode="mm/dd/yy"/>
    <numFmt numFmtId="167" formatCode="#,##0;[Red]#,##0"/>
    <numFmt numFmtId="168" formatCode="0;[Red]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double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double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3">
    <xf numFmtId="0" fontId="0" fillId="0" borderId="0" xfId="0" applyFont="1" applyAlignment="1">
      <alignment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center" vertical="top" wrapText="1"/>
    </xf>
    <xf numFmtId="0" fontId="18" fillId="0" borderId="0" xfId="0" applyNumberFormat="1" applyFont="1" applyFill="1" applyAlignment="1">
      <alignment horizontal="center" vertical="top" wrapText="1"/>
    </xf>
    <xf numFmtId="1" fontId="18" fillId="0" borderId="0" xfId="0" applyNumberFormat="1" applyFont="1" applyFill="1" applyAlignment="1">
      <alignment horizontal="center" vertical="top" wrapText="1"/>
    </xf>
    <xf numFmtId="1" fontId="18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3" fontId="18" fillId="0" borderId="0" xfId="0" applyNumberFormat="1" applyFont="1" applyFill="1" applyAlignment="1">
      <alignment horizontal="center" vertical="top" wrapText="1"/>
    </xf>
    <xf numFmtId="3" fontId="20" fillId="0" borderId="10" xfId="0" applyNumberFormat="1" applyFont="1" applyFill="1" applyBorder="1" applyAlignment="1">
      <alignment horizontal="center" vertical="top" wrapText="1"/>
    </xf>
    <xf numFmtId="0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 horizontal="center" vertical="top" wrapText="1"/>
    </xf>
    <xf numFmtId="164" fontId="20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vertical="top" wrapText="1"/>
    </xf>
    <xf numFmtId="1" fontId="20" fillId="0" borderId="11" xfId="0" applyNumberFormat="1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165" fontId="20" fillId="0" borderId="10" xfId="43" applyFont="1" applyFill="1" applyBorder="1" applyAlignment="1">
      <alignment horizontal="center" vertical="top" wrapText="1"/>
    </xf>
    <xf numFmtId="0" fontId="20" fillId="0" borderId="10" xfId="43" applyNumberFormat="1" applyFont="1" applyFill="1" applyBorder="1" applyAlignment="1">
      <alignment horizontal="center" vertical="top" wrapText="1"/>
    </xf>
    <xf numFmtId="165" fontId="20" fillId="0" borderId="10" xfId="43" applyFont="1" applyFill="1" applyBorder="1" applyAlignment="1">
      <alignment vertical="top" wrapText="1"/>
    </xf>
    <xf numFmtId="1" fontId="20" fillId="0" borderId="10" xfId="59" applyNumberFormat="1" applyFont="1" applyFill="1" applyBorder="1" applyAlignment="1">
      <alignment horizontal="center" vertical="top" wrapText="1"/>
      <protection/>
    </xf>
    <xf numFmtId="166" fontId="20" fillId="0" borderId="10" xfId="59" applyNumberFormat="1" applyFont="1" applyFill="1" applyBorder="1" applyAlignment="1">
      <alignment horizontal="center" vertical="top" wrapText="1"/>
      <protection/>
    </xf>
    <xf numFmtId="167" fontId="20" fillId="0" borderId="10" xfId="43" applyNumberFormat="1" applyFont="1" applyFill="1" applyBorder="1" applyAlignment="1">
      <alignment horizontal="center" vertical="top" wrapText="1"/>
    </xf>
    <xf numFmtId="0" fontId="20" fillId="0" borderId="10" xfId="59" applyFont="1" applyFill="1" applyBorder="1" applyAlignment="1">
      <alignment horizontal="left" vertical="top" wrapText="1"/>
      <protection/>
    </xf>
    <xf numFmtId="0" fontId="20" fillId="0" borderId="10" xfId="59" applyFont="1" applyFill="1" applyBorder="1" applyAlignment="1">
      <alignment vertical="top" wrapText="1"/>
      <protection/>
    </xf>
    <xf numFmtId="166" fontId="20" fillId="0" borderId="10" xfId="59" applyNumberFormat="1" applyFont="1" applyFill="1" applyBorder="1" applyAlignment="1" quotePrefix="1">
      <alignment horizontal="center" vertical="top" wrapText="1"/>
      <protection/>
    </xf>
    <xf numFmtId="1" fontId="20" fillId="0" borderId="13" xfId="0" applyNumberFormat="1" applyFont="1" applyFill="1" applyBorder="1" applyAlignment="1">
      <alignment horizontal="center" vertical="top" wrapText="1"/>
    </xf>
    <xf numFmtId="1" fontId="20" fillId="0" borderId="10" xfId="59" applyNumberFormat="1" applyFont="1" applyFill="1" applyBorder="1" applyAlignment="1" quotePrefix="1">
      <alignment horizontal="center" vertical="top" wrapText="1"/>
      <protection/>
    </xf>
    <xf numFmtId="0" fontId="20" fillId="0" borderId="10" xfId="0" applyFont="1" applyFill="1" applyBorder="1" applyAlignment="1">
      <alignment horizontal="center" vertical="top" wrapText="1"/>
    </xf>
    <xf numFmtId="0" fontId="20" fillId="0" borderId="10" xfId="43" applyNumberFormat="1" applyFont="1" applyFill="1" applyBorder="1" applyAlignment="1" quotePrefix="1">
      <alignment horizontal="center" vertical="top" wrapText="1"/>
    </xf>
    <xf numFmtId="165" fontId="20" fillId="0" borderId="10" xfId="43" applyFont="1" applyFill="1" applyBorder="1" applyAlignment="1" quotePrefix="1">
      <alignment vertical="top" wrapText="1"/>
    </xf>
    <xf numFmtId="0" fontId="20" fillId="0" borderId="10" xfId="59" applyFont="1" applyFill="1" applyBorder="1" applyAlignment="1">
      <alignment horizontal="center" vertical="top" wrapText="1"/>
      <protection/>
    </xf>
    <xf numFmtId="0" fontId="23" fillId="0" borderId="10" xfId="52" applyFont="1" applyFill="1" applyBorder="1" applyAlignment="1" applyProtection="1">
      <alignment vertical="top" wrapText="1"/>
      <protection/>
    </xf>
    <xf numFmtId="0" fontId="20" fillId="0" borderId="10" xfId="59" applyFont="1" applyFill="1" applyBorder="1" applyAlignment="1" quotePrefix="1">
      <alignment horizontal="center" vertical="top" wrapText="1"/>
      <protection/>
    </xf>
    <xf numFmtId="3" fontId="20" fillId="0" borderId="13" xfId="0" applyNumberFormat="1" applyFont="1" applyFill="1" applyBorder="1" applyAlignment="1">
      <alignment horizontal="center" vertical="top" wrapText="1"/>
    </xf>
    <xf numFmtId="0" fontId="20" fillId="0" borderId="13" xfId="0" applyNumberFormat="1" applyFont="1" applyFill="1" applyBorder="1" applyAlignment="1">
      <alignment horizontal="center" vertical="top" wrapText="1"/>
    </xf>
    <xf numFmtId="3" fontId="21" fillId="0" borderId="13" xfId="0" applyNumberFormat="1" applyFont="1" applyFill="1" applyBorder="1" applyAlignment="1">
      <alignment horizontal="left" vertical="center" wrapText="1"/>
    </xf>
    <xf numFmtId="3" fontId="21" fillId="0" borderId="14" xfId="0" applyNumberFormat="1" applyFont="1" applyFill="1" applyBorder="1" applyAlignment="1">
      <alignment horizontal="left" vertical="center" wrapText="1"/>
    </xf>
    <xf numFmtId="3" fontId="21" fillId="0" borderId="15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vertical="center" wrapText="1"/>
    </xf>
    <xf numFmtId="3" fontId="20" fillId="0" borderId="10" xfId="0" applyNumberFormat="1" applyFont="1" applyFill="1" applyBorder="1" applyAlignment="1">
      <alignment vertical="center" wrapText="1"/>
    </xf>
    <xf numFmtId="1" fontId="20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3" fontId="20" fillId="0" borderId="10" xfId="59" applyNumberFormat="1" applyFont="1" applyFill="1" applyBorder="1" applyAlignment="1">
      <alignment horizontal="center" vertical="top" wrapText="1"/>
      <protection/>
    </xf>
    <xf numFmtId="165" fontId="20" fillId="0" borderId="10" xfId="43" applyFont="1" applyFill="1" applyBorder="1" applyAlignment="1" quotePrefix="1">
      <alignment horizontal="center" vertical="top" wrapText="1"/>
    </xf>
    <xf numFmtId="1" fontId="20" fillId="0" borderId="10" xfId="0" applyNumberFormat="1" applyFont="1" applyFill="1" applyBorder="1" applyAlignment="1" quotePrefix="1">
      <alignment horizontal="center" vertical="top" wrapText="1"/>
    </xf>
    <xf numFmtId="164" fontId="20" fillId="0" borderId="10" xfId="0" applyNumberFormat="1" applyFont="1" applyFill="1" applyBorder="1" applyAlignment="1" quotePrefix="1">
      <alignment horizontal="center" vertical="top" wrapText="1"/>
    </xf>
    <xf numFmtId="168" fontId="20" fillId="0" borderId="10" xfId="59" applyNumberFormat="1" applyFont="1" applyFill="1" applyBorder="1" applyAlignment="1" quotePrefix="1">
      <alignment horizontal="center" vertical="top" wrapText="1"/>
      <protection/>
    </xf>
    <xf numFmtId="168" fontId="20" fillId="0" borderId="10" xfId="59" applyNumberFormat="1" applyFont="1" applyFill="1" applyBorder="1" applyAlignment="1">
      <alignment horizontal="center" vertical="top" wrapText="1"/>
      <protection/>
    </xf>
    <xf numFmtId="0" fontId="20" fillId="0" borderId="10" xfId="0" applyFont="1" applyFill="1" applyBorder="1" applyAlignment="1" quotePrefix="1">
      <alignment horizontal="left" vertical="top" wrapText="1"/>
    </xf>
    <xf numFmtId="0" fontId="20" fillId="0" borderId="10" xfId="0" applyFont="1" applyFill="1" applyBorder="1" applyAlignment="1">
      <alignment vertical="top" wrapText="1"/>
    </xf>
    <xf numFmtId="168" fontId="20" fillId="0" borderId="10" xfId="43" applyNumberFormat="1" applyFont="1" applyFill="1" applyBorder="1" applyAlignment="1">
      <alignment horizontal="center" vertical="top" wrapText="1"/>
    </xf>
    <xf numFmtId="0" fontId="18" fillId="33" borderId="0" xfId="0" applyFont="1" applyFill="1" applyAlignment="1">
      <alignment vertical="top" wrapText="1"/>
    </xf>
    <xf numFmtId="165" fontId="20" fillId="33" borderId="10" xfId="43" applyFont="1" applyFill="1" applyBorder="1" applyAlignment="1">
      <alignment horizontal="center" vertical="top" wrapText="1"/>
    </xf>
    <xf numFmtId="0" fontId="20" fillId="33" borderId="10" xfId="43" applyNumberFormat="1" applyFont="1" applyFill="1" applyBorder="1" applyAlignment="1" quotePrefix="1">
      <alignment horizontal="center" vertical="top" wrapText="1"/>
    </xf>
    <xf numFmtId="165" fontId="20" fillId="33" borderId="10" xfId="43" applyFont="1" applyFill="1" applyBorder="1" applyAlignment="1">
      <alignment vertical="top" wrapText="1"/>
    </xf>
    <xf numFmtId="1" fontId="20" fillId="33" borderId="10" xfId="0" applyNumberFormat="1" applyFont="1" applyFill="1" applyBorder="1" applyAlignment="1" quotePrefix="1">
      <alignment horizontal="center" vertical="top" wrapText="1"/>
    </xf>
    <xf numFmtId="164" fontId="20" fillId="33" borderId="10" xfId="0" applyNumberFormat="1" applyFont="1" applyFill="1" applyBorder="1" applyAlignment="1" quotePrefix="1">
      <alignment horizontal="center" vertical="top" wrapText="1"/>
    </xf>
    <xf numFmtId="168" fontId="20" fillId="33" borderId="10" xfId="59" applyNumberFormat="1" applyFont="1" applyFill="1" applyBorder="1" applyAlignment="1" quotePrefix="1">
      <alignment horizontal="center" vertical="top" wrapText="1"/>
      <protection/>
    </xf>
    <xf numFmtId="168" fontId="20" fillId="33" borderId="10" xfId="59" applyNumberFormat="1" applyFont="1" applyFill="1" applyBorder="1" applyAlignment="1">
      <alignment horizontal="center" vertical="top" wrapText="1"/>
      <protection/>
    </xf>
    <xf numFmtId="0" fontId="20" fillId="33" borderId="10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 quotePrefix="1">
      <alignment horizontal="left" vertical="top" wrapText="1"/>
    </xf>
    <xf numFmtId="0" fontId="20" fillId="33" borderId="10" xfId="0" applyFont="1" applyFill="1" applyBorder="1" applyAlignment="1">
      <alignment vertical="top" wrapText="1"/>
    </xf>
    <xf numFmtId="1" fontId="20" fillId="33" borderId="13" xfId="0" applyNumberFormat="1" applyFont="1" applyFill="1" applyBorder="1" applyAlignment="1" quotePrefix="1">
      <alignment horizontal="center" vertical="top" wrapText="1"/>
    </xf>
    <xf numFmtId="0" fontId="20" fillId="33" borderId="12" xfId="0" applyFont="1" applyFill="1" applyBorder="1" applyAlignment="1">
      <alignment horizontal="center" vertical="top" wrapText="1"/>
    </xf>
    <xf numFmtId="168" fontId="20" fillId="0" borderId="10" xfId="43" applyNumberFormat="1" applyFont="1" applyFill="1" applyBorder="1" applyAlignment="1" quotePrefix="1">
      <alignment horizontal="center" vertical="top" wrapText="1"/>
    </xf>
    <xf numFmtId="168" fontId="20" fillId="0" borderId="10" xfId="0" applyNumberFormat="1" applyFont="1" applyFill="1" applyBorder="1" applyAlignment="1">
      <alignment horizontal="center" vertical="top" wrapText="1"/>
    </xf>
    <xf numFmtId="0" fontId="20" fillId="0" borderId="10" xfId="59" applyFont="1" applyFill="1" applyBorder="1" applyAlignment="1" quotePrefix="1">
      <alignment horizontal="left" vertical="top" wrapText="1"/>
      <protection/>
    </xf>
    <xf numFmtId="0" fontId="20" fillId="0" borderId="10" xfId="0" applyFont="1" applyFill="1" applyBorder="1" applyAlignment="1" quotePrefix="1">
      <alignment horizontal="center" vertical="top" wrapText="1"/>
    </xf>
    <xf numFmtId="0" fontId="24" fillId="0" borderId="10" xfId="52" applyFont="1" applyFill="1" applyBorder="1" applyAlignment="1" applyProtection="1">
      <alignment vertical="top" wrapText="1"/>
      <protection/>
    </xf>
    <xf numFmtId="0" fontId="20" fillId="0" borderId="10" xfId="0" applyFont="1" applyFill="1" applyBorder="1" applyAlignment="1" quotePrefix="1">
      <alignment vertical="top" wrapText="1"/>
    </xf>
    <xf numFmtId="17" fontId="20" fillId="0" borderId="10" xfId="0" applyNumberFormat="1" applyFont="1" applyFill="1" applyBorder="1" applyAlignment="1" quotePrefix="1">
      <alignment horizontal="center" vertical="top" wrapText="1"/>
    </xf>
    <xf numFmtId="3" fontId="20" fillId="33" borderId="10" xfId="59" applyNumberFormat="1" applyFont="1" applyFill="1" applyBorder="1" applyAlignment="1">
      <alignment horizontal="center" vertical="top" wrapText="1"/>
      <protection/>
    </xf>
    <xf numFmtId="0" fontId="20" fillId="33" borderId="10" xfId="43" applyNumberFormat="1" applyFont="1" applyFill="1" applyBorder="1" applyAlignment="1">
      <alignment horizontal="center" vertical="top" wrapText="1"/>
    </xf>
    <xf numFmtId="1" fontId="20" fillId="33" borderId="10" xfId="0" applyNumberFormat="1" applyFont="1" applyFill="1" applyBorder="1" applyAlignment="1">
      <alignment horizontal="center" vertical="top" wrapText="1"/>
    </xf>
    <xf numFmtId="164" fontId="20" fillId="33" borderId="10" xfId="0" applyNumberFormat="1" applyFont="1" applyFill="1" applyBorder="1" applyAlignment="1">
      <alignment horizontal="center" vertical="top" wrapText="1"/>
    </xf>
    <xf numFmtId="165" fontId="20" fillId="33" borderId="10" xfId="43" applyFont="1" applyFill="1" applyBorder="1" applyAlignment="1" quotePrefix="1">
      <alignment horizontal="center" vertical="top" wrapText="1"/>
    </xf>
    <xf numFmtId="0" fontId="20" fillId="33" borderId="10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vertical="top" wrapText="1"/>
    </xf>
    <xf numFmtId="1" fontId="20" fillId="33" borderId="13" xfId="0" applyNumberFormat="1" applyFont="1" applyFill="1" applyBorder="1" applyAlignment="1">
      <alignment horizontal="center" vertical="top" wrapText="1"/>
    </xf>
    <xf numFmtId="166" fontId="20" fillId="0" borderId="10" xfId="0" applyNumberFormat="1" applyFont="1" applyFill="1" applyBorder="1" applyAlignment="1" quotePrefix="1">
      <alignment horizontal="center" vertical="top" wrapText="1"/>
    </xf>
    <xf numFmtId="166" fontId="20" fillId="0" borderId="10" xfId="0" applyNumberFormat="1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vertical="top" wrapText="1"/>
    </xf>
    <xf numFmtId="1" fontId="20" fillId="0" borderId="14" xfId="0" applyNumberFormat="1" applyFont="1" applyFill="1" applyBorder="1" applyAlignment="1">
      <alignment horizontal="center" vertical="top" wrapText="1"/>
    </xf>
    <xf numFmtId="3" fontId="20" fillId="0" borderId="15" xfId="0" applyNumberFormat="1" applyFont="1" applyFill="1" applyBorder="1" applyAlignment="1">
      <alignment horizontal="center" vertical="top" wrapText="1"/>
    </xf>
    <xf numFmtId="3" fontId="20" fillId="0" borderId="12" xfId="0" applyNumberFormat="1" applyFont="1" applyFill="1" applyBorder="1" applyAlignment="1">
      <alignment horizontal="center" vertical="top" wrapText="1"/>
    </xf>
    <xf numFmtId="1" fontId="20" fillId="33" borderId="10" xfId="59" applyNumberFormat="1" applyFont="1" applyFill="1" applyBorder="1" applyAlignment="1" quotePrefix="1">
      <alignment horizontal="center" vertical="top" wrapText="1"/>
      <protection/>
    </xf>
    <xf numFmtId="166" fontId="20" fillId="33" borderId="10" xfId="59" applyNumberFormat="1" applyFont="1" applyFill="1" applyBorder="1" applyAlignment="1" quotePrefix="1">
      <alignment horizontal="center" vertical="top" wrapText="1"/>
      <protection/>
    </xf>
    <xf numFmtId="168" fontId="20" fillId="33" borderId="10" xfId="43" applyNumberFormat="1" applyFont="1" applyFill="1" applyBorder="1" applyAlignment="1" quotePrefix="1">
      <alignment horizontal="center" vertical="top" wrapText="1"/>
    </xf>
    <xf numFmtId="168" fontId="20" fillId="33" borderId="10" xfId="0" applyNumberFormat="1" applyFont="1" applyFill="1" applyBorder="1" applyAlignment="1">
      <alignment horizontal="center" vertical="top" wrapText="1"/>
    </xf>
    <xf numFmtId="0" fontId="20" fillId="33" borderId="10" xfId="59" applyFont="1" applyFill="1" applyBorder="1" applyAlignment="1">
      <alignment horizontal="left" vertical="top" wrapText="1"/>
      <protection/>
    </xf>
    <xf numFmtId="0" fontId="20" fillId="33" borderId="10" xfId="59" applyFont="1" applyFill="1" applyBorder="1" applyAlignment="1">
      <alignment vertical="top" wrapText="1"/>
      <protection/>
    </xf>
    <xf numFmtId="3" fontId="20" fillId="33" borderId="10" xfId="0" applyNumberFormat="1" applyFont="1" applyFill="1" applyBorder="1" applyAlignment="1">
      <alignment horizontal="center" vertical="top" wrapText="1"/>
    </xf>
    <xf numFmtId="0" fontId="24" fillId="33" borderId="10" xfId="0" applyFont="1" applyFill="1" applyBorder="1" applyAlignment="1">
      <alignment horizontal="center" vertical="top"/>
    </xf>
    <xf numFmtId="1" fontId="20" fillId="33" borderId="10" xfId="59" applyNumberFormat="1" applyFont="1" applyFill="1" applyBorder="1" applyAlignment="1">
      <alignment horizontal="center" vertical="top" wrapText="1"/>
      <protection/>
    </xf>
    <xf numFmtId="166" fontId="20" fillId="33" borderId="10" xfId="59" applyNumberFormat="1" applyFont="1" applyFill="1" applyBorder="1" applyAlignment="1">
      <alignment horizontal="center" vertical="top" wrapText="1"/>
      <protection/>
    </xf>
    <xf numFmtId="0" fontId="20" fillId="33" borderId="10" xfId="59" applyFont="1" applyFill="1" applyBorder="1" applyAlignment="1" quotePrefix="1">
      <alignment horizontal="left" vertical="top" wrapText="1"/>
      <protection/>
    </xf>
    <xf numFmtId="16" fontId="20" fillId="0" borderId="10" xfId="43" applyNumberFormat="1" applyFont="1" applyFill="1" applyBorder="1" applyAlignment="1" quotePrefix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center" wrapText="1"/>
    </xf>
    <xf numFmtId="166" fontId="20" fillId="33" borderId="10" xfId="0" applyNumberFormat="1" applyFont="1" applyFill="1" applyBorder="1" applyAlignment="1" quotePrefix="1">
      <alignment horizontal="center" vertical="top" wrapText="1"/>
    </xf>
    <xf numFmtId="166" fontId="20" fillId="33" borderId="10" xfId="0" applyNumberFormat="1" applyFont="1" applyFill="1" applyBorder="1" applyAlignment="1">
      <alignment horizontal="center" vertical="top" wrapText="1"/>
    </xf>
    <xf numFmtId="0" fontId="20" fillId="0" borderId="10" xfId="0" applyNumberFormat="1" applyFont="1" applyFill="1" applyBorder="1" applyAlignment="1" quotePrefix="1">
      <alignment horizontal="center" vertical="top" wrapText="1"/>
    </xf>
    <xf numFmtId="0" fontId="18" fillId="33" borderId="0" xfId="0" applyFont="1" applyFill="1" applyAlignment="1">
      <alignment vertical="center" wrapText="1"/>
    </xf>
    <xf numFmtId="0" fontId="20" fillId="33" borderId="10" xfId="0" applyNumberFormat="1" applyFont="1" applyFill="1" applyBorder="1" applyAlignment="1" quotePrefix="1">
      <alignment horizontal="center" vertical="top" wrapText="1"/>
    </xf>
    <xf numFmtId="0" fontId="20" fillId="33" borderId="10" xfId="0" applyNumberFormat="1" applyFont="1" applyFill="1" applyBorder="1" applyAlignment="1">
      <alignment horizontal="center" vertical="top" wrapText="1"/>
    </xf>
    <xf numFmtId="0" fontId="23" fillId="33" borderId="10" xfId="52" applyFont="1" applyFill="1" applyBorder="1" applyAlignment="1" applyProtection="1">
      <alignment horizontal="left" vertical="top" wrapText="1"/>
      <protection/>
    </xf>
    <xf numFmtId="3" fontId="20" fillId="0" borderId="10" xfId="0" applyNumberFormat="1" applyFont="1" applyFill="1" applyBorder="1" applyAlignment="1">
      <alignment horizontal="left" vertical="top" wrapText="1"/>
    </xf>
    <xf numFmtId="166" fontId="20" fillId="0" borderId="10" xfId="0" applyNumberFormat="1" applyFont="1" applyFill="1" applyBorder="1" applyAlignment="1" quotePrefix="1">
      <alignment horizontal="left" vertical="top" wrapText="1"/>
    </xf>
    <xf numFmtId="0" fontId="20" fillId="0" borderId="12" xfId="0" applyNumberFormat="1" applyFont="1" applyFill="1" applyBorder="1" applyAlignment="1">
      <alignment horizontal="center" vertical="top" wrapText="1"/>
    </xf>
    <xf numFmtId="1" fontId="20" fillId="0" borderId="13" xfId="0" applyNumberFormat="1" applyFont="1" applyFill="1" applyBorder="1" applyAlignment="1" quotePrefix="1">
      <alignment horizontal="center" vertical="top" wrapText="1"/>
    </xf>
    <xf numFmtId="168" fontId="20" fillId="33" borderId="10" xfId="43" applyNumberFormat="1" applyFont="1" applyFill="1" applyBorder="1" applyAlignment="1">
      <alignment horizontal="center" vertical="top" wrapText="1"/>
    </xf>
    <xf numFmtId="166" fontId="20" fillId="0" borderId="10" xfId="59" applyNumberFormat="1" applyFont="1" applyFill="1" applyBorder="1" applyAlignment="1" quotePrefix="1">
      <alignment horizontal="left" vertical="top" wrapText="1"/>
      <protection/>
    </xf>
    <xf numFmtId="0" fontId="23" fillId="0" borderId="10" xfId="52" applyFont="1" applyFill="1" applyBorder="1" applyAlignment="1" applyProtection="1">
      <alignment horizontal="left" vertical="top" wrapText="1"/>
      <protection/>
    </xf>
    <xf numFmtId="1" fontId="20" fillId="0" borderId="10" xfId="0" applyNumberFormat="1" applyFont="1" applyFill="1" applyBorder="1" applyAlignment="1">
      <alignment vertical="top" wrapText="1"/>
    </xf>
    <xf numFmtId="3" fontId="20" fillId="33" borderId="10" xfId="0" applyNumberFormat="1" applyFont="1" applyFill="1" applyBorder="1" applyAlignment="1" quotePrefix="1">
      <alignment horizontal="center" vertical="top" wrapText="1"/>
    </xf>
    <xf numFmtId="0" fontId="24" fillId="0" borderId="10" xfId="0" applyFont="1" applyFill="1" applyBorder="1" applyAlignment="1">
      <alignment vertical="top"/>
    </xf>
    <xf numFmtId="3" fontId="20" fillId="0" borderId="10" xfId="0" applyNumberFormat="1" applyFont="1" applyFill="1" applyBorder="1" applyAlignment="1" quotePrefix="1">
      <alignment horizontal="center" vertical="top" wrapText="1"/>
    </xf>
    <xf numFmtId="3" fontId="20" fillId="0" borderId="10" xfId="59" applyNumberFormat="1" applyFont="1" applyFill="1" applyBorder="1" applyAlignment="1" quotePrefix="1">
      <alignment horizontal="center" vertical="top" wrapText="1"/>
      <protection/>
    </xf>
    <xf numFmtId="0" fontId="21" fillId="0" borderId="13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 quotePrefix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1" fontId="18" fillId="0" borderId="10" xfId="0" applyNumberFormat="1" applyFont="1" applyFill="1" applyBorder="1" applyAlignment="1" quotePrefix="1">
      <alignment horizontal="center" vertical="top" wrapText="1"/>
    </xf>
    <xf numFmtId="0" fontId="18" fillId="0" borderId="10" xfId="0" applyFont="1" applyFill="1" applyBorder="1" applyAlignment="1" quotePrefix="1">
      <alignment horizontal="center" vertical="top" wrapText="1"/>
    </xf>
    <xf numFmtId="164" fontId="20" fillId="0" borderId="10" xfId="59" applyNumberFormat="1" applyFont="1" applyFill="1" applyBorder="1" applyAlignment="1" quotePrefix="1">
      <alignment horizontal="center" vertical="top" wrapText="1"/>
      <protection/>
    </xf>
    <xf numFmtId="164" fontId="20" fillId="0" borderId="10" xfId="59" applyNumberFormat="1" applyFont="1" applyFill="1" applyBorder="1" applyAlignment="1">
      <alignment horizontal="center" vertical="top" wrapText="1"/>
      <protection/>
    </xf>
    <xf numFmtId="0" fontId="21" fillId="0" borderId="10" xfId="0" applyFont="1" applyFill="1" applyBorder="1" applyAlignment="1">
      <alignment horizontal="left" vertical="top" wrapText="1"/>
    </xf>
    <xf numFmtId="0" fontId="24" fillId="33" borderId="10" xfId="0" applyFont="1" applyFill="1" applyBorder="1" applyAlignment="1">
      <alignment vertical="top"/>
    </xf>
    <xf numFmtId="165" fontId="18" fillId="0" borderId="0" xfId="43" applyFont="1" applyFill="1" applyAlignment="1">
      <alignment vertical="top" wrapText="1"/>
    </xf>
    <xf numFmtId="165" fontId="20" fillId="0" borderId="10" xfId="43" applyFont="1" applyFill="1" applyBorder="1" applyAlignment="1">
      <alignment horizontal="left" vertical="top" wrapText="1"/>
    </xf>
    <xf numFmtId="1" fontId="20" fillId="0" borderId="13" xfId="43" applyNumberFormat="1" applyFont="1" applyFill="1" applyBorder="1" applyAlignment="1">
      <alignment horizontal="center" vertical="top" wrapText="1"/>
    </xf>
    <xf numFmtId="165" fontId="20" fillId="0" borderId="12" xfId="43" applyFont="1" applyFill="1" applyBorder="1" applyAlignment="1">
      <alignment horizontal="center" vertical="top" wrapText="1"/>
    </xf>
    <xf numFmtId="3" fontId="20" fillId="0" borderId="10" xfId="59" applyNumberFormat="1" applyFont="1" applyFill="1" applyBorder="1" applyAlignment="1">
      <alignment horizontal="left" vertical="top" wrapText="1"/>
      <protection/>
    </xf>
    <xf numFmtId="167" fontId="20" fillId="33" borderId="10" xfId="43" applyNumberFormat="1" applyFont="1" applyFill="1" applyBorder="1" applyAlignment="1">
      <alignment horizontal="center" vertical="top" wrapText="1"/>
    </xf>
    <xf numFmtId="3" fontId="20" fillId="33" borderId="10" xfId="0" applyNumberFormat="1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top" wrapText="1"/>
    </xf>
    <xf numFmtId="3" fontId="20" fillId="0" borderId="16" xfId="0" applyNumberFormat="1" applyFont="1" applyFill="1" applyBorder="1" applyAlignment="1">
      <alignment horizontal="center" vertical="top" wrapText="1"/>
    </xf>
    <xf numFmtId="3" fontId="18" fillId="0" borderId="0" xfId="0" applyNumberFormat="1" applyFont="1" applyFill="1" applyAlignment="1">
      <alignment vertical="top" wrapText="1"/>
    </xf>
    <xf numFmtId="3" fontId="20" fillId="0" borderId="10" xfId="59" applyNumberFormat="1" applyFont="1" applyFill="1" applyBorder="1" applyAlignment="1">
      <alignment vertical="top" wrapText="1"/>
      <protection/>
    </xf>
    <xf numFmtId="3" fontId="20" fillId="0" borderId="10" xfId="0" applyNumberFormat="1" applyFont="1" applyFill="1" applyBorder="1" applyAlignment="1">
      <alignment vertical="top" wrapText="1"/>
    </xf>
    <xf numFmtId="1" fontId="21" fillId="0" borderId="14" xfId="0" applyNumberFormat="1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7" xfId="0" applyNumberFormat="1" applyFont="1" applyFill="1" applyBorder="1" applyAlignment="1">
      <alignment horizontal="center" vertical="top" wrapText="1"/>
    </xf>
    <xf numFmtId="1" fontId="20" fillId="0" borderId="17" xfId="0" applyNumberFormat="1" applyFont="1" applyFill="1" applyBorder="1" applyAlignment="1">
      <alignment horizontal="center" vertical="top" wrapText="1"/>
    </xf>
    <xf numFmtId="1" fontId="20" fillId="0" borderId="18" xfId="0" applyNumberFormat="1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0" fontId="20" fillId="0" borderId="20" xfId="0" applyNumberFormat="1" applyFont="1" applyFill="1" applyBorder="1" applyAlignment="1">
      <alignment horizontal="center" vertical="top" wrapText="1"/>
    </xf>
    <xf numFmtId="1" fontId="20" fillId="0" borderId="2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1" fontId="21" fillId="0" borderId="21" xfId="0" applyNumberFormat="1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1" fontId="21" fillId="0" borderId="21" xfId="0" applyNumberFormat="1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1" fontId="21" fillId="0" borderId="18" xfId="0" applyNumberFormat="1" applyFont="1" applyFill="1" applyBorder="1" applyAlignment="1">
      <alignment horizontal="center" vertical="center" wrapText="1"/>
    </xf>
    <xf numFmtId="1" fontId="21" fillId="0" borderId="18" xfId="0" applyNumberFormat="1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1" fontId="21" fillId="0" borderId="17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1" fillId="0" borderId="16" xfId="0" applyFont="1" applyFill="1" applyBorder="1" applyAlignment="1">
      <alignment horizontal="center" vertical="center" wrapText="1"/>
    </xf>
    <xf numFmtId="1" fontId="21" fillId="0" borderId="30" xfId="0" applyNumberFormat="1" applyFont="1" applyFill="1" applyBorder="1" applyAlignment="1">
      <alignment horizontal="center" vertical="center" wrapText="1"/>
    </xf>
    <xf numFmtId="0" fontId="25" fillId="0" borderId="0" xfId="58" applyFont="1" applyFill="1">
      <alignment/>
      <protection/>
    </xf>
    <xf numFmtId="0" fontId="26" fillId="0" borderId="0" xfId="58" applyFont="1" applyFill="1">
      <alignment/>
      <protection/>
    </xf>
    <xf numFmtId="0" fontId="27" fillId="0" borderId="23" xfId="58" applyFont="1" applyFill="1" applyBorder="1" applyAlignment="1">
      <alignment horizontal="right"/>
      <protection/>
    </xf>
    <xf numFmtId="0" fontId="27" fillId="0" borderId="0" xfId="58" applyFont="1" applyFill="1" applyAlignment="1">
      <alignment horizontal="left"/>
      <protection/>
    </xf>
    <xf numFmtId="1" fontId="26" fillId="0" borderId="0" xfId="58" applyNumberFormat="1" applyFont="1" applyFill="1">
      <alignment/>
      <protection/>
    </xf>
    <xf numFmtId="0" fontId="24" fillId="0" borderId="0" xfId="58" applyFont="1" applyFill="1">
      <alignment/>
      <protection/>
    </xf>
    <xf numFmtId="1" fontId="27" fillId="0" borderId="0" xfId="58" applyNumberFormat="1" applyFont="1" applyFill="1" applyAlignment="1">
      <alignment/>
      <protection/>
    </xf>
    <xf numFmtId="0" fontId="27" fillId="0" borderId="0" xfId="58" applyFont="1" applyFill="1" applyAlignment="1">
      <alignment/>
      <protection/>
    </xf>
    <xf numFmtId="0" fontId="26" fillId="0" borderId="0" xfId="58" applyNumberFormat="1" applyFont="1" applyFill="1" applyAlignment="1">
      <alignment horizontal="center"/>
      <protection/>
    </xf>
    <xf numFmtId="1" fontId="28" fillId="0" borderId="0" xfId="56" applyNumberFormat="1" applyFont="1" applyFill="1" applyBorder="1" applyAlignment="1">
      <alignment horizontal="center" vertical="center"/>
      <protection/>
    </xf>
    <xf numFmtId="1" fontId="28" fillId="0" borderId="0" xfId="56" applyNumberFormat="1" applyFont="1" applyFill="1" applyAlignment="1" quotePrefix="1">
      <alignment horizontal="center" vertical="center"/>
      <protection/>
    </xf>
    <xf numFmtId="1" fontId="28" fillId="0" borderId="0" xfId="56" applyNumberFormat="1" applyFont="1" applyFill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4" xfId="57"/>
    <cellStyle name="Normal 5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SU\Koperasi%20Produsen%20Ciptana%20Sejahtera%20Mandir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RAT"/>
    </sheetNames>
    <sheetDataSet>
      <sheetData sheetId="1">
        <row r="1">
          <cell r="C1" t="str">
            <v>KOPERASI JASA MITRA CIPTANA SEJAHTERA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mkn1demak@yahoo.com" TargetMode="External" /><Relationship Id="rId2" Type="http://schemas.openxmlformats.org/officeDocument/2006/relationships/hyperlink" Target="mailto:kjks_hamfaro@yahoo.com" TargetMode="External" /><Relationship Id="rId3" Type="http://schemas.openxmlformats.org/officeDocument/2006/relationships/hyperlink" Target="mailto:smkn1demak@yahoo.co.id" TargetMode="External" /><Relationship Id="rId4" Type="http://schemas.openxmlformats.org/officeDocument/2006/relationships/hyperlink" Target="mailto:ksp_mapan@yahoo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855"/>
  <sheetViews>
    <sheetView tabSelected="1" zoomScalePageLayoutView="0" workbookViewId="0" topLeftCell="A1">
      <selection activeCell="Y5" sqref="Y5"/>
    </sheetView>
  </sheetViews>
  <sheetFormatPr defaultColWidth="9.140625" defaultRowHeight="15"/>
  <cols>
    <col min="1" max="1" width="9.140625" style="1" customWidth="1"/>
    <col min="2" max="2" width="6.00390625" style="1" customWidth="1"/>
    <col min="3" max="3" width="17.57421875" style="5" customWidth="1"/>
    <col min="4" max="4" width="19.421875" style="1" customWidth="1"/>
    <col min="5" max="5" width="25.140625" style="1" customWidth="1"/>
    <col min="6" max="6" width="17.421875" style="2" customWidth="1"/>
    <col min="7" max="15" width="17.421875" style="2" hidden="1" customWidth="1"/>
    <col min="16" max="16" width="21.00390625" style="2" hidden="1" customWidth="1"/>
    <col min="17" max="19" width="17.421875" style="2" hidden="1" customWidth="1"/>
    <col min="20" max="20" width="13.8515625" style="1" customWidth="1"/>
    <col min="21" max="21" width="15.28125" style="1" customWidth="1"/>
    <col min="22" max="22" width="11.140625" style="1" customWidth="1"/>
    <col min="23" max="23" width="12.140625" style="1" customWidth="1"/>
    <col min="24" max="24" width="10.57421875" style="1" customWidth="1"/>
    <col min="25" max="25" width="13.421875" style="1" bestFit="1" customWidth="1"/>
    <col min="26" max="26" width="11.421875" style="1" bestFit="1" customWidth="1"/>
    <col min="27" max="27" width="9.28125" style="1" bestFit="1" customWidth="1"/>
    <col min="28" max="28" width="20.140625" style="2" customWidth="1"/>
    <col min="29" max="29" width="4.140625" style="4" hidden="1" customWidth="1"/>
    <col min="30" max="33" width="12.00390625" style="1" customWidth="1"/>
    <col min="34" max="34" width="12.00390625" style="3" customWidth="1"/>
    <col min="35" max="37" width="15.7109375" style="2" customWidth="1"/>
    <col min="38" max="40" width="7.28125" style="2" hidden="1" customWidth="1"/>
    <col min="41" max="43" width="15.7109375" style="2" customWidth="1"/>
    <col min="44" max="46" width="7.57421875" style="2" hidden="1" customWidth="1"/>
    <col min="47" max="47" width="30.57421875" style="2" customWidth="1"/>
    <col min="48" max="49" width="30.57421875" style="2" hidden="1" customWidth="1"/>
    <col min="50" max="51" width="27.00390625" style="2" hidden="1" customWidth="1"/>
    <col min="52" max="57" width="9.28125" style="1" bestFit="1" customWidth="1"/>
    <col min="58" max="16384" width="9.140625" style="1" customWidth="1"/>
  </cols>
  <sheetData>
    <row r="1" spans="2:51" s="181" customFormat="1" ht="15" customHeight="1"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</row>
    <row r="2" spans="2:51" s="181" customFormat="1" ht="15" customHeight="1">
      <c r="B2" s="192" t="s">
        <v>6926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</row>
    <row r="3" spans="2:51" s="181" customFormat="1" ht="15" customHeight="1">
      <c r="B3" s="190" t="s">
        <v>6925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</row>
    <row r="4" spans="2:51" s="181" customFormat="1" ht="6.75" customHeight="1">
      <c r="B4" s="182"/>
      <c r="C4" s="185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5"/>
      <c r="AD4" s="182"/>
      <c r="AE4" s="182"/>
      <c r="AF4" s="182"/>
      <c r="AG4" s="182"/>
      <c r="AH4" s="189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</row>
    <row r="5" spans="2:51" s="181" customFormat="1" ht="12.75" customHeight="1" thickBot="1">
      <c r="B5" s="188" t="s">
        <v>6924</v>
      </c>
      <c r="C5" s="187"/>
      <c r="D5" s="186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5"/>
      <c r="AD5" s="184" t="s">
        <v>6923</v>
      </c>
      <c r="AE5" s="182"/>
      <c r="AF5" s="182"/>
      <c r="AG5" s="183"/>
      <c r="AH5" s="183"/>
      <c r="AI5" s="183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</row>
    <row r="6" spans="2:51" s="154" customFormat="1" ht="12.75" customHeight="1" thickTop="1">
      <c r="B6" s="175" t="s">
        <v>6922</v>
      </c>
      <c r="C6" s="180" t="s">
        <v>6921</v>
      </c>
      <c r="D6" s="175" t="s">
        <v>6920</v>
      </c>
      <c r="E6" s="174" t="s">
        <v>6919</v>
      </c>
      <c r="F6" s="172"/>
      <c r="G6" s="174" t="s">
        <v>6917</v>
      </c>
      <c r="H6" s="172"/>
      <c r="I6" s="174" t="s">
        <v>6918</v>
      </c>
      <c r="J6" s="172"/>
      <c r="K6" s="174" t="s">
        <v>6917</v>
      </c>
      <c r="L6" s="172"/>
      <c r="M6" s="179" t="s">
        <v>6916</v>
      </c>
      <c r="N6" s="178"/>
      <c r="O6" s="178"/>
      <c r="P6" s="178"/>
      <c r="Q6" s="178"/>
      <c r="R6" s="178"/>
      <c r="S6" s="177"/>
      <c r="T6" s="174" t="s">
        <v>6915</v>
      </c>
      <c r="U6" s="173"/>
      <c r="V6" s="173"/>
      <c r="W6" s="173"/>
      <c r="X6" s="173"/>
      <c r="Y6" s="172"/>
      <c r="Z6" s="174" t="s">
        <v>6914</v>
      </c>
      <c r="AA6" s="172"/>
      <c r="AB6" s="175" t="s">
        <v>6913</v>
      </c>
      <c r="AC6" s="176"/>
      <c r="AD6" s="175" t="s">
        <v>6912</v>
      </c>
      <c r="AE6" s="175" t="s">
        <v>6911</v>
      </c>
      <c r="AF6" s="175" t="s">
        <v>6910</v>
      </c>
      <c r="AG6" s="175" t="s">
        <v>6909</v>
      </c>
      <c r="AH6" s="174" t="s">
        <v>6908</v>
      </c>
      <c r="AI6" s="173"/>
      <c r="AJ6" s="173"/>
      <c r="AK6" s="172"/>
      <c r="AL6" s="174"/>
      <c r="AM6" s="173"/>
      <c r="AN6" s="172"/>
      <c r="AO6" s="165" t="s">
        <v>6907</v>
      </c>
      <c r="AP6" s="165"/>
      <c r="AQ6" s="165"/>
      <c r="AR6" s="174" t="s">
        <v>6906</v>
      </c>
      <c r="AS6" s="173"/>
      <c r="AT6" s="172"/>
      <c r="AU6" s="174" t="s">
        <v>6905</v>
      </c>
      <c r="AV6" s="172"/>
      <c r="AW6" s="174" t="s">
        <v>6904</v>
      </c>
      <c r="AX6" s="173"/>
      <c r="AY6" s="172"/>
    </row>
    <row r="7" spans="2:51" s="154" customFormat="1" ht="12.75" customHeight="1">
      <c r="B7" s="169"/>
      <c r="C7" s="171"/>
      <c r="D7" s="169"/>
      <c r="E7" s="164"/>
      <c r="F7" s="162"/>
      <c r="G7" s="164"/>
      <c r="H7" s="162"/>
      <c r="I7" s="164"/>
      <c r="J7" s="162"/>
      <c r="K7" s="164"/>
      <c r="L7" s="162"/>
      <c r="M7" s="165" t="s">
        <v>6903</v>
      </c>
      <c r="N7" s="165"/>
      <c r="O7" s="165"/>
      <c r="P7" s="165" t="s">
        <v>6902</v>
      </c>
      <c r="Q7" s="165"/>
      <c r="R7" s="165" t="s">
        <v>6901</v>
      </c>
      <c r="S7" s="165"/>
      <c r="T7" s="164"/>
      <c r="U7" s="163"/>
      <c r="V7" s="163"/>
      <c r="W7" s="163"/>
      <c r="X7" s="163"/>
      <c r="Y7" s="162"/>
      <c r="Z7" s="164"/>
      <c r="AA7" s="162"/>
      <c r="AB7" s="169"/>
      <c r="AC7" s="170"/>
      <c r="AD7" s="169"/>
      <c r="AE7" s="169"/>
      <c r="AF7" s="169"/>
      <c r="AG7" s="169"/>
      <c r="AH7" s="168"/>
      <c r="AI7" s="167"/>
      <c r="AJ7" s="167"/>
      <c r="AK7" s="166"/>
      <c r="AL7" s="164"/>
      <c r="AM7" s="163"/>
      <c r="AN7" s="162"/>
      <c r="AO7" s="165"/>
      <c r="AP7" s="165"/>
      <c r="AQ7" s="165"/>
      <c r="AR7" s="164"/>
      <c r="AS7" s="163"/>
      <c r="AT7" s="162"/>
      <c r="AU7" s="164"/>
      <c r="AV7" s="162"/>
      <c r="AW7" s="164"/>
      <c r="AX7" s="163"/>
      <c r="AY7" s="162"/>
    </row>
    <row r="8" spans="2:51" s="154" customFormat="1" ht="39.75" customHeight="1">
      <c r="B8" s="157"/>
      <c r="C8" s="161"/>
      <c r="D8" s="157"/>
      <c r="E8" s="159" t="s">
        <v>6900</v>
      </c>
      <c r="F8" s="159" t="s">
        <v>6899</v>
      </c>
      <c r="G8" s="159" t="s">
        <v>6897</v>
      </c>
      <c r="H8" s="159" t="s">
        <v>6898</v>
      </c>
      <c r="I8" s="159" t="s">
        <v>6897</v>
      </c>
      <c r="J8" s="159" t="s">
        <v>6898</v>
      </c>
      <c r="K8" s="159" t="s">
        <v>6897</v>
      </c>
      <c r="L8" s="159" t="s">
        <v>6898</v>
      </c>
      <c r="M8" s="159" t="s">
        <v>6897</v>
      </c>
      <c r="N8" s="159" t="s">
        <v>6898</v>
      </c>
      <c r="O8" s="159" t="s">
        <v>6896</v>
      </c>
      <c r="P8" s="160" t="s">
        <v>6897</v>
      </c>
      <c r="Q8" s="159" t="s">
        <v>6896</v>
      </c>
      <c r="R8" s="159" t="s">
        <v>6897</v>
      </c>
      <c r="S8" s="159" t="s">
        <v>6896</v>
      </c>
      <c r="T8" s="155" t="s">
        <v>6895</v>
      </c>
      <c r="U8" s="155" t="s">
        <v>6894</v>
      </c>
      <c r="V8" s="155" t="s">
        <v>6893</v>
      </c>
      <c r="W8" s="155" t="s">
        <v>6892</v>
      </c>
      <c r="X8" s="155" t="s">
        <v>6891</v>
      </c>
      <c r="Y8" s="155" t="s">
        <v>6890</v>
      </c>
      <c r="Z8" s="155" t="s">
        <v>6889</v>
      </c>
      <c r="AA8" s="155" t="s">
        <v>6888</v>
      </c>
      <c r="AB8" s="157"/>
      <c r="AC8" s="158"/>
      <c r="AD8" s="157"/>
      <c r="AE8" s="157"/>
      <c r="AF8" s="157"/>
      <c r="AG8" s="157"/>
      <c r="AH8" s="156" t="s">
        <v>6887</v>
      </c>
      <c r="AI8" s="155" t="s">
        <v>6886</v>
      </c>
      <c r="AJ8" s="155" t="s">
        <v>6885</v>
      </c>
      <c r="AK8" s="155" t="s">
        <v>6884</v>
      </c>
      <c r="AL8" s="155" t="s">
        <v>6881</v>
      </c>
      <c r="AM8" s="155" t="s">
        <v>6880</v>
      </c>
      <c r="AN8" s="155" t="s">
        <v>6879</v>
      </c>
      <c r="AO8" s="155" t="s">
        <v>6883</v>
      </c>
      <c r="AP8" s="155" t="s">
        <v>6882</v>
      </c>
      <c r="AQ8" s="155" t="s">
        <v>6882</v>
      </c>
      <c r="AR8" s="155" t="s">
        <v>6881</v>
      </c>
      <c r="AS8" s="155" t="s">
        <v>6880</v>
      </c>
      <c r="AT8" s="155" t="s">
        <v>6879</v>
      </c>
      <c r="AU8" s="155" t="s">
        <v>6878</v>
      </c>
      <c r="AV8" s="155" t="s">
        <v>6877</v>
      </c>
      <c r="AW8" s="155" t="s">
        <v>6876</v>
      </c>
      <c r="AX8" s="155" t="s">
        <v>6875</v>
      </c>
      <c r="AY8" s="155" t="s">
        <v>6874</v>
      </c>
    </row>
    <row r="9" spans="2:51" ht="13.5" thickBot="1">
      <c r="B9" s="151">
        <v>1</v>
      </c>
      <c r="C9" s="153">
        <v>2</v>
      </c>
      <c r="D9" s="151">
        <v>2</v>
      </c>
      <c r="E9" s="151">
        <v>3</v>
      </c>
      <c r="F9" s="151">
        <v>4</v>
      </c>
      <c r="G9" s="151">
        <v>5</v>
      </c>
      <c r="H9" s="151">
        <v>6</v>
      </c>
      <c r="I9" s="151">
        <v>7</v>
      </c>
      <c r="J9" s="151">
        <v>8</v>
      </c>
      <c r="K9" s="151">
        <v>9</v>
      </c>
      <c r="L9" s="151">
        <v>10</v>
      </c>
      <c r="M9" s="151">
        <v>11</v>
      </c>
      <c r="N9" s="151">
        <v>12</v>
      </c>
      <c r="O9" s="151">
        <v>13</v>
      </c>
      <c r="P9" s="151">
        <v>15</v>
      </c>
      <c r="Q9" s="151">
        <v>16</v>
      </c>
      <c r="R9" s="151">
        <v>17</v>
      </c>
      <c r="S9" s="151">
        <v>18</v>
      </c>
      <c r="T9" s="151">
        <v>5</v>
      </c>
      <c r="U9" s="151">
        <v>6</v>
      </c>
      <c r="V9" s="151">
        <v>7</v>
      </c>
      <c r="W9" s="151">
        <v>8</v>
      </c>
      <c r="X9" s="151">
        <v>9</v>
      </c>
      <c r="Y9" s="151">
        <v>10</v>
      </c>
      <c r="Z9" s="151">
        <v>12</v>
      </c>
      <c r="AA9" s="151">
        <v>13</v>
      </c>
      <c r="AB9" s="151">
        <v>14</v>
      </c>
      <c r="AC9" s="153"/>
      <c r="AD9" s="151">
        <v>14</v>
      </c>
      <c r="AE9" s="151">
        <v>15</v>
      </c>
      <c r="AF9" s="151">
        <v>16</v>
      </c>
      <c r="AG9" s="151">
        <v>17</v>
      </c>
      <c r="AH9" s="152"/>
      <c r="AI9" s="151">
        <v>18</v>
      </c>
      <c r="AJ9" s="151">
        <v>20</v>
      </c>
      <c r="AK9" s="151">
        <v>19</v>
      </c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</row>
    <row r="10" spans="2:51" ht="13.5" thickTop="1">
      <c r="B10" s="150"/>
      <c r="C10" s="149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8"/>
      <c r="AD10" s="146"/>
      <c r="AE10" s="146"/>
      <c r="AF10" s="146"/>
      <c r="AG10" s="146"/>
      <c r="AH10" s="147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</row>
    <row r="11" spans="2:51" ht="18.75" customHeight="1">
      <c r="B11" s="145" t="s">
        <v>6647</v>
      </c>
      <c r="C11" s="144"/>
      <c r="D11" s="137"/>
      <c r="E11" s="137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2"/>
      <c r="U11" s="12"/>
      <c r="V11" s="12"/>
      <c r="W11" s="12"/>
      <c r="X11" s="12"/>
      <c r="Y11" s="12"/>
      <c r="Z11" s="27"/>
      <c r="AA11" s="44"/>
      <c r="AB11" s="11"/>
      <c r="AC11" s="10"/>
      <c r="AD11" s="18"/>
      <c r="AE11" s="18"/>
      <c r="AF11" s="18"/>
      <c r="AG11" s="18"/>
      <c r="AH11" s="17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</row>
    <row r="12" spans="1:51" ht="96">
      <c r="A12" s="1" t="s">
        <v>6647</v>
      </c>
      <c r="B12" s="15">
        <v>1</v>
      </c>
      <c r="C12" s="25">
        <v>3321110030037</v>
      </c>
      <c r="D12" s="50" t="s">
        <v>6873</v>
      </c>
      <c r="E12" s="12" t="s">
        <v>6872</v>
      </c>
      <c r="F12" s="80" t="s">
        <v>6871</v>
      </c>
      <c r="G12" s="81"/>
      <c r="H12" s="81"/>
      <c r="I12" s="49" t="s">
        <v>6870</v>
      </c>
      <c r="J12" s="81" t="s">
        <v>6869</v>
      </c>
      <c r="K12" s="81"/>
      <c r="L12" s="81"/>
      <c r="M12" s="81" t="s">
        <v>6868</v>
      </c>
      <c r="N12" s="80" t="s">
        <v>6867</v>
      </c>
      <c r="O12" s="81"/>
      <c r="P12" s="81" t="s">
        <v>3931</v>
      </c>
      <c r="Q12" s="80" t="s">
        <v>3929</v>
      </c>
      <c r="R12" s="81" t="s">
        <v>3930</v>
      </c>
      <c r="S12" s="80" t="s">
        <v>3929</v>
      </c>
      <c r="T12" s="27" t="s">
        <v>6866</v>
      </c>
      <c r="U12" s="23" t="s">
        <v>1404</v>
      </c>
      <c r="V12" s="12" t="s">
        <v>1404</v>
      </c>
      <c r="W12" s="49" t="s">
        <v>3927</v>
      </c>
      <c r="X12" s="12"/>
      <c r="Y12" s="12"/>
      <c r="Z12" s="21">
        <v>1</v>
      </c>
      <c r="AA12" s="16">
        <v>0</v>
      </c>
      <c r="AB12" s="80" t="s">
        <v>6865</v>
      </c>
      <c r="AC12" s="45">
        <v>1</v>
      </c>
      <c r="AD12" s="18" t="s">
        <v>3903</v>
      </c>
      <c r="AE12" s="18" t="s">
        <v>10</v>
      </c>
      <c r="AF12" s="18" t="s">
        <v>6647</v>
      </c>
      <c r="AG12" s="18"/>
      <c r="AH12" s="28" t="s">
        <v>3833</v>
      </c>
      <c r="AI12" s="8" t="s">
        <v>3925</v>
      </c>
      <c r="AJ12" s="8" t="s">
        <v>3924</v>
      </c>
      <c r="AK12" s="8" t="s">
        <v>3923</v>
      </c>
      <c r="AL12" s="8">
        <v>5</v>
      </c>
      <c r="AM12" s="8">
        <v>0</v>
      </c>
      <c r="AN12" s="8">
        <f>AL12+AM12</f>
        <v>5</v>
      </c>
      <c r="AO12" s="8" t="s">
        <v>3922</v>
      </c>
      <c r="AP12" s="8" t="s">
        <v>3921</v>
      </c>
      <c r="AQ12" s="8" t="s">
        <v>3920</v>
      </c>
      <c r="AR12" s="8">
        <v>3</v>
      </c>
      <c r="AS12" s="8">
        <v>0</v>
      </c>
      <c r="AT12" s="8">
        <f>AR12+AS12</f>
        <v>3</v>
      </c>
      <c r="AU12" s="8" t="s">
        <v>6864</v>
      </c>
      <c r="AV12" s="8"/>
      <c r="AW12" s="8"/>
      <c r="AX12" s="117"/>
      <c r="AY12" s="8"/>
    </row>
    <row r="13" spans="2:51" s="141" customFormat="1" ht="12.75">
      <c r="B13" s="85">
        <f>B12</f>
        <v>1</v>
      </c>
      <c r="C13" s="25"/>
      <c r="D13" s="143" t="s">
        <v>0</v>
      </c>
      <c r="E13" s="10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142"/>
      <c r="V13" s="107"/>
      <c r="W13" s="107"/>
      <c r="X13" s="107"/>
      <c r="Y13" s="107"/>
      <c r="Z13" s="85">
        <f>Z12</f>
        <v>1</v>
      </c>
      <c r="AA13" s="85">
        <f>AA12</f>
        <v>0</v>
      </c>
      <c r="AB13" s="8"/>
      <c r="AC13" s="85">
        <f>AC12</f>
        <v>1</v>
      </c>
      <c r="AD13" s="85"/>
      <c r="AE13" s="85"/>
      <c r="AF13" s="85"/>
      <c r="AG13" s="85"/>
      <c r="AH13" s="109"/>
      <c r="AI13" s="85"/>
      <c r="AJ13" s="85"/>
      <c r="AK13" s="85"/>
      <c r="AL13" s="85">
        <f>AL12</f>
        <v>5</v>
      </c>
      <c r="AM13" s="85">
        <f>AM12</f>
        <v>0</v>
      </c>
      <c r="AN13" s="85">
        <f>AN12</f>
        <v>5</v>
      </c>
      <c r="AO13" s="85"/>
      <c r="AP13" s="85"/>
      <c r="AQ13" s="85"/>
      <c r="AR13" s="85">
        <f>AR12</f>
        <v>3</v>
      </c>
      <c r="AS13" s="85">
        <f>AS12</f>
        <v>0</v>
      </c>
      <c r="AT13" s="85">
        <f>AT12</f>
        <v>3</v>
      </c>
      <c r="AU13" s="85" t="str">
        <f>AU12</f>
        <v>Supriyadi (0811289208)</v>
      </c>
      <c r="AV13" s="85">
        <f>AV12</f>
        <v>0</v>
      </c>
      <c r="AW13" s="85"/>
      <c r="AX13" s="85"/>
      <c r="AY13" s="85"/>
    </row>
    <row r="14" spans="1:51" ht="132">
      <c r="A14" s="1" t="s">
        <v>6647</v>
      </c>
      <c r="B14" s="15">
        <v>1</v>
      </c>
      <c r="C14" s="25">
        <v>3321050016013</v>
      </c>
      <c r="D14" s="50" t="s">
        <v>6863</v>
      </c>
      <c r="E14" s="12" t="s">
        <v>6862</v>
      </c>
      <c r="F14" s="80" t="s">
        <v>2268</v>
      </c>
      <c r="G14" s="81"/>
      <c r="H14" s="81"/>
      <c r="I14" s="12" t="s">
        <v>6862</v>
      </c>
      <c r="J14" s="81" t="s">
        <v>2268</v>
      </c>
      <c r="K14" s="81"/>
      <c r="L14" s="81"/>
      <c r="M14" s="81"/>
      <c r="N14" s="81"/>
      <c r="O14" s="81"/>
      <c r="P14" s="81"/>
      <c r="Q14" s="81"/>
      <c r="R14" s="81"/>
      <c r="S14" s="81"/>
      <c r="T14" s="27"/>
      <c r="U14" s="23" t="s">
        <v>463</v>
      </c>
      <c r="V14" s="12" t="s">
        <v>462</v>
      </c>
      <c r="W14" s="49" t="s">
        <v>6861</v>
      </c>
      <c r="X14" s="12"/>
      <c r="Y14" s="12"/>
      <c r="Z14" s="21">
        <v>1</v>
      </c>
      <c r="AA14" s="16">
        <v>0</v>
      </c>
      <c r="AB14" s="81"/>
      <c r="AC14" s="10"/>
      <c r="AD14" s="18" t="s">
        <v>59</v>
      </c>
      <c r="AE14" s="18" t="s">
        <v>10</v>
      </c>
      <c r="AF14" s="18" t="s">
        <v>6647</v>
      </c>
      <c r="AG14" s="18" t="s">
        <v>6646</v>
      </c>
      <c r="AH14" s="17"/>
      <c r="AI14" s="8" t="s">
        <v>6860</v>
      </c>
      <c r="AJ14" s="8" t="s">
        <v>2980</v>
      </c>
      <c r="AK14" s="8" t="s">
        <v>6859</v>
      </c>
      <c r="AL14" s="8">
        <v>4</v>
      </c>
      <c r="AM14" s="8">
        <v>1</v>
      </c>
      <c r="AN14" s="8">
        <f>AL14+AM14</f>
        <v>5</v>
      </c>
      <c r="AO14" s="8" t="s">
        <v>6858</v>
      </c>
      <c r="AP14" s="8" t="s">
        <v>6857</v>
      </c>
      <c r="AQ14" s="8" t="s">
        <v>6856</v>
      </c>
      <c r="AR14" s="8">
        <v>3</v>
      </c>
      <c r="AS14" s="8">
        <v>0</v>
      </c>
      <c r="AT14" s="8">
        <f>AR14+AS14</f>
        <v>3</v>
      </c>
      <c r="AU14" s="8" t="s">
        <v>6855</v>
      </c>
      <c r="AV14" s="8"/>
      <c r="AW14" s="8"/>
      <c r="AX14" s="8"/>
      <c r="AY14" s="8"/>
    </row>
    <row r="15" spans="1:51" ht="144">
      <c r="A15" s="1" t="s">
        <v>6647</v>
      </c>
      <c r="B15" s="15">
        <f>B14+1</f>
        <v>2</v>
      </c>
      <c r="C15" s="25">
        <v>3321100020018</v>
      </c>
      <c r="D15" s="50" t="s">
        <v>6854</v>
      </c>
      <c r="E15" s="12" t="s">
        <v>6853</v>
      </c>
      <c r="F15" s="80" t="s">
        <v>6852</v>
      </c>
      <c r="G15" s="81"/>
      <c r="H15" s="81"/>
      <c r="I15" s="12" t="s">
        <v>6851</v>
      </c>
      <c r="J15" s="81"/>
      <c r="K15" s="81"/>
      <c r="L15" s="81"/>
      <c r="M15" s="81"/>
      <c r="N15" s="81"/>
      <c r="O15" s="81"/>
      <c r="P15" s="81" t="s">
        <v>6850</v>
      </c>
      <c r="Q15" s="80" t="s">
        <v>6849</v>
      </c>
      <c r="R15" s="81" t="s">
        <v>6848</v>
      </c>
      <c r="S15" s="80" t="s">
        <v>6847</v>
      </c>
      <c r="T15" s="27" t="s">
        <v>6846</v>
      </c>
      <c r="U15" s="23" t="s">
        <v>250</v>
      </c>
      <c r="V15" s="12" t="s">
        <v>250</v>
      </c>
      <c r="W15" s="12" t="s">
        <v>6845</v>
      </c>
      <c r="X15" s="12"/>
      <c r="Y15" s="12"/>
      <c r="Z15" s="21">
        <v>1</v>
      </c>
      <c r="AA15" s="16">
        <v>0</v>
      </c>
      <c r="AB15" s="80" t="s">
        <v>6844</v>
      </c>
      <c r="AC15" s="45">
        <v>1</v>
      </c>
      <c r="AD15" s="18" t="s">
        <v>59</v>
      </c>
      <c r="AE15" s="18" t="s">
        <v>10</v>
      </c>
      <c r="AF15" s="18" t="s">
        <v>6647</v>
      </c>
      <c r="AG15" s="18" t="s">
        <v>6646</v>
      </c>
      <c r="AH15" s="28" t="s">
        <v>3833</v>
      </c>
      <c r="AI15" s="8" t="s">
        <v>6843</v>
      </c>
      <c r="AJ15" s="8" t="s">
        <v>3794</v>
      </c>
      <c r="AK15" s="8" t="s">
        <v>3795</v>
      </c>
      <c r="AL15" s="8">
        <v>5</v>
      </c>
      <c r="AM15" s="8">
        <v>0</v>
      </c>
      <c r="AN15" s="8">
        <f>AL15+AM15</f>
        <v>5</v>
      </c>
      <c r="AO15" s="8" t="s">
        <v>6842</v>
      </c>
      <c r="AP15" s="8" t="s">
        <v>6841</v>
      </c>
      <c r="AQ15" s="8" t="s">
        <v>6840</v>
      </c>
      <c r="AR15" s="8">
        <v>3</v>
      </c>
      <c r="AS15" s="8">
        <v>0</v>
      </c>
      <c r="AT15" s="8">
        <f>AR15+AS15</f>
        <v>3</v>
      </c>
      <c r="AU15" s="8" t="s">
        <v>6839</v>
      </c>
      <c r="AV15" s="8"/>
      <c r="AW15" s="8"/>
      <c r="AX15" s="117"/>
      <c r="AY15" s="8"/>
    </row>
    <row r="16" spans="1:51" ht="132">
      <c r="A16" s="1" t="s">
        <v>6647</v>
      </c>
      <c r="B16" s="15">
        <f>B15+1</f>
        <v>3</v>
      </c>
      <c r="C16" s="25">
        <v>3321120020006</v>
      </c>
      <c r="D16" s="12" t="s">
        <v>6838</v>
      </c>
      <c r="E16" s="12" t="s">
        <v>6837</v>
      </c>
      <c r="F16" s="80" t="s">
        <v>6836</v>
      </c>
      <c r="G16" s="81"/>
      <c r="H16" s="81"/>
      <c r="I16" s="12" t="s">
        <v>6835</v>
      </c>
      <c r="J16" s="81" t="s">
        <v>32</v>
      </c>
      <c r="K16" s="81"/>
      <c r="L16" s="81"/>
      <c r="M16" s="81"/>
      <c r="N16" s="81"/>
      <c r="O16" s="81"/>
      <c r="P16" s="81"/>
      <c r="Q16" s="81"/>
      <c r="R16" s="81"/>
      <c r="S16" s="81"/>
      <c r="T16" s="27" t="s">
        <v>6834</v>
      </c>
      <c r="U16" s="23" t="s">
        <v>6833</v>
      </c>
      <c r="V16" s="12" t="s">
        <v>308</v>
      </c>
      <c r="W16" s="49" t="s">
        <v>6832</v>
      </c>
      <c r="X16" s="12"/>
      <c r="Y16" s="12"/>
      <c r="Z16" s="21">
        <v>1</v>
      </c>
      <c r="AA16" s="16">
        <v>0</v>
      </c>
      <c r="AB16" s="81"/>
      <c r="AC16" s="10"/>
      <c r="AD16" s="18" t="s">
        <v>59</v>
      </c>
      <c r="AE16" s="18" t="s">
        <v>10</v>
      </c>
      <c r="AF16" s="18" t="s">
        <v>6647</v>
      </c>
      <c r="AG16" s="18" t="s">
        <v>6646</v>
      </c>
      <c r="AH16" s="17"/>
      <c r="AI16" s="8" t="s">
        <v>6831</v>
      </c>
      <c r="AJ16" s="8" t="s">
        <v>6830</v>
      </c>
      <c r="AK16" s="8" t="s">
        <v>6829</v>
      </c>
      <c r="AL16" s="8">
        <v>3</v>
      </c>
      <c r="AM16" s="8">
        <v>0</v>
      </c>
      <c r="AN16" s="8">
        <f>AM16+AL16</f>
        <v>3</v>
      </c>
      <c r="AO16" s="8" t="s">
        <v>6828</v>
      </c>
      <c r="AP16" s="8" t="s">
        <v>6827</v>
      </c>
      <c r="AQ16" s="8" t="s">
        <v>3467</v>
      </c>
      <c r="AR16" s="8">
        <v>3</v>
      </c>
      <c r="AS16" s="8">
        <v>0</v>
      </c>
      <c r="AT16" s="8">
        <f>AR16+AS16</f>
        <v>3</v>
      </c>
      <c r="AU16" s="8" t="s">
        <v>6826</v>
      </c>
      <c r="AV16" s="8"/>
      <c r="AW16" s="8"/>
      <c r="AX16" s="8"/>
      <c r="AY16" s="8"/>
    </row>
    <row r="17" spans="1:51" ht="132">
      <c r="A17" s="1" t="s">
        <v>6647</v>
      </c>
      <c r="B17" s="15">
        <f>B16+1</f>
        <v>4</v>
      </c>
      <c r="C17" s="25">
        <v>3321140013058</v>
      </c>
      <c r="D17" s="50" t="s">
        <v>6825</v>
      </c>
      <c r="E17" s="12" t="s">
        <v>6824</v>
      </c>
      <c r="F17" s="80" t="s">
        <v>6823</v>
      </c>
      <c r="G17" s="81"/>
      <c r="H17" s="81"/>
      <c r="I17" s="12" t="s">
        <v>6822</v>
      </c>
      <c r="J17" s="81" t="s">
        <v>6821</v>
      </c>
      <c r="K17" s="81"/>
      <c r="L17" s="81"/>
      <c r="M17" s="81"/>
      <c r="N17" s="81"/>
      <c r="O17" s="80"/>
      <c r="P17" s="81" t="s">
        <v>6820</v>
      </c>
      <c r="Q17" s="80" t="s">
        <v>6819</v>
      </c>
      <c r="R17" s="81" t="s">
        <v>6818</v>
      </c>
      <c r="S17" s="80" t="s">
        <v>6817</v>
      </c>
      <c r="T17" s="27"/>
      <c r="U17" s="23" t="s">
        <v>2028</v>
      </c>
      <c r="V17" s="12" t="s">
        <v>120</v>
      </c>
      <c r="W17" s="49" t="s">
        <v>6816</v>
      </c>
      <c r="X17" s="12"/>
      <c r="Y17" s="12"/>
      <c r="Z17" s="21">
        <v>1</v>
      </c>
      <c r="AA17" s="16">
        <v>0</v>
      </c>
      <c r="AB17" s="81" t="s">
        <v>6815</v>
      </c>
      <c r="AC17" s="10">
        <v>1</v>
      </c>
      <c r="AD17" s="18" t="s">
        <v>59</v>
      </c>
      <c r="AE17" s="18" t="s">
        <v>10</v>
      </c>
      <c r="AF17" s="18" t="s">
        <v>6647</v>
      </c>
      <c r="AG17" s="18" t="s">
        <v>6646</v>
      </c>
      <c r="AH17" s="28" t="s">
        <v>425</v>
      </c>
      <c r="AI17" s="8" t="s">
        <v>6814</v>
      </c>
      <c r="AJ17" s="8" t="s">
        <v>6813</v>
      </c>
      <c r="AK17" s="8" t="s">
        <v>6812</v>
      </c>
      <c r="AL17" s="8">
        <v>5</v>
      </c>
      <c r="AM17" s="8">
        <v>0</v>
      </c>
      <c r="AN17" s="8">
        <f>AL17+AM17</f>
        <v>5</v>
      </c>
      <c r="AO17" s="8" t="s">
        <v>6811</v>
      </c>
      <c r="AP17" s="8" t="s">
        <v>6810</v>
      </c>
      <c r="AQ17" s="8" t="s">
        <v>6809</v>
      </c>
      <c r="AR17" s="8">
        <v>3</v>
      </c>
      <c r="AS17" s="8">
        <v>0</v>
      </c>
      <c r="AT17" s="8">
        <f>AR17+AS17</f>
        <v>3</v>
      </c>
      <c r="AU17" s="8" t="s">
        <v>226</v>
      </c>
      <c r="AV17" s="8"/>
      <c r="AW17" s="8"/>
      <c r="AX17" s="8"/>
      <c r="AY17" s="8"/>
    </row>
    <row r="18" spans="1:51" ht="132">
      <c r="A18" s="1" t="s">
        <v>6647</v>
      </c>
      <c r="B18" s="15">
        <f>B17+1</f>
        <v>5</v>
      </c>
      <c r="C18" s="25">
        <v>3321110020009</v>
      </c>
      <c r="D18" s="50" t="s">
        <v>6808</v>
      </c>
      <c r="E18" s="12" t="s">
        <v>6807</v>
      </c>
      <c r="F18" s="80"/>
      <c r="G18" s="81"/>
      <c r="H18" s="81"/>
      <c r="I18" s="12" t="s">
        <v>6806</v>
      </c>
      <c r="J18" s="80" t="s">
        <v>32</v>
      </c>
      <c r="K18" s="81"/>
      <c r="L18" s="81"/>
      <c r="M18" s="81"/>
      <c r="N18" s="81"/>
      <c r="O18" s="81"/>
      <c r="P18" s="81" t="s">
        <v>6805</v>
      </c>
      <c r="Q18" s="80" t="s">
        <v>6804</v>
      </c>
      <c r="R18" s="81"/>
      <c r="S18" s="81"/>
      <c r="T18" s="27"/>
      <c r="U18" s="23" t="s">
        <v>1601</v>
      </c>
      <c r="V18" s="12" t="s">
        <v>1404</v>
      </c>
      <c r="W18" s="12"/>
      <c r="X18" s="12"/>
      <c r="Y18" s="12"/>
      <c r="Z18" s="21">
        <v>1</v>
      </c>
      <c r="AA18" s="16">
        <v>0</v>
      </c>
      <c r="AB18" s="80" t="s">
        <v>6803</v>
      </c>
      <c r="AC18" s="45">
        <v>1</v>
      </c>
      <c r="AD18" s="18" t="s">
        <v>59</v>
      </c>
      <c r="AE18" s="18" t="s">
        <v>10</v>
      </c>
      <c r="AF18" s="18" t="s">
        <v>6647</v>
      </c>
      <c r="AG18" s="18" t="s">
        <v>6646</v>
      </c>
      <c r="AH18" s="28" t="s">
        <v>208</v>
      </c>
      <c r="AI18" s="8" t="s">
        <v>6802</v>
      </c>
      <c r="AJ18" s="8" t="s">
        <v>6801</v>
      </c>
      <c r="AK18" s="8" t="s">
        <v>6800</v>
      </c>
      <c r="AL18" s="8">
        <v>3</v>
      </c>
      <c r="AM18" s="8">
        <v>0</v>
      </c>
      <c r="AN18" s="8">
        <f>AL18+AM18</f>
        <v>3</v>
      </c>
      <c r="AO18" s="8" t="s">
        <v>6799</v>
      </c>
      <c r="AP18" s="8" t="s">
        <v>6713</v>
      </c>
      <c r="AQ18" s="8"/>
      <c r="AR18" s="8">
        <v>2</v>
      </c>
      <c r="AS18" s="8">
        <v>0</v>
      </c>
      <c r="AT18" s="8">
        <f>AR18+AS18</f>
        <v>2</v>
      </c>
      <c r="AU18" s="8"/>
      <c r="AV18" s="8"/>
      <c r="AW18" s="8"/>
      <c r="AX18" s="8"/>
      <c r="AY18" s="8"/>
    </row>
    <row r="19" spans="1:51" s="52" customFormat="1" ht="132">
      <c r="A19" s="52" t="s">
        <v>6647</v>
      </c>
      <c r="B19" s="64">
        <f>B18+1</f>
        <v>6</v>
      </c>
      <c r="C19" s="79">
        <v>3321020040016</v>
      </c>
      <c r="D19" s="62" t="s">
        <v>6798</v>
      </c>
      <c r="E19" s="60" t="s">
        <v>6797</v>
      </c>
      <c r="F19" s="100" t="s">
        <v>6796</v>
      </c>
      <c r="G19" s="100" t="s">
        <v>412</v>
      </c>
      <c r="H19" s="100"/>
      <c r="I19" s="61" t="s">
        <v>6795</v>
      </c>
      <c r="J19" s="100"/>
      <c r="K19" s="100"/>
      <c r="L19" s="100"/>
      <c r="M19" s="100"/>
      <c r="N19" s="100"/>
      <c r="O19" s="100"/>
      <c r="P19" s="100" t="s">
        <v>6794</v>
      </c>
      <c r="Q19" s="100" t="s">
        <v>6793</v>
      </c>
      <c r="R19" s="101" t="s">
        <v>6792</v>
      </c>
      <c r="S19" s="100" t="s">
        <v>6791</v>
      </c>
      <c r="T19" s="77" t="s">
        <v>6790</v>
      </c>
      <c r="U19" s="91" t="s">
        <v>370</v>
      </c>
      <c r="V19" s="60" t="s">
        <v>369</v>
      </c>
      <c r="W19" s="60" t="s">
        <v>6789</v>
      </c>
      <c r="X19" s="60"/>
      <c r="Y19" s="60"/>
      <c r="Z19" s="135">
        <v>1</v>
      </c>
      <c r="AA19" s="53">
        <v>0</v>
      </c>
      <c r="AB19" s="100" t="s">
        <v>6788</v>
      </c>
      <c r="AC19" s="56">
        <v>1</v>
      </c>
      <c r="AD19" s="55" t="s">
        <v>59</v>
      </c>
      <c r="AE19" s="55" t="s">
        <v>10</v>
      </c>
      <c r="AF19" s="55" t="s">
        <v>6647</v>
      </c>
      <c r="AG19" s="55" t="s">
        <v>6646</v>
      </c>
      <c r="AH19" s="54" t="s">
        <v>75</v>
      </c>
      <c r="AI19" s="92" t="s">
        <v>6787</v>
      </c>
      <c r="AJ19" s="92" t="s">
        <v>6786</v>
      </c>
      <c r="AK19" s="92" t="s">
        <v>6785</v>
      </c>
      <c r="AL19" s="92">
        <v>3</v>
      </c>
      <c r="AM19" s="92">
        <v>0</v>
      </c>
      <c r="AN19" s="92">
        <f>AL19+AM19</f>
        <v>3</v>
      </c>
      <c r="AO19" s="92" t="s">
        <v>6784</v>
      </c>
      <c r="AP19" s="92" t="s">
        <v>6783</v>
      </c>
      <c r="AQ19" s="92" t="s">
        <v>6782</v>
      </c>
      <c r="AR19" s="92">
        <v>3</v>
      </c>
      <c r="AS19" s="92">
        <v>0</v>
      </c>
      <c r="AT19" s="92">
        <f>AR19+AS19</f>
        <v>3</v>
      </c>
      <c r="AU19" s="92" t="s">
        <v>6781</v>
      </c>
      <c r="AV19" s="92"/>
      <c r="AW19" s="92"/>
      <c r="AX19" s="92"/>
      <c r="AY19" s="92"/>
    </row>
    <row r="20" spans="1:51" ht="132">
      <c r="A20" s="1" t="s">
        <v>6647</v>
      </c>
      <c r="B20" s="15">
        <f>B19+1</f>
        <v>7</v>
      </c>
      <c r="C20" s="25">
        <v>3321060020014</v>
      </c>
      <c r="D20" s="50" t="s">
        <v>6780</v>
      </c>
      <c r="E20" s="12" t="s">
        <v>6779</v>
      </c>
      <c r="F20" s="80"/>
      <c r="G20" s="81"/>
      <c r="H20" s="81"/>
      <c r="I20" s="12" t="s">
        <v>6778</v>
      </c>
      <c r="J20" s="81" t="s">
        <v>6777</v>
      </c>
      <c r="K20" s="81"/>
      <c r="L20" s="81"/>
      <c r="M20" s="81" t="s">
        <v>6776</v>
      </c>
      <c r="N20" s="81"/>
      <c r="O20" s="80" t="s">
        <v>6775</v>
      </c>
      <c r="P20" s="81" t="s">
        <v>6774</v>
      </c>
      <c r="Q20" s="80" t="s">
        <v>6773</v>
      </c>
      <c r="R20" s="80" t="s">
        <v>6772</v>
      </c>
      <c r="S20" s="80" t="s">
        <v>6771</v>
      </c>
      <c r="T20" s="27" t="s">
        <v>6770</v>
      </c>
      <c r="U20" s="23" t="s">
        <v>1097</v>
      </c>
      <c r="V20" s="12" t="s">
        <v>211</v>
      </c>
      <c r="W20" s="49" t="s">
        <v>6769</v>
      </c>
      <c r="X20" s="12"/>
      <c r="Y20" s="12"/>
      <c r="Z20" s="21">
        <v>1</v>
      </c>
      <c r="AA20" s="16">
        <v>0</v>
      </c>
      <c r="AB20" s="81" t="s">
        <v>6768</v>
      </c>
      <c r="AC20" s="10">
        <v>1</v>
      </c>
      <c r="AD20" s="18" t="s">
        <v>59</v>
      </c>
      <c r="AE20" s="18" t="s">
        <v>10</v>
      </c>
      <c r="AF20" s="18" t="s">
        <v>6647</v>
      </c>
      <c r="AG20" s="18" t="s">
        <v>6646</v>
      </c>
      <c r="AH20" s="28" t="s">
        <v>3833</v>
      </c>
      <c r="AI20" s="8" t="s">
        <v>6762</v>
      </c>
      <c r="AJ20" s="8" t="s">
        <v>6767</v>
      </c>
      <c r="AK20" s="8" t="s">
        <v>6766</v>
      </c>
      <c r="AL20" s="8">
        <v>3</v>
      </c>
      <c r="AM20" s="8">
        <v>0</v>
      </c>
      <c r="AN20" s="8">
        <f>AL20+AM20</f>
        <v>3</v>
      </c>
      <c r="AO20" s="8" t="s">
        <v>6765</v>
      </c>
      <c r="AP20" s="8" t="s">
        <v>6764</v>
      </c>
      <c r="AQ20" s="8" t="s">
        <v>6763</v>
      </c>
      <c r="AR20" s="8">
        <v>3</v>
      </c>
      <c r="AS20" s="8">
        <v>0</v>
      </c>
      <c r="AT20" s="8">
        <f>AR20+AS20</f>
        <v>3</v>
      </c>
      <c r="AU20" s="8" t="s">
        <v>6762</v>
      </c>
      <c r="AV20" s="8"/>
      <c r="AW20" s="8"/>
      <c r="AX20" s="8"/>
      <c r="AY20" s="8"/>
    </row>
    <row r="21" spans="1:51" ht="132">
      <c r="A21" s="1" t="s">
        <v>6647</v>
      </c>
      <c r="B21" s="15">
        <f>B20+1</f>
        <v>8</v>
      </c>
      <c r="C21" s="25">
        <v>3321080020010</v>
      </c>
      <c r="D21" s="50" t="s">
        <v>6761</v>
      </c>
      <c r="E21" s="12" t="s">
        <v>6760</v>
      </c>
      <c r="F21" s="80"/>
      <c r="G21" s="81"/>
      <c r="H21" s="81"/>
      <c r="I21" s="12" t="s">
        <v>6759</v>
      </c>
      <c r="J21" s="80" t="s">
        <v>32</v>
      </c>
      <c r="K21" s="81"/>
      <c r="L21" s="81"/>
      <c r="M21" s="81"/>
      <c r="N21" s="81"/>
      <c r="O21" s="81"/>
      <c r="P21" s="81" t="s">
        <v>6758</v>
      </c>
      <c r="Q21" s="80" t="s">
        <v>6757</v>
      </c>
      <c r="R21" s="81" t="s">
        <v>6756</v>
      </c>
      <c r="S21" s="80" t="s">
        <v>6755</v>
      </c>
      <c r="T21" s="27" t="s">
        <v>6754</v>
      </c>
      <c r="U21" s="23" t="s">
        <v>2232</v>
      </c>
      <c r="V21" s="12" t="s">
        <v>181</v>
      </c>
      <c r="W21" s="49" t="s">
        <v>6753</v>
      </c>
      <c r="X21" s="12"/>
      <c r="Y21" s="12"/>
      <c r="Z21" s="21">
        <v>1</v>
      </c>
      <c r="AA21" s="16">
        <v>0</v>
      </c>
      <c r="AB21" s="80" t="s">
        <v>6752</v>
      </c>
      <c r="AC21" s="45">
        <v>1</v>
      </c>
      <c r="AD21" s="18" t="s">
        <v>59</v>
      </c>
      <c r="AE21" s="18" t="s">
        <v>10</v>
      </c>
      <c r="AF21" s="18" t="s">
        <v>6647</v>
      </c>
      <c r="AG21" s="18" t="s">
        <v>6646</v>
      </c>
      <c r="AH21" s="28" t="s">
        <v>208</v>
      </c>
      <c r="AI21" s="8" t="s">
        <v>6751</v>
      </c>
      <c r="AJ21" s="8" t="s">
        <v>6750</v>
      </c>
      <c r="AK21" s="8" t="s">
        <v>6749</v>
      </c>
      <c r="AL21" s="8">
        <v>3</v>
      </c>
      <c r="AM21" s="8">
        <v>0</v>
      </c>
      <c r="AN21" s="8">
        <f>AL21+AM21</f>
        <v>3</v>
      </c>
      <c r="AO21" s="8" t="s">
        <v>6748</v>
      </c>
      <c r="AP21" s="8" t="s">
        <v>6747</v>
      </c>
      <c r="AQ21" s="8" t="s">
        <v>6746</v>
      </c>
      <c r="AR21" s="8">
        <v>3</v>
      </c>
      <c r="AS21" s="8">
        <v>0</v>
      </c>
      <c r="AT21" s="8">
        <f>AR21+AS21</f>
        <v>3</v>
      </c>
      <c r="AU21" s="8" t="s">
        <v>6745</v>
      </c>
      <c r="AV21" s="8"/>
      <c r="AW21" s="8"/>
      <c r="AX21" s="8"/>
      <c r="AY21" s="8"/>
    </row>
    <row r="22" spans="1:51" ht="132">
      <c r="A22" s="1" t="s">
        <v>6647</v>
      </c>
      <c r="B22" s="15">
        <f>B21+1</f>
        <v>9</v>
      </c>
      <c r="C22" s="25">
        <v>3321010030041</v>
      </c>
      <c r="D22" s="50" t="s">
        <v>6744</v>
      </c>
      <c r="E22" s="12" t="s">
        <v>6743</v>
      </c>
      <c r="F22" s="80" t="s">
        <v>6742</v>
      </c>
      <c r="G22" s="81"/>
      <c r="H22" s="81"/>
      <c r="I22" s="12" t="s">
        <v>6741</v>
      </c>
      <c r="J22" s="80" t="s">
        <v>2268</v>
      </c>
      <c r="K22" s="81"/>
      <c r="L22" s="81"/>
      <c r="M22" s="81"/>
      <c r="N22" s="81"/>
      <c r="O22" s="81"/>
      <c r="P22" s="81"/>
      <c r="Q22" s="81"/>
      <c r="R22" s="81"/>
      <c r="S22" s="81"/>
      <c r="T22" s="27" t="s">
        <v>6740</v>
      </c>
      <c r="U22" s="23" t="s">
        <v>889</v>
      </c>
      <c r="V22" s="12" t="s">
        <v>60</v>
      </c>
      <c r="W22" s="49" t="s">
        <v>6739</v>
      </c>
      <c r="X22" s="12"/>
      <c r="Y22" s="12"/>
      <c r="Z22" s="21">
        <v>1</v>
      </c>
      <c r="AA22" s="16">
        <v>0</v>
      </c>
      <c r="AB22" s="81"/>
      <c r="AC22" s="10"/>
      <c r="AD22" s="18" t="s">
        <v>59</v>
      </c>
      <c r="AE22" s="18" t="s">
        <v>10</v>
      </c>
      <c r="AF22" s="18" t="s">
        <v>6647</v>
      </c>
      <c r="AG22" s="18" t="s">
        <v>6646</v>
      </c>
      <c r="AH22" s="17"/>
      <c r="AI22" s="8" t="s">
        <v>6738</v>
      </c>
      <c r="AJ22" s="8" t="s">
        <v>6737</v>
      </c>
      <c r="AK22" s="8" t="s">
        <v>6736</v>
      </c>
      <c r="AL22" s="8">
        <v>4</v>
      </c>
      <c r="AM22" s="8">
        <v>0</v>
      </c>
      <c r="AN22" s="8">
        <f>AL22+AM22</f>
        <v>4</v>
      </c>
      <c r="AO22" s="8" t="s">
        <v>6735</v>
      </c>
      <c r="AP22" s="8" t="s">
        <v>6734</v>
      </c>
      <c r="AQ22" s="8" t="s">
        <v>6733</v>
      </c>
      <c r="AR22" s="8">
        <v>3</v>
      </c>
      <c r="AS22" s="8">
        <v>0</v>
      </c>
      <c r="AT22" s="8">
        <f>AR22+AS22</f>
        <v>3</v>
      </c>
      <c r="AU22" s="8" t="s">
        <v>6732</v>
      </c>
      <c r="AV22" s="8"/>
      <c r="AW22" s="8"/>
      <c r="AX22" s="8"/>
      <c r="AY22" s="8"/>
    </row>
    <row r="23" spans="1:51" ht="132">
      <c r="A23" s="1" t="s">
        <v>6647</v>
      </c>
      <c r="B23" s="15">
        <f>B22+1</f>
        <v>10</v>
      </c>
      <c r="C23" s="25">
        <v>3321060022015</v>
      </c>
      <c r="D23" s="50" t="s">
        <v>6731</v>
      </c>
      <c r="E23" s="12" t="s">
        <v>6730</v>
      </c>
      <c r="F23" s="80" t="s">
        <v>6729</v>
      </c>
      <c r="G23" s="81"/>
      <c r="H23" s="81"/>
      <c r="I23" s="80" t="s">
        <v>6728</v>
      </c>
      <c r="J23" s="81"/>
      <c r="K23" s="81"/>
      <c r="L23" s="81"/>
      <c r="M23" s="81"/>
      <c r="N23" s="81"/>
      <c r="O23" s="81"/>
      <c r="P23" s="81" t="s">
        <v>6727</v>
      </c>
      <c r="Q23" s="80" t="s">
        <v>6726</v>
      </c>
      <c r="R23" s="80" t="s">
        <v>6725</v>
      </c>
      <c r="S23" s="80" t="s">
        <v>6724</v>
      </c>
      <c r="T23" s="27"/>
      <c r="U23" s="23" t="s">
        <v>1243</v>
      </c>
      <c r="V23" s="12" t="s">
        <v>211</v>
      </c>
      <c r="W23" s="12"/>
      <c r="X23" s="12"/>
      <c r="Y23" s="12"/>
      <c r="Z23" s="21">
        <v>1</v>
      </c>
      <c r="AA23" s="16">
        <v>0</v>
      </c>
      <c r="AB23" s="81" t="s">
        <v>6723</v>
      </c>
      <c r="AC23" s="10">
        <v>1</v>
      </c>
      <c r="AD23" s="18" t="s">
        <v>59</v>
      </c>
      <c r="AE23" s="18" t="s">
        <v>10</v>
      </c>
      <c r="AF23" s="18" t="s">
        <v>6647</v>
      </c>
      <c r="AG23" s="18" t="s">
        <v>6646</v>
      </c>
      <c r="AH23" s="28" t="s">
        <v>75</v>
      </c>
      <c r="AI23" s="8" t="s">
        <v>6722</v>
      </c>
      <c r="AJ23" s="8" t="s">
        <v>6721</v>
      </c>
      <c r="AK23" s="8" t="s">
        <v>6720</v>
      </c>
      <c r="AL23" s="8">
        <v>7</v>
      </c>
      <c r="AM23" s="8">
        <v>0</v>
      </c>
      <c r="AN23" s="8">
        <f>AL23+AM23</f>
        <v>7</v>
      </c>
      <c r="AO23" s="8" t="s">
        <v>6719</v>
      </c>
      <c r="AP23" s="8" t="s">
        <v>6718</v>
      </c>
      <c r="AQ23" s="8" t="s">
        <v>6717</v>
      </c>
      <c r="AR23" s="8">
        <v>3</v>
      </c>
      <c r="AS23" s="8">
        <v>0</v>
      </c>
      <c r="AT23" s="8">
        <f>AR23+AS23</f>
        <v>3</v>
      </c>
      <c r="AU23" s="8"/>
      <c r="AV23" s="8"/>
      <c r="AW23" s="8"/>
      <c r="AX23" s="8"/>
      <c r="AY23" s="8"/>
    </row>
    <row r="24" spans="1:51" ht="132">
      <c r="A24" s="1" t="s">
        <v>6647</v>
      </c>
      <c r="B24" s="15">
        <f>B23+1</f>
        <v>11</v>
      </c>
      <c r="C24" s="25">
        <v>3321130030015</v>
      </c>
      <c r="D24" s="50" t="s">
        <v>6716</v>
      </c>
      <c r="E24" s="12" t="s">
        <v>6715</v>
      </c>
      <c r="F24" s="80" t="s">
        <v>32</v>
      </c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27"/>
      <c r="U24" s="23" t="s">
        <v>909</v>
      </c>
      <c r="V24" s="12" t="s">
        <v>909</v>
      </c>
      <c r="W24" s="12"/>
      <c r="X24" s="12"/>
      <c r="Y24" s="12"/>
      <c r="Z24" s="21">
        <v>1</v>
      </c>
      <c r="AA24" s="16">
        <v>0</v>
      </c>
      <c r="AB24" s="81"/>
      <c r="AC24" s="10"/>
      <c r="AD24" s="18" t="s">
        <v>59</v>
      </c>
      <c r="AE24" s="18" t="s">
        <v>10</v>
      </c>
      <c r="AF24" s="18" t="s">
        <v>6647</v>
      </c>
      <c r="AG24" s="18" t="s">
        <v>6646</v>
      </c>
      <c r="AH24" s="17"/>
      <c r="AI24" s="8" t="s">
        <v>6714</v>
      </c>
      <c r="AJ24" s="8" t="s">
        <v>6713</v>
      </c>
      <c r="AK24" s="8" t="s">
        <v>6712</v>
      </c>
      <c r="AL24" s="8">
        <v>3</v>
      </c>
      <c r="AM24" s="8">
        <v>0</v>
      </c>
      <c r="AN24" s="8">
        <f>AL24+AM24</f>
        <v>3</v>
      </c>
      <c r="AO24" s="8" t="s">
        <v>6711</v>
      </c>
      <c r="AP24" s="8"/>
      <c r="AQ24" s="8"/>
      <c r="AR24" s="8">
        <v>1</v>
      </c>
      <c r="AS24" s="8">
        <v>0</v>
      </c>
      <c r="AT24" s="8">
        <f>AR24+AS24</f>
        <v>1</v>
      </c>
      <c r="AU24" s="8"/>
      <c r="AV24" s="8"/>
      <c r="AW24" s="8"/>
      <c r="AX24" s="8"/>
      <c r="AY24" s="8"/>
    </row>
    <row r="25" spans="1:51" ht="132">
      <c r="A25" s="1" t="s">
        <v>6647</v>
      </c>
      <c r="B25" s="15">
        <f>B24+1</f>
        <v>12</v>
      </c>
      <c r="C25" s="25">
        <v>3321130014014</v>
      </c>
      <c r="D25" s="50" t="s">
        <v>6710</v>
      </c>
      <c r="E25" s="12" t="s">
        <v>6709</v>
      </c>
      <c r="F25" s="80" t="s">
        <v>6708</v>
      </c>
      <c r="G25" s="81" t="s">
        <v>372</v>
      </c>
      <c r="H25" s="81"/>
      <c r="I25" s="12" t="s">
        <v>6707</v>
      </c>
      <c r="J25" s="81" t="s">
        <v>32</v>
      </c>
      <c r="K25" s="81"/>
      <c r="L25" s="81"/>
      <c r="M25" s="81"/>
      <c r="N25" s="81"/>
      <c r="O25" s="81"/>
      <c r="P25" s="81"/>
      <c r="Q25" s="81"/>
      <c r="R25" s="81"/>
      <c r="S25" s="81"/>
      <c r="T25" s="27"/>
      <c r="U25" s="23" t="s">
        <v>917</v>
      </c>
      <c r="V25" s="12" t="s">
        <v>909</v>
      </c>
      <c r="W25" s="49" t="s">
        <v>6706</v>
      </c>
      <c r="X25" s="12"/>
      <c r="Y25" s="12"/>
      <c r="Z25" s="21">
        <v>1</v>
      </c>
      <c r="AA25" s="16">
        <v>0</v>
      </c>
      <c r="AB25" s="81" t="s">
        <v>6705</v>
      </c>
      <c r="AC25" s="10">
        <v>1</v>
      </c>
      <c r="AD25" s="18" t="s">
        <v>59</v>
      </c>
      <c r="AE25" s="18" t="s">
        <v>10</v>
      </c>
      <c r="AF25" s="18" t="s">
        <v>6647</v>
      </c>
      <c r="AG25" s="18" t="s">
        <v>6646</v>
      </c>
      <c r="AH25" s="28"/>
      <c r="AI25" s="8" t="s">
        <v>6704</v>
      </c>
      <c r="AJ25" s="8" t="s">
        <v>6703</v>
      </c>
      <c r="AK25" s="8" t="s">
        <v>6702</v>
      </c>
      <c r="AL25" s="8">
        <v>3</v>
      </c>
      <c r="AM25" s="8">
        <v>0</v>
      </c>
      <c r="AN25" s="8">
        <v>3</v>
      </c>
      <c r="AO25" s="8" t="s">
        <v>5386</v>
      </c>
      <c r="AP25" s="8"/>
      <c r="AQ25" s="8"/>
      <c r="AR25" s="8">
        <v>1</v>
      </c>
      <c r="AS25" s="8">
        <v>0</v>
      </c>
      <c r="AT25" s="8">
        <f>AR25+AS25</f>
        <v>1</v>
      </c>
      <c r="AU25" s="8" t="s">
        <v>6701</v>
      </c>
      <c r="AV25" s="8"/>
      <c r="AW25" s="8"/>
      <c r="AX25" s="8"/>
      <c r="AY25" s="8"/>
    </row>
    <row r="26" spans="1:51" ht="132">
      <c r="A26" s="1" t="s">
        <v>6647</v>
      </c>
      <c r="B26" s="15">
        <f>B25+1</f>
        <v>13</v>
      </c>
      <c r="C26" s="25">
        <v>3321040015006</v>
      </c>
      <c r="D26" s="50" t="s">
        <v>6700</v>
      </c>
      <c r="E26" s="12" t="s">
        <v>6699</v>
      </c>
      <c r="F26" s="80" t="s">
        <v>6698</v>
      </c>
      <c r="G26" s="81"/>
      <c r="H26" s="81"/>
      <c r="I26" s="12" t="s">
        <v>6697</v>
      </c>
      <c r="J26" s="81">
        <v>35338</v>
      </c>
      <c r="K26" s="81"/>
      <c r="L26" s="81"/>
      <c r="M26" s="81"/>
      <c r="N26" s="81"/>
      <c r="O26" s="81"/>
      <c r="P26" s="81"/>
      <c r="Q26" s="81"/>
      <c r="R26" s="81"/>
      <c r="S26" s="81"/>
      <c r="T26" s="27" t="s">
        <v>6696</v>
      </c>
      <c r="U26" s="23" t="s">
        <v>6695</v>
      </c>
      <c r="V26" s="12" t="s">
        <v>108</v>
      </c>
      <c r="W26" s="49" t="s">
        <v>6694</v>
      </c>
      <c r="X26" s="12"/>
      <c r="Y26" s="12"/>
      <c r="Z26" s="21">
        <v>1</v>
      </c>
      <c r="AA26" s="16">
        <v>0</v>
      </c>
      <c r="AB26" s="81"/>
      <c r="AC26" s="10"/>
      <c r="AD26" s="18" t="s">
        <v>59</v>
      </c>
      <c r="AE26" s="18" t="s">
        <v>10</v>
      </c>
      <c r="AF26" s="18" t="s">
        <v>6647</v>
      </c>
      <c r="AG26" s="18" t="s">
        <v>6646</v>
      </c>
      <c r="AH26" s="17"/>
      <c r="AI26" s="8" t="s">
        <v>6693</v>
      </c>
      <c r="AJ26" s="8" t="s">
        <v>6692</v>
      </c>
      <c r="AK26" s="8" t="s">
        <v>6691</v>
      </c>
      <c r="AL26" s="8">
        <v>2</v>
      </c>
      <c r="AM26" s="8">
        <v>1</v>
      </c>
      <c r="AN26" s="8">
        <f>AL26+AM26</f>
        <v>3</v>
      </c>
      <c r="AO26" s="8"/>
      <c r="AP26" s="8"/>
      <c r="AQ26" s="8"/>
      <c r="AR26" s="8"/>
      <c r="AS26" s="8"/>
      <c r="AT26" s="8"/>
      <c r="AU26" s="8" t="s">
        <v>6690</v>
      </c>
      <c r="AV26" s="8"/>
      <c r="AW26" s="8"/>
      <c r="AX26" s="8"/>
      <c r="AY26" s="8"/>
    </row>
    <row r="27" spans="1:51" s="52" customFormat="1" ht="132">
      <c r="A27" s="52" t="s">
        <v>6647</v>
      </c>
      <c r="B27" s="64">
        <f>B26+1</f>
        <v>14</v>
      </c>
      <c r="C27" s="79">
        <v>3321030040005</v>
      </c>
      <c r="D27" s="62" t="s">
        <v>6689</v>
      </c>
      <c r="E27" s="60" t="s">
        <v>6688</v>
      </c>
      <c r="F27" s="100"/>
      <c r="G27" s="101"/>
      <c r="H27" s="101"/>
      <c r="I27" s="60" t="s">
        <v>6687</v>
      </c>
      <c r="J27" s="101" t="s">
        <v>32</v>
      </c>
      <c r="K27" s="101"/>
      <c r="L27" s="101"/>
      <c r="M27" s="101" t="s">
        <v>6686</v>
      </c>
      <c r="N27" s="101"/>
      <c r="O27" s="100" t="s">
        <v>821</v>
      </c>
      <c r="P27" s="101" t="s">
        <v>6685</v>
      </c>
      <c r="Q27" s="100" t="s">
        <v>6684</v>
      </c>
      <c r="R27" s="101" t="s">
        <v>6683</v>
      </c>
      <c r="S27" s="100" t="s">
        <v>6682</v>
      </c>
      <c r="T27" s="77" t="s">
        <v>6681</v>
      </c>
      <c r="U27" s="91" t="s">
        <v>1500</v>
      </c>
      <c r="V27" s="60" t="s">
        <v>447</v>
      </c>
      <c r="W27" s="61" t="s">
        <v>6680</v>
      </c>
      <c r="X27" s="60"/>
      <c r="Y27" s="60"/>
      <c r="Z27" s="135">
        <v>1</v>
      </c>
      <c r="AA27" s="53">
        <v>0</v>
      </c>
      <c r="AB27" s="100" t="s">
        <v>6679</v>
      </c>
      <c r="AC27" s="56">
        <v>1</v>
      </c>
      <c r="AD27" s="55" t="s">
        <v>59</v>
      </c>
      <c r="AE27" s="55" t="s">
        <v>10</v>
      </c>
      <c r="AF27" s="55" t="s">
        <v>6647</v>
      </c>
      <c r="AG27" s="55" t="s">
        <v>6646</v>
      </c>
      <c r="AH27" s="73"/>
      <c r="AI27" s="92" t="s">
        <v>6678</v>
      </c>
      <c r="AJ27" s="92" t="s">
        <v>6677</v>
      </c>
      <c r="AK27" s="92" t="s">
        <v>6676</v>
      </c>
      <c r="AL27" s="92">
        <v>3</v>
      </c>
      <c r="AM27" s="92">
        <v>0</v>
      </c>
      <c r="AN27" s="92">
        <f>AL27+AM27</f>
        <v>3</v>
      </c>
      <c r="AO27" s="92" t="s">
        <v>6675</v>
      </c>
      <c r="AP27" s="92" t="s">
        <v>6674</v>
      </c>
      <c r="AQ27" s="92" t="s">
        <v>6673</v>
      </c>
      <c r="AR27" s="92">
        <v>3</v>
      </c>
      <c r="AS27" s="92">
        <v>0</v>
      </c>
      <c r="AT27" s="92">
        <f>AR27+AS27</f>
        <v>3</v>
      </c>
      <c r="AU27" s="92"/>
      <c r="AV27" s="92"/>
      <c r="AW27" s="92"/>
      <c r="AX27" s="92"/>
      <c r="AY27" s="92"/>
    </row>
    <row r="28" spans="1:51" ht="132">
      <c r="A28" s="1" t="s">
        <v>6647</v>
      </c>
      <c r="B28" s="15">
        <f>B27+1</f>
        <v>15</v>
      </c>
      <c r="C28" s="25">
        <v>3321070071174</v>
      </c>
      <c r="D28" s="50" t="s">
        <v>6672</v>
      </c>
      <c r="E28" s="12" t="s">
        <v>6671</v>
      </c>
      <c r="F28" s="80"/>
      <c r="G28" s="81"/>
      <c r="H28" s="81"/>
      <c r="I28" s="81" t="s">
        <v>6670</v>
      </c>
      <c r="J28" s="80" t="s">
        <v>6669</v>
      </c>
      <c r="K28" s="81"/>
      <c r="L28" s="81"/>
      <c r="M28" s="81"/>
      <c r="N28" s="81"/>
      <c r="O28" s="81"/>
      <c r="P28" s="81" t="s">
        <v>6668</v>
      </c>
      <c r="Q28" s="80" t="s">
        <v>6667</v>
      </c>
      <c r="R28" s="81" t="s">
        <v>6666</v>
      </c>
      <c r="S28" s="80" t="s">
        <v>6665</v>
      </c>
      <c r="T28" s="27" t="s">
        <v>6664</v>
      </c>
      <c r="U28" s="23" t="s">
        <v>1634</v>
      </c>
      <c r="V28" s="12" t="s">
        <v>3</v>
      </c>
      <c r="W28" s="12"/>
      <c r="X28" s="12"/>
      <c r="Y28" s="12"/>
      <c r="Z28" s="21">
        <v>1</v>
      </c>
      <c r="AA28" s="16">
        <v>0</v>
      </c>
      <c r="AB28" s="81" t="s">
        <v>6663</v>
      </c>
      <c r="AC28" s="10">
        <v>1</v>
      </c>
      <c r="AD28" s="18" t="s">
        <v>59</v>
      </c>
      <c r="AE28" s="18" t="s">
        <v>10</v>
      </c>
      <c r="AF28" s="18" t="s">
        <v>6647</v>
      </c>
      <c r="AG28" s="18" t="s">
        <v>6646</v>
      </c>
      <c r="AH28" s="28" t="s">
        <v>41</v>
      </c>
      <c r="AI28" s="8" t="s">
        <v>6662</v>
      </c>
      <c r="AJ28" s="8" t="s">
        <v>6661</v>
      </c>
      <c r="AK28" s="8" t="s">
        <v>6660</v>
      </c>
      <c r="AL28" s="8">
        <v>3</v>
      </c>
      <c r="AM28" s="8">
        <v>0</v>
      </c>
      <c r="AN28" s="8">
        <f>AL28+AM28</f>
        <v>3</v>
      </c>
      <c r="AO28" s="8" t="s">
        <v>6659</v>
      </c>
      <c r="AP28" s="8" t="s">
        <v>6658</v>
      </c>
      <c r="AQ28" s="1"/>
      <c r="AR28" s="8">
        <v>2</v>
      </c>
      <c r="AS28" s="8">
        <v>0</v>
      </c>
      <c r="AT28" s="8">
        <f>AR28+AS28</f>
        <v>2</v>
      </c>
      <c r="AU28" s="8" t="s">
        <v>6657</v>
      </c>
      <c r="AV28" s="8"/>
      <c r="AW28" s="8"/>
      <c r="AX28" s="8"/>
      <c r="AY28" s="8"/>
    </row>
    <row r="29" spans="1:51" ht="132">
      <c r="A29" s="1" t="s">
        <v>6647</v>
      </c>
      <c r="B29" s="15">
        <f>B28+1</f>
        <v>16</v>
      </c>
      <c r="C29" s="25">
        <v>3321091020012</v>
      </c>
      <c r="D29" s="50" t="s">
        <v>6656</v>
      </c>
      <c r="E29" s="12" t="s">
        <v>6655</v>
      </c>
      <c r="F29" s="80"/>
      <c r="G29" s="81"/>
      <c r="H29" s="81"/>
      <c r="I29" s="12" t="s">
        <v>6654</v>
      </c>
      <c r="J29" s="80" t="s">
        <v>6653</v>
      </c>
      <c r="K29" s="81"/>
      <c r="L29" s="81"/>
      <c r="M29" s="81"/>
      <c r="N29" s="81"/>
      <c r="O29" s="81"/>
      <c r="P29" s="81" t="s">
        <v>6652</v>
      </c>
      <c r="Q29" s="80" t="s">
        <v>6651</v>
      </c>
      <c r="R29" s="81" t="s">
        <v>6650</v>
      </c>
      <c r="S29" s="80" t="s">
        <v>6649</v>
      </c>
      <c r="T29" s="27"/>
      <c r="U29" s="23" t="s">
        <v>308</v>
      </c>
      <c r="V29" s="12" t="s">
        <v>147</v>
      </c>
      <c r="W29" s="49" t="s">
        <v>6648</v>
      </c>
      <c r="X29" s="12"/>
      <c r="Y29" s="12"/>
      <c r="Z29" s="21">
        <v>1</v>
      </c>
      <c r="AA29" s="16">
        <v>0</v>
      </c>
      <c r="AB29" s="81"/>
      <c r="AC29" s="10"/>
      <c r="AD29" s="18" t="s">
        <v>59</v>
      </c>
      <c r="AE29" s="18" t="s">
        <v>10</v>
      </c>
      <c r="AF29" s="18" t="s">
        <v>6647</v>
      </c>
      <c r="AG29" s="18" t="s">
        <v>6646</v>
      </c>
      <c r="AH29" s="17"/>
      <c r="AI29" s="8" t="s">
        <v>6645</v>
      </c>
      <c r="AJ29" s="8" t="s">
        <v>6644</v>
      </c>
      <c r="AK29" s="8" t="s">
        <v>6643</v>
      </c>
      <c r="AL29" s="8">
        <v>5</v>
      </c>
      <c r="AM29" s="8">
        <v>0</v>
      </c>
      <c r="AN29" s="8">
        <f>AL29+AM29</f>
        <v>5</v>
      </c>
      <c r="AO29" s="8" t="s">
        <v>6642</v>
      </c>
      <c r="AP29" s="8" t="s">
        <v>6641</v>
      </c>
      <c r="AQ29" s="8" t="s">
        <v>6640</v>
      </c>
      <c r="AR29" s="8">
        <v>3</v>
      </c>
      <c r="AS29" s="8">
        <v>0</v>
      </c>
      <c r="AT29" s="8">
        <f>AR29+AS29</f>
        <v>3</v>
      </c>
      <c r="AU29" s="8" t="s">
        <v>6639</v>
      </c>
      <c r="AV29" s="8"/>
      <c r="AW29" s="8"/>
      <c r="AX29" s="8"/>
      <c r="AY29" s="8"/>
    </row>
    <row r="30" spans="2:51" ht="12.75">
      <c r="B30" s="85">
        <f>Z30+AA30</f>
        <v>16</v>
      </c>
      <c r="C30" s="25"/>
      <c r="D30" s="13" t="s">
        <v>0</v>
      </c>
      <c r="E30" s="12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2"/>
      <c r="U30" s="12"/>
      <c r="V30" s="12"/>
      <c r="W30" s="12"/>
      <c r="X30" s="12"/>
      <c r="Y30" s="12"/>
      <c r="Z30" s="8">
        <f>SUM(Z14:Z29)</f>
        <v>16</v>
      </c>
      <c r="AA30" s="8">
        <f>SUM(AA14:AA29)</f>
        <v>0</v>
      </c>
      <c r="AB30" s="11"/>
      <c r="AC30" s="8">
        <f>SUM(AC14:AC29)</f>
        <v>10</v>
      </c>
      <c r="AD30" s="8">
        <f>SUM(AD14:AD29)</f>
        <v>0</v>
      </c>
      <c r="AE30" s="8">
        <f>SUM(AE14:AE29)</f>
        <v>0</v>
      </c>
      <c r="AF30" s="8">
        <f>SUM(AF14:AF29)</f>
        <v>0</v>
      </c>
      <c r="AG30" s="8">
        <f>SUM(AG14:AG29)</f>
        <v>0</v>
      </c>
      <c r="AH30" s="9"/>
      <c r="AI30" s="8">
        <f>SUM(AI14:AI29)</f>
        <v>0</v>
      </c>
      <c r="AJ30" s="8">
        <f>SUM(AJ14:AJ29)</f>
        <v>0</v>
      </c>
      <c r="AK30" s="8">
        <f>SUM(AK14:AK29)</f>
        <v>0</v>
      </c>
      <c r="AL30" s="8">
        <f>SUM(AL14:AL29)</f>
        <v>59</v>
      </c>
      <c r="AM30" s="8">
        <f>SUM(AM14:AM29)</f>
        <v>2</v>
      </c>
      <c r="AN30" s="8">
        <f>SUM(AN14:AN29)</f>
        <v>61</v>
      </c>
      <c r="AO30" s="8">
        <f>SUM(AO14:AO29)</f>
        <v>0</v>
      </c>
      <c r="AP30" s="8">
        <f>SUM(AP14:AP29)</f>
        <v>0</v>
      </c>
      <c r="AQ30" s="8">
        <f>SUM(AQ14:AQ29)</f>
        <v>0</v>
      </c>
      <c r="AR30" s="8">
        <f>SUM(AR14:AR29)</f>
        <v>39</v>
      </c>
      <c r="AS30" s="8">
        <f>SUM(AS14:AS29)</f>
        <v>0</v>
      </c>
      <c r="AT30" s="8">
        <f>SUM(AT14:AT29)</f>
        <v>39</v>
      </c>
      <c r="AU30" s="8">
        <f>SUM(AU14:AU29)</f>
        <v>0</v>
      </c>
      <c r="AV30" s="8">
        <f>SUM(AV14:AV29)</f>
        <v>0</v>
      </c>
      <c r="AW30" s="8"/>
      <c r="AX30" s="8"/>
      <c r="AY30" s="8"/>
    </row>
    <row r="31" spans="2:51" ht="12.75">
      <c r="B31" s="85">
        <f>B30+B13</f>
        <v>17</v>
      </c>
      <c r="C31" s="25"/>
      <c r="D31" s="13" t="s">
        <v>0</v>
      </c>
      <c r="E31" s="12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2"/>
      <c r="U31" s="12"/>
      <c r="V31" s="12"/>
      <c r="W31" s="12"/>
      <c r="X31" s="12"/>
      <c r="Y31" s="12"/>
      <c r="Z31" s="85">
        <f>Z30+Z13</f>
        <v>17</v>
      </c>
      <c r="AA31" s="85">
        <f>AA30+AA13</f>
        <v>0</v>
      </c>
      <c r="AB31" s="11"/>
      <c r="AC31" s="85">
        <f>AC30+AC13</f>
        <v>11</v>
      </c>
      <c r="AD31" s="85">
        <f>AD30+AD13</f>
        <v>0</v>
      </c>
      <c r="AE31" s="85">
        <f>AE30+AE13</f>
        <v>0</v>
      </c>
      <c r="AF31" s="85">
        <f>AF30+AF13</f>
        <v>0</v>
      </c>
      <c r="AG31" s="85">
        <f>AG30+AG13</f>
        <v>0</v>
      </c>
      <c r="AH31" s="109"/>
      <c r="AI31" s="85">
        <f>AI30+AI13</f>
        <v>0</v>
      </c>
      <c r="AJ31" s="85">
        <f>AJ30+AJ13</f>
        <v>0</v>
      </c>
      <c r="AK31" s="85">
        <f>AK30+AK13</f>
        <v>0</v>
      </c>
      <c r="AL31" s="85">
        <f>AL30+AL13</f>
        <v>64</v>
      </c>
      <c r="AM31" s="85">
        <f>AM30+AM13</f>
        <v>2</v>
      </c>
      <c r="AN31" s="85">
        <f>AN30+AN13</f>
        <v>66</v>
      </c>
      <c r="AO31" s="85">
        <f>AO30+AO13</f>
        <v>0</v>
      </c>
      <c r="AP31" s="85">
        <f>AP30+AP13</f>
        <v>0</v>
      </c>
      <c r="AQ31" s="85">
        <f>AQ30+AQ13</f>
        <v>0</v>
      </c>
      <c r="AR31" s="85">
        <f>AR30+AR13</f>
        <v>42</v>
      </c>
      <c r="AS31" s="85">
        <f>AS30+AS13</f>
        <v>0</v>
      </c>
      <c r="AT31" s="85">
        <f>AT30+AT13</f>
        <v>42</v>
      </c>
      <c r="AU31" s="85" t="e">
        <f>AU30+AU13</f>
        <v>#VALUE!</v>
      </c>
      <c r="AV31" s="85">
        <f>AV30+AV13</f>
        <v>0</v>
      </c>
      <c r="AW31" s="85"/>
      <c r="AX31" s="85"/>
      <c r="AY31" s="85"/>
    </row>
    <row r="32" spans="2:51" ht="12.75">
      <c r="B32" s="85"/>
      <c r="C32" s="25"/>
      <c r="D32" s="13"/>
      <c r="E32" s="12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2"/>
      <c r="U32" s="12"/>
      <c r="V32" s="12"/>
      <c r="W32" s="12"/>
      <c r="X32" s="12"/>
      <c r="Y32" s="12"/>
      <c r="Z32" s="33"/>
      <c r="AA32" s="33"/>
      <c r="AB32" s="11"/>
      <c r="AC32" s="25"/>
      <c r="AD32" s="33"/>
      <c r="AE32" s="33"/>
      <c r="AF32" s="33"/>
      <c r="AG32" s="33"/>
      <c r="AH32" s="34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</row>
    <row r="33" spans="2:51" ht="19.5" customHeight="1">
      <c r="B33" s="121" t="s">
        <v>6638</v>
      </c>
      <c r="C33" s="120"/>
      <c r="D33" s="119"/>
      <c r="E33" s="137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2"/>
      <c r="U33" s="12"/>
      <c r="V33" s="12"/>
      <c r="W33" s="12"/>
      <c r="X33" s="12"/>
      <c r="Y33" s="12"/>
      <c r="Z33" s="27"/>
      <c r="AA33" s="44"/>
      <c r="AB33" s="11"/>
      <c r="AC33" s="10"/>
      <c r="AD33" s="18"/>
      <c r="AE33" s="18"/>
      <c r="AF33" s="18"/>
      <c r="AG33" s="18"/>
      <c r="AH33" s="17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</row>
    <row r="34" spans="1:51" ht="48">
      <c r="A34" s="1" t="s">
        <v>6631</v>
      </c>
      <c r="B34" s="15">
        <v>1</v>
      </c>
      <c r="C34" s="25">
        <v>3321091031047</v>
      </c>
      <c r="D34" s="23" t="s">
        <v>6637</v>
      </c>
      <c r="E34" s="22" t="s">
        <v>6636</v>
      </c>
      <c r="F34" s="24" t="s">
        <v>6635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7"/>
      <c r="U34" s="22" t="s">
        <v>1629</v>
      </c>
      <c r="V34" s="22" t="s">
        <v>147</v>
      </c>
      <c r="W34" s="22"/>
      <c r="X34" s="22"/>
      <c r="Y34" s="22"/>
      <c r="Z34" s="21"/>
      <c r="AA34" s="21">
        <v>1</v>
      </c>
      <c r="AB34" s="24"/>
      <c r="AC34" s="26"/>
      <c r="AD34" s="18" t="s">
        <v>59</v>
      </c>
      <c r="AE34" s="18" t="s">
        <v>4201</v>
      </c>
      <c r="AF34" s="18" t="s">
        <v>6627</v>
      </c>
      <c r="AG34" s="18" t="s">
        <v>6626</v>
      </c>
      <c r="AH34" s="17">
        <v>1998</v>
      </c>
      <c r="AI34" s="43" t="s">
        <v>6634</v>
      </c>
      <c r="AJ34" s="43" t="s">
        <v>6633</v>
      </c>
      <c r="AK34" s="43" t="s">
        <v>6632</v>
      </c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</row>
    <row r="35" spans="1:51" ht="36">
      <c r="A35" s="1" t="s">
        <v>6631</v>
      </c>
      <c r="B35" s="15">
        <f>B34+1</f>
        <v>2</v>
      </c>
      <c r="C35" s="25">
        <v>3321060023046</v>
      </c>
      <c r="D35" s="13" t="s">
        <v>6630</v>
      </c>
      <c r="E35" s="12" t="s">
        <v>6629</v>
      </c>
      <c r="F35" s="46" t="s">
        <v>5335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2" t="s">
        <v>6628</v>
      </c>
      <c r="U35" s="12" t="s">
        <v>1323</v>
      </c>
      <c r="V35" s="12" t="s">
        <v>211</v>
      </c>
      <c r="W35" s="12"/>
      <c r="X35" s="12"/>
      <c r="Y35" s="12"/>
      <c r="Z35" s="21">
        <v>1</v>
      </c>
      <c r="AA35" s="21"/>
      <c r="AB35" s="11"/>
      <c r="AC35" s="10"/>
      <c r="AD35" s="18" t="s">
        <v>59</v>
      </c>
      <c r="AE35" s="18" t="s">
        <v>4201</v>
      </c>
      <c r="AF35" s="18" t="s">
        <v>6627</v>
      </c>
      <c r="AG35" s="18" t="s">
        <v>6626</v>
      </c>
      <c r="AH35" s="17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</row>
    <row r="36" spans="2:51" ht="48">
      <c r="B36" s="15">
        <f>B35+1</f>
        <v>3</v>
      </c>
      <c r="C36" s="25">
        <v>3321130020039</v>
      </c>
      <c r="D36" s="50" t="s">
        <v>6625</v>
      </c>
      <c r="E36" s="49" t="s">
        <v>6624</v>
      </c>
      <c r="F36" s="46" t="s">
        <v>6623</v>
      </c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12" t="s">
        <v>4256</v>
      </c>
      <c r="U36" s="12" t="s">
        <v>1148</v>
      </c>
      <c r="V36" s="12" t="s">
        <v>909</v>
      </c>
      <c r="W36" s="49"/>
      <c r="X36" s="12"/>
      <c r="Y36" s="12"/>
      <c r="Z36" s="48">
        <v>1</v>
      </c>
      <c r="AA36" s="47"/>
      <c r="AB36" s="46"/>
      <c r="AC36" s="45"/>
      <c r="AD36" s="18" t="s">
        <v>59</v>
      </c>
      <c r="AE36" s="18" t="s">
        <v>10</v>
      </c>
      <c r="AF36" s="18" t="s">
        <v>349</v>
      </c>
      <c r="AG36" s="18" t="s">
        <v>56</v>
      </c>
      <c r="AH36" s="28" t="s">
        <v>75</v>
      </c>
      <c r="AI36" s="16" t="s">
        <v>6622</v>
      </c>
      <c r="AJ36" s="16" t="s">
        <v>6621</v>
      </c>
      <c r="AK36" s="16" t="s">
        <v>6620</v>
      </c>
      <c r="AL36" s="16">
        <v>3</v>
      </c>
      <c r="AM36" s="16">
        <v>0</v>
      </c>
      <c r="AN36" s="16">
        <f>AL36+AM36</f>
        <v>3</v>
      </c>
      <c r="AO36" s="16" t="s">
        <v>6619</v>
      </c>
      <c r="AP36" s="16" t="s">
        <v>6618</v>
      </c>
      <c r="AQ36" s="16" t="s">
        <v>6617</v>
      </c>
      <c r="AR36" s="16">
        <v>3</v>
      </c>
      <c r="AS36" s="16">
        <v>0</v>
      </c>
      <c r="AT36" s="16">
        <f>AR36+AS36</f>
        <v>3</v>
      </c>
      <c r="AU36" s="16" t="s">
        <v>6616</v>
      </c>
      <c r="AV36" s="16"/>
      <c r="AW36" s="16"/>
      <c r="AX36" s="16"/>
      <c r="AY36" s="16"/>
    </row>
    <row r="37" spans="2:51" ht="48">
      <c r="B37" s="15">
        <f>B36+1</f>
        <v>4</v>
      </c>
      <c r="C37" s="25">
        <v>3321130019042</v>
      </c>
      <c r="D37" s="50" t="s">
        <v>6615</v>
      </c>
      <c r="E37" s="49" t="s">
        <v>6614</v>
      </c>
      <c r="F37" s="46" t="s">
        <v>4288</v>
      </c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12"/>
      <c r="U37" s="12" t="s">
        <v>1154</v>
      </c>
      <c r="V37" s="12" t="s">
        <v>909</v>
      </c>
      <c r="W37" s="49"/>
      <c r="X37" s="12"/>
      <c r="Y37" s="12"/>
      <c r="Z37" s="48">
        <v>1</v>
      </c>
      <c r="AA37" s="47"/>
      <c r="AB37" s="46"/>
      <c r="AC37" s="45"/>
      <c r="AD37" s="18" t="s">
        <v>59</v>
      </c>
      <c r="AE37" s="18" t="s">
        <v>10</v>
      </c>
      <c r="AF37" s="18" t="s">
        <v>349</v>
      </c>
      <c r="AG37" s="18" t="s">
        <v>56</v>
      </c>
      <c r="AH37" s="28">
        <v>2019</v>
      </c>
      <c r="AI37" s="16" t="s">
        <v>6613</v>
      </c>
      <c r="AJ37" s="16" t="s">
        <v>6612</v>
      </c>
      <c r="AK37" s="16" t="s">
        <v>6611</v>
      </c>
      <c r="AL37" s="16">
        <v>5</v>
      </c>
      <c r="AM37" s="16">
        <v>0</v>
      </c>
      <c r="AN37" s="16">
        <f>AL37+AM37</f>
        <v>5</v>
      </c>
      <c r="AO37" s="16" t="s">
        <v>3263</v>
      </c>
      <c r="AP37" s="16" t="s">
        <v>6610</v>
      </c>
      <c r="AQ37" s="16" t="s">
        <v>6609</v>
      </c>
      <c r="AR37" s="16">
        <v>3</v>
      </c>
      <c r="AS37" s="16"/>
      <c r="AT37" s="16">
        <f>AR37+AS37</f>
        <v>3</v>
      </c>
      <c r="AU37" s="16"/>
      <c r="AV37" s="16"/>
      <c r="AW37" s="16"/>
      <c r="AX37" s="16"/>
      <c r="AY37" s="16"/>
    </row>
    <row r="38" spans="2:51" ht="48">
      <c r="B38" s="15">
        <f>B37+1</f>
        <v>5</v>
      </c>
      <c r="C38" s="25">
        <v>3321130028001</v>
      </c>
      <c r="D38" s="50" t="s">
        <v>6608</v>
      </c>
      <c r="E38" s="49" t="s">
        <v>6607</v>
      </c>
      <c r="F38" s="68" t="s">
        <v>4278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12" t="s">
        <v>6606</v>
      </c>
      <c r="U38" s="12" t="s">
        <v>1059</v>
      </c>
      <c r="V38" s="12" t="s">
        <v>909</v>
      </c>
      <c r="W38" s="49"/>
      <c r="X38" s="12"/>
      <c r="Y38" s="12"/>
      <c r="Z38" s="48">
        <v>1</v>
      </c>
      <c r="AA38" s="47"/>
      <c r="AB38" s="46"/>
      <c r="AC38" s="45"/>
      <c r="AD38" s="18" t="s">
        <v>59</v>
      </c>
      <c r="AE38" s="18" t="s">
        <v>10</v>
      </c>
      <c r="AF38" s="18" t="s">
        <v>349</v>
      </c>
      <c r="AG38" s="18" t="s">
        <v>56</v>
      </c>
      <c r="AH38" s="28" t="s">
        <v>75</v>
      </c>
      <c r="AI38" s="16" t="s">
        <v>6605</v>
      </c>
      <c r="AJ38" s="16" t="s">
        <v>6604</v>
      </c>
      <c r="AK38" s="16" t="s">
        <v>6603</v>
      </c>
      <c r="AL38" s="16">
        <v>3</v>
      </c>
      <c r="AM38" s="16">
        <v>0</v>
      </c>
      <c r="AN38" s="16">
        <f>AL38+AM38</f>
        <v>3</v>
      </c>
      <c r="AO38" s="16" t="s">
        <v>6602</v>
      </c>
      <c r="AP38" s="16" t="s">
        <v>6601</v>
      </c>
      <c r="AQ38" s="16" t="s">
        <v>6600</v>
      </c>
      <c r="AR38" s="16">
        <v>3</v>
      </c>
      <c r="AS38" s="16"/>
      <c r="AT38" s="16">
        <f>AR38+AS38</f>
        <v>3</v>
      </c>
      <c r="AU38" s="16"/>
      <c r="AV38" s="16"/>
      <c r="AW38" s="16"/>
      <c r="AX38" s="16"/>
      <c r="AY38" s="16"/>
    </row>
    <row r="39" spans="2:51" ht="48">
      <c r="B39" s="15">
        <f>B38+1</f>
        <v>6</v>
      </c>
      <c r="C39" s="25">
        <v>3321130011001</v>
      </c>
      <c r="D39" s="50" t="s">
        <v>6599</v>
      </c>
      <c r="E39" s="49" t="s">
        <v>6598</v>
      </c>
      <c r="F39" s="68" t="s">
        <v>4278</v>
      </c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12" t="s">
        <v>6597</v>
      </c>
      <c r="U39" s="12" t="s">
        <v>1136</v>
      </c>
      <c r="V39" s="12" t="s">
        <v>909</v>
      </c>
      <c r="W39" s="49"/>
      <c r="X39" s="12"/>
      <c r="Y39" s="12"/>
      <c r="Z39" s="48">
        <v>1</v>
      </c>
      <c r="AA39" s="47"/>
      <c r="AB39" s="46"/>
      <c r="AC39" s="45"/>
      <c r="AD39" s="18" t="s">
        <v>59</v>
      </c>
      <c r="AE39" s="18" t="s">
        <v>10</v>
      </c>
      <c r="AF39" s="18" t="s">
        <v>349</v>
      </c>
      <c r="AG39" s="18" t="s">
        <v>56</v>
      </c>
      <c r="AH39" s="28" t="s">
        <v>75</v>
      </c>
      <c r="AI39" s="16" t="s">
        <v>6596</v>
      </c>
      <c r="AJ39" s="16" t="s">
        <v>6595</v>
      </c>
      <c r="AK39" s="16" t="s">
        <v>6594</v>
      </c>
      <c r="AL39" s="16">
        <v>4</v>
      </c>
      <c r="AM39" s="16">
        <v>0</v>
      </c>
      <c r="AN39" s="16">
        <f>AL39+AM39</f>
        <v>4</v>
      </c>
      <c r="AO39" s="16" t="s">
        <v>6593</v>
      </c>
      <c r="AP39" s="16" t="s">
        <v>6592</v>
      </c>
      <c r="AQ39" s="16" t="s">
        <v>6591</v>
      </c>
      <c r="AR39" s="16">
        <v>3</v>
      </c>
      <c r="AS39" s="16"/>
      <c r="AT39" s="16">
        <f>AR39+AS39</f>
        <v>3</v>
      </c>
      <c r="AU39" s="16" t="s">
        <v>6590</v>
      </c>
      <c r="AV39" s="16"/>
      <c r="AW39" s="16"/>
      <c r="AX39" s="16"/>
      <c r="AY39" s="16"/>
    </row>
    <row r="40" spans="2:51" ht="48">
      <c r="B40" s="15">
        <f>B39+1</f>
        <v>7</v>
      </c>
      <c r="C40" s="25">
        <v>3321130013001</v>
      </c>
      <c r="D40" s="50" t="s">
        <v>6589</v>
      </c>
      <c r="E40" s="49" t="s">
        <v>6588</v>
      </c>
      <c r="F40" s="68" t="s">
        <v>4278</v>
      </c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12" t="s">
        <v>6587</v>
      </c>
      <c r="U40" s="12" t="s">
        <v>6586</v>
      </c>
      <c r="V40" s="12" t="s">
        <v>909</v>
      </c>
      <c r="W40" s="49"/>
      <c r="X40" s="12"/>
      <c r="Y40" s="12"/>
      <c r="Z40" s="48">
        <v>1</v>
      </c>
      <c r="AA40" s="47"/>
      <c r="AB40" s="46"/>
      <c r="AC40" s="45"/>
      <c r="AD40" s="18" t="s">
        <v>59</v>
      </c>
      <c r="AE40" s="18" t="s">
        <v>10</v>
      </c>
      <c r="AF40" s="18" t="s">
        <v>349</v>
      </c>
      <c r="AG40" s="18" t="s">
        <v>56</v>
      </c>
      <c r="AH40" s="28" t="s">
        <v>75</v>
      </c>
      <c r="AI40" s="16" t="s">
        <v>6585</v>
      </c>
      <c r="AJ40" s="16" t="s">
        <v>6584</v>
      </c>
      <c r="AK40" s="16" t="s">
        <v>6583</v>
      </c>
      <c r="AL40" s="16">
        <v>3</v>
      </c>
      <c r="AM40" s="16">
        <v>0</v>
      </c>
      <c r="AN40" s="16">
        <f>AL40+AM40</f>
        <v>3</v>
      </c>
      <c r="AO40" s="16" t="s">
        <v>6582</v>
      </c>
      <c r="AP40" s="16" t="s">
        <v>6581</v>
      </c>
      <c r="AQ40" s="16" t="s">
        <v>6580</v>
      </c>
      <c r="AR40" s="16">
        <v>3</v>
      </c>
      <c r="AS40" s="16"/>
      <c r="AT40" s="16">
        <f>AR40+AS40</f>
        <v>3</v>
      </c>
      <c r="AU40" s="16"/>
      <c r="AV40" s="16"/>
      <c r="AW40" s="16"/>
      <c r="AX40" s="16"/>
      <c r="AY40" s="16"/>
    </row>
    <row r="41" spans="2:51" ht="48">
      <c r="B41" s="15">
        <f>B40+1</f>
        <v>8</v>
      </c>
      <c r="C41" s="25">
        <v>3321130021001</v>
      </c>
      <c r="D41" s="50" t="s">
        <v>6579</v>
      </c>
      <c r="E41" s="49" t="s">
        <v>6578</v>
      </c>
      <c r="F41" s="68" t="s">
        <v>4278</v>
      </c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12" t="s">
        <v>6577</v>
      </c>
      <c r="U41" s="12" t="s">
        <v>1065</v>
      </c>
      <c r="V41" s="12" t="s">
        <v>909</v>
      </c>
      <c r="W41" s="49"/>
      <c r="X41" s="12"/>
      <c r="Y41" s="12"/>
      <c r="Z41" s="48">
        <v>1</v>
      </c>
      <c r="AA41" s="47"/>
      <c r="AB41" s="46"/>
      <c r="AC41" s="45"/>
      <c r="AD41" s="18" t="s">
        <v>59</v>
      </c>
      <c r="AE41" s="18" t="s">
        <v>10</v>
      </c>
      <c r="AF41" s="18" t="s">
        <v>349</v>
      </c>
      <c r="AG41" s="18" t="s">
        <v>56</v>
      </c>
      <c r="AH41" s="28" t="s">
        <v>75</v>
      </c>
      <c r="AI41" s="16" t="s">
        <v>6576</v>
      </c>
      <c r="AJ41" s="16" t="s">
        <v>6575</v>
      </c>
      <c r="AK41" s="16" t="s">
        <v>6574</v>
      </c>
      <c r="AL41" s="16">
        <v>3</v>
      </c>
      <c r="AM41" s="16">
        <v>0</v>
      </c>
      <c r="AN41" s="16">
        <f>AL41+AM41</f>
        <v>3</v>
      </c>
      <c r="AO41" s="16" t="s">
        <v>6573</v>
      </c>
      <c r="AP41" s="16" t="s">
        <v>6572</v>
      </c>
      <c r="AQ41" s="16" t="s">
        <v>6571</v>
      </c>
      <c r="AR41" s="16">
        <v>3</v>
      </c>
      <c r="AS41" s="16"/>
      <c r="AT41" s="16">
        <f>AR41+AS41</f>
        <v>3</v>
      </c>
      <c r="AU41" s="16"/>
      <c r="AV41" s="16"/>
      <c r="AW41" s="16"/>
      <c r="AX41" s="16"/>
      <c r="AY41" s="16"/>
    </row>
    <row r="42" spans="2:51" ht="48">
      <c r="B42" s="15">
        <f>B41+1</f>
        <v>9</v>
      </c>
      <c r="C42" s="25">
        <v>3321130024001</v>
      </c>
      <c r="D42" s="50" t="s">
        <v>6570</v>
      </c>
      <c r="E42" s="49" t="s">
        <v>6569</v>
      </c>
      <c r="F42" s="68" t="s">
        <v>4278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12" t="s">
        <v>6568</v>
      </c>
      <c r="U42" s="12" t="s">
        <v>1116</v>
      </c>
      <c r="V42" s="12" t="s">
        <v>909</v>
      </c>
      <c r="W42" s="49"/>
      <c r="X42" s="12"/>
      <c r="Y42" s="12"/>
      <c r="Z42" s="48">
        <v>1</v>
      </c>
      <c r="AA42" s="47"/>
      <c r="AB42" s="46"/>
      <c r="AC42" s="45"/>
      <c r="AD42" s="18" t="s">
        <v>59</v>
      </c>
      <c r="AE42" s="18" t="s">
        <v>10</v>
      </c>
      <c r="AF42" s="18" t="s">
        <v>349</v>
      </c>
      <c r="AG42" s="18" t="s">
        <v>56</v>
      </c>
      <c r="AH42" s="28" t="s">
        <v>75</v>
      </c>
      <c r="AI42" s="16" t="s">
        <v>6567</v>
      </c>
      <c r="AJ42" s="16" t="s">
        <v>6566</v>
      </c>
      <c r="AK42" s="16" t="s">
        <v>6565</v>
      </c>
      <c r="AL42" s="16">
        <v>3</v>
      </c>
      <c r="AM42" s="16">
        <v>0</v>
      </c>
      <c r="AN42" s="16">
        <f>AL42+AM42</f>
        <v>3</v>
      </c>
      <c r="AO42" s="16" t="s">
        <v>6564</v>
      </c>
      <c r="AP42" s="16" t="s">
        <v>6563</v>
      </c>
      <c r="AQ42" s="16" t="s">
        <v>6562</v>
      </c>
      <c r="AR42" s="16">
        <v>3</v>
      </c>
      <c r="AS42" s="16"/>
      <c r="AT42" s="16">
        <f>AR42+AS42</f>
        <v>3</v>
      </c>
      <c r="AU42" s="16"/>
      <c r="AV42" s="16"/>
      <c r="AW42" s="16"/>
      <c r="AX42" s="16"/>
      <c r="AY42" s="16"/>
    </row>
    <row r="43" spans="2:51" ht="48">
      <c r="B43" s="15">
        <f>B42+1</f>
        <v>10</v>
      </c>
      <c r="C43" s="25">
        <v>3321130020001</v>
      </c>
      <c r="D43" s="50" t="s">
        <v>6561</v>
      </c>
      <c r="E43" s="49" t="s">
        <v>6560</v>
      </c>
      <c r="F43" s="68" t="s">
        <v>6559</v>
      </c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12" t="s">
        <v>6558</v>
      </c>
      <c r="U43" s="12" t="s">
        <v>1148</v>
      </c>
      <c r="V43" s="12" t="s">
        <v>909</v>
      </c>
      <c r="W43" s="49"/>
      <c r="X43" s="12"/>
      <c r="Y43" s="12"/>
      <c r="Z43" s="48">
        <v>1</v>
      </c>
      <c r="AA43" s="47"/>
      <c r="AB43" s="46"/>
      <c r="AC43" s="45"/>
      <c r="AD43" s="18" t="s">
        <v>59</v>
      </c>
      <c r="AE43" s="18" t="s">
        <v>10</v>
      </c>
      <c r="AF43" s="18" t="s">
        <v>349</v>
      </c>
      <c r="AG43" s="18" t="s">
        <v>56</v>
      </c>
      <c r="AH43" s="28" t="s">
        <v>3731</v>
      </c>
      <c r="AI43" s="16" t="s">
        <v>6557</v>
      </c>
      <c r="AJ43" s="16" t="s">
        <v>6556</v>
      </c>
      <c r="AK43" s="16" t="s">
        <v>6555</v>
      </c>
      <c r="AL43" s="16">
        <v>3</v>
      </c>
      <c r="AM43" s="16">
        <v>0</v>
      </c>
      <c r="AN43" s="16">
        <f>AL43+AM43</f>
        <v>3</v>
      </c>
      <c r="AO43" s="16" t="s">
        <v>6554</v>
      </c>
      <c r="AP43" s="16" t="s">
        <v>6553</v>
      </c>
      <c r="AQ43" s="16" t="s">
        <v>6552</v>
      </c>
      <c r="AR43" s="16">
        <v>3</v>
      </c>
      <c r="AS43" s="16"/>
      <c r="AT43" s="16">
        <f>AR43+AS43</f>
        <v>3</v>
      </c>
      <c r="AU43" s="16"/>
      <c r="AV43" s="16"/>
      <c r="AW43" s="16"/>
      <c r="AX43" s="16"/>
      <c r="AY43" s="16"/>
    </row>
    <row r="44" spans="2:51" ht="48">
      <c r="B44" s="15">
        <f>B43+1</f>
        <v>11</v>
      </c>
      <c r="C44" s="25"/>
      <c r="D44" s="50" t="s">
        <v>6551</v>
      </c>
      <c r="E44" s="49" t="s">
        <v>6550</v>
      </c>
      <c r="F44" s="68" t="s">
        <v>6549</v>
      </c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12" t="s">
        <v>6548</v>
      </c>
      <c r="U44" s="12" t="s">
        <v>1154</v>
      </c>
      <c r="V44" s="12" t="s">
        <v>909</v>
      </c>
      <c r="W44" s="49"/>
      <c r="X44" s="12"/>
      <c r="Y44" s="12"/>
      <c r="Z44" s="48">
        <v>1</v>
      </c>
      <c r="AA44" s="47"/>
      <c r="AB44" s="46"/>
      <c r="AC44" s="45"/>
      <c r="AD44" s="18" t="s">
        <v>59</v>
      </c>
      <c r="AE44" s="18" t="s">
        <v>10</v>
      </c>
      <c r="AF44" s="18" t="s">
        <v>6547</v>
      </c>
      <c r="AG44" s="18" t="s">
        <v>56</v>
      </c>
      <c r="AH44" s="28"/>
      <c r="AI44" s="16" t="s">
        <v>6546</v>
      </c>
      <c r="AJ44" s="16" t="s">
        <v>6545</v>
      </c>
      <c r="AK44" s="16" t="s">
        <v>6544</v>
      </c>
      <c r="AL44" s="16">
        <v>3</v>
      </c>
      <c r="AM44" s="16"/>
      <c r="AN44" s="16">
        <f>AL44+AM44</f>
        <v>3</v>
      </c>
      <c r="AO44" s="16" t="s">
        <v>6543</v>
      </c>
      <c r="AP44" s="16" t="s">
        <v>6542</v>
      </c>
      <c r="AQ44" s="16" t="s">
        <v>6541</v>
      </c>
      <c r="AR44" s="16">
        <v>3</v>
      </c>
      <c r="AS44" s="16"/>
      <c r="AT44" s="16">
        <f>AR44+AS44</f>
        <v>3</v>
      </c>
      <c r="AU44" s="16"/>
      <c r="AV44" s="16"/>
      <c r="AW44" s="16"/>
      <c r="AX44" s="16"/>
      <c r="AY44" s="16"/>
    </row>
    <row r="45" spans="2:51" ht="12.75">
      <c r="B45" s="15"/>
      <c r="C45" s="25"/>
      <c r="D45" s="50"/>
      <c r="E45" s="49"/>
      <c r="F45" s="68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12"/>
      <c r="U45" s="12"/>
      <c r="V45" s="12"/>
      <c r="W45" s="49"/>
      <c r="X45" s="12"/>
      <c r="Y45" s="12"/>
      <c r="Z45" s="48"/>
      <c r="AA45" s="47"/>
      <c r="AB45" s="46"/>
      <c r="AC45" s="45"/>
      <c r="AD45" s="18"/>
      <c r="AE45" s="18"/>
      <c r="AF45" s="18"/>
      <c r="AG45" s="18"/>
      <c r="AH45" s="28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</row>
    <row r="46" spans="2:51" ht="12.75">
      <c r="B46" s="15"/>
      <c r="C46" s="25"/>
      <c r="D46" s="50"/>
      <c r="E46" s="49"/>
      <c r="F46" s="68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12"/>
      <c r="U46" s="12"/>
      <c r="V46" s="12"/>
      <c r="W46" s="49"/>
      <c r="X46" s="12"/>
      <c r="Y46" s="12"/>
      <c r="Z46" s="48"/>
      <c r="AA46" s="47"/>
      <c r="AB46" s="46"/>
      <c r="AC46" s="45"/>
      <c r="AD46" s="18"/>
      <c r="AE46" s="18"/>
      <c r="AF46" s="18"/>
      <c r="AG46" s="18"/>
      <c r="AH46" s="28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</row>
    <row r="47" spans="2:51" ht="12.75">
      <c r="B47" s="85">
        <f>Z47+AA47</f>
        <v>11</v>
      </c>
      <c r="C47" s="25"/>
      <c r="D47" s="13" t="s">
        <v>0</v>
      </c>
      <c r="E47" s="12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2"/>
      <c r="U47" s="12"/>
      <c r="V47" s="12"/>
      <c r="W47" s="12"/>
      <c r="X47" s="12"/>
      <c r="Y47" s="12"/>
      <c r="Z47" s="8">
        <f>SUM(Z34:Z44)</f>
        <v>10</v>
      </c>
      <c r="AA47" s="8">
        <f>SUM(AA34:AA43)</f>
        <v>1</v>
      </c>
      <c r="AB47" s="11"/>
      <c r="AC47" s="8">
        <f>SUM(AC34:AC43)</f>
        <v>0</v>
      </c>
      <c r="AD47" s="8">
        <f>SUM(AD34:AD43)</f>
        <v>0</v>
      </c>
      <c r="AE47" s="8">
        <f>SUM(AE34:AE43)</f>
        <v>0</v>
      </c>
      <c r="AF47" s="8">
        <f>SUM(AF34:AF43)</f>
        <v>0</v>
      </c>
      <c r="AG47" s="8">
        <f>SUM(AG34:AG43)</f>
        <v>0</v>
      </c>
      <c r="AH47" s="9"/>
      <c r="AI47" s="8">
        <f>SUM(AI34:AI43)</f>
        <v>0</v>
      </c>
      <c r="AJ47" s="8">
        <f>SUM(AJ34:AJ43)</f>
        <v>0</v>
      </c>
      <c r="AK47" s="8">
        <f>SUM(AK34:AK43)</f>
        <v>0</v>
      </c>
      <c r="AL47" s="8">
        <f>SUM(AL34:AL44)</f>
        <v>30</v>
      </c>
      <c r="AM47" s="8">
        <f>SUM(AM34:AM43)</f>
        <v>0</v>
      </c>
      <c r="AN47" s="8">
        <f>SUM(AN34:AN43)</f>
        <v>27</v>
      </c>
      <c r="AO47" s="8">
        <f>SUM(AO34:AO43)</f>
        <v>0</v>
      </c>
      <c r="AP47" s="8">
        <f>SUM(AP34:AP43)</f>
        <v>0</v>
      </c>
      <c r="AQ47" s="8">
        <f>SUM(AQ34:AQ43)</f>
        <v>0</v>
      </c>
      <c r="AR47" s="8">
        <f>SUM(AR34:AR44)</f>
        <v>27</v>
      </c>
      <c r="AS47" s="8">
        <f>SUM(AS34:AS43)</f>
        <v>0</v>
      </c>
      <c r="AT47" s="8">
        <f>SUM(AT34:AT44)</f>
        <v>27</v>
      </c>
      <c r="AU47" s="8">
        <f>SUM(AU34:AU43)</f>
        <v>0</v>
      </c>
      <c r="AV47" s="8">
        <f>SUM(AV34:AV43)</f>
        <v>0</v>
      </c>
      <c r="AW47" s="8"/>
      <c r="AX47" s="8"/>
      <c r="AY47" s="8"/>
    </row>
    <row r="48" spans="2:51" ht="12.75">
      <c r="B48" s="85"/>
      <c r="C48" s="25"/>
      <c r="D48" s="13"/>
      <c r="E48" s="12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2"/>
      <c r="U48" s="12"/>
      <c r="V48" s="12"/>
      <c r="W48" s="12"/>
      <c r="X48" s="12"/>
      <c r="Y48" s="12"/>
      <c r="Z48" s="8"/>
      <c r="AA48" s="8"/>
      <c r="AB48" s="11"/>
      <c r="AC48" s="10"/>
      <c r="AD48" s="8"/>
      <c r="AE48" s="8"/>
      <c r="AF48" s="8"/>
      <c r="AG48" s="8"/>
      <c r="AH48" s="9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</row>
    <row r="49" spans="2:51" ht="19.5" customHeight="1">
      <c r="B49" s="121" t="s">
        <v>6540</v>
      </c>
      <c r="C49" s="120"/>
      <c r="D49" s="119"/>
      <c r="E49" s="137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2"/>
      <c r="U49" s="12"/>
      <c r="V49" s="12"/>
      <c r="W49" s="12"/>
      <c r="X49" s="12"/>
      <c r="Y49" s="12"/>
      <c r="Z49" s="27"/>
      <c r="AA49" s="44"/>
      <c r="AB49" s="11"/>
      <c r="AC49" s="10"/>
      <c r="AD49" s="18"/>
      <c r="AE49" s="18"/>
      <c r="AF49" s="18"/>
      <c r="AG49" s="18"/>
      <c r="AH49" s="17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</row>
    <row r="50" spans="2:51" ht="48">
      <c r="B50" s="15">
        <v>1</v>
      </c>
      <c r="C50" s="25">
        <v>3321060012055</v>
      </c>
      <c r="D50" s="50" t="s">
        <v>6539</v>
      </c>
      <c r="E50" s="12" t="s">
        <v>6538</v>
      </c>
      <c r="F50" s="46" t="s">
        <v>6527</v>
      </c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12" t="s">
        <v>6537</v>
      </c>
      <c r="U50" s="12" t="s">
        <v>1175</v>
      </c>
      <c r="V50" s="12" t="s">
        <v>211</v>
      </c>
      <c r="W50" s="49" t="s">
        <v>6536</v>
      </c>
      <c r="X50" s="12"/>
      <c r="Y50" s="12"/>
      <c r="Z50" s="48">
        <v>1</v>
      </c>
      <c r="AA50" s="47"/>
      <c r="AB50" s="46"/>
      <c r="AC50" s="45"/>
      <c r="AD50" s="18" t="s">
        <v>59</v>
      </c>
      <c r="AE50" s="18" t="s">
        <v>10</v>
      </c>
      <c r="AF50" s="18" t="s">
        <v>349</v>
      </c>
      <c r="AG50" s="18" t="s">
        <v>56</v>
      </c>
      <c r="AH50" s="17">
        <v>2016</v>
      </c>
      <c r="AI50" s="16" t="s">
        <v>6535</v>
      </c>
      <c r="AJ50" s="16" t="s">
        <v>6534</v>
      </c>
      <c r="AK50" s="16" t="s">
        <v>6533</v>
      </c>
      <c r="AL50" s="16">
        <v>3</v>
      </c>
      <c r="AM50" s="16">
        <v>0</v>
      </c>
      <c r="AN50" s="16">
        <f>AL50+AM50</f>
        <v>3</v>
      </c>
      <c r="AO50" s="16" t="s">
        <v>6532</v>
      </c>
      <c r="AP50" s="16" t="s">
        <v>6531</v>
      </c>
      <c r="AQ50" s="16" t="s">
        <v>6530</v>
      </c>
      <c r="AR50" s="16">
        <v>3</v>
      </c>
      <c r="AS50" s="16">
        <v>0</v>
      </c>
      <c r="AT50" s="16">
        <f>AR50+AS50</f>
        <v>3</v>
      </c>
      <c r="AU50" s="16"/>
      <c r="AV50" s="16"/>
      <c r="AW50" s="16"/>
      <c r="AX50" s="16"/>
      <c r="AY50" s="16"/>
    </row>
    <row r="51" spans="2:51" ht="48">
      <c r="B51" s="15">
        <f>B50+1</f>
        <v>2</v>
      </c>
      <c r="C51" s="25">
        <v>3321060024056</v>
      </c>
      <c r="D51" s="50" t="s">
        <v>6529</v>
      </c>
      <c r="E51" s="12" t="s">
        <v>6528</v>
      </c>
      <c r="F51" s="46" t="s">
        <v>6527</v>
      </c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12" t="s">
        <v>6526</v>
      </c>
      <c r="U51" s="12" t="s">
        <v>6525</v>
      </c>
      <c r="V51" s="12" t="s">
        <v>211</v>
      </c>
      <c r="W51" s="49" t="s">
        <v>6524</v>
      </c>
      <c r="X51" s="12"/>
      <c r="Y51" s="12"/>
      <c r="Z51" s="48">
        <v>1</v>
      </c>
      <c r="AA51" s="47"/>
      <c r="AB51" s="46"/>
      <c r="AC51" s="45"/>
      <c r="AD51" s="18" t="s">
        <v>59</v>
      </c>
      <c r="AE51" s="18" t="s">
        <v>10</v>
      </c>
      <c r="AF51" s="18" t="s">
        <v>349</v>
      </c>
      <c r="AG51" s="18" t="s">
        <v>56</v>
      </c>
      <c r="AH51" s="17"/>
      <c r="AI51" s="16" t="s">
        <v>6523</v>
      </c>
      <c r="AJ51" s="16" t="s">
        <v>6522</v>
      </c>
      <c r="AK51" s="16" t="s">
        <v>6521</v>
      </c>
      <c r="AL51" s="16">
        <v>2</v>
      </c>
      <c r="AM51" s="16">
        <v>1</v>
      </c>
      <c r="AN51" s="16">
        <f>AL51+AM51</f>
        <v>3</v>
      </c>
      <c r="AO51" s="16" t="s">
        <v>6520</v>
      </c>
      <c r="AP51" s="16" t="s">
        <v>6519</v>
      </c>
      <c r="AQ51" s="16" t="s">
        <v>6518</v>
      </c>
      <c r="AR51" s="16">
        <v>3</v>
      </c>
      <c r="AS51" s="16">
        <v>0</v>
      </c>
      <c r="AT51" s="16">
        <f>AR51+AS51</f>
        <v>3</v>
      </c>
      <c r="AU51" s="16"/>
      <c r="AV51" s="16"/>
      <c r="AW51" s="16"/>
      <c r="AX51" s="16"/>
      <c r="AY51" s="16"/>
    </row>
    <row r="52" spans="2:51" ht="48">
      <c r="B52" s="15">
        <f>B51+1</f>
        <v>3</v>
      </c>
      <c r="C52" s="25">
        <v>3321060021053</v>
      </c>
      <c r="D52" s="50" t="s">
        <v>6517</v>
      </c>
      <c r="E52" s="12" t="s">
        <v>6516</v>
      </c>
      <c r="F52" s="46" t="s">
        <v>6515</v>
      </c>
      <c r="G52" s="46"/>
      <c r="H52" s="46"/>
      <c r="I52" s="46"/>
      <c r="J52" s="46"/>
      <c r="K52" s="46"/>
      <c r="L52" s="46"/>
      <c r="M52" s="46"/>
      <c r="N52" s="46"/>
      <c r="O52" s="46"/>
      <c r="P52" s="11" t="s">
        <v>6514</v>
      </c>
      <c r="Q52" s="46"/>
      <c r="R52" s="46"/>
      <c r="S52" s="46"/>
      <c r="T52" s="12"/>
      <c r="U52" s="12" t="s">
        <v>1237</v>
      </c>
      <c r="V52" s="12" t="s">
        <v>211</v>
      </c>
      <c r="W52" s="49" t="s">
        <v>6513</v>
      </c>
      <c r="X52" s="12"/>
      <c r="Y52" s="12"/>
      <c r="Z52" s="48">
        <v>1</v>
      </c>
      <c r="AA52" s="47"/>
      <c r="AB52" s="46"/>
      <c r="AC52" s="45"/>
      <c r="AD52" s="18" t="s">
        <v>59</v>
      </c>
      <c r="AE52" s="18" t="s">
        <v>10</v>
      </c>
      <c r="AF52" s="18" t="s">
        <v>349</v>
      </c>
      <c r="AG52" s="18" t="s">
        <v>56</v>
      </c>
      <c r="AH52" s="17"/>
      <c r="AI52" s="16" t="s">
        <v>6512</v>
      </c>
      <c r="AJ52" s="16" t="s">
        <v>6511</v>
      </c>
      <c r="AK52" s="16" t="s">
        <v>6510</v>
      </c>
      <c r="AL52" s="16">
        <v>3</v>
      </c>
      <c r="AM52" s="16">
        <v>0</v>
      </c>
      <c r="AN52" s="16">
        <f>AL52+AM52</f>
        <v>3</v>
      </c>
      <c r="AO52" s="16" t="s">
        <v>6509</v>
      </c>
      <c r="AP52" s="16" t="s">
        <v>6508</v>
      </c>
      <c r="AQ52" s="16" t="s">
        <v>6507</v>
      </c>
      <c r="AR52" s="16">
        <v>3</v>
      </c>
      <c r="AS52" s="16">
        <v>0</v>
      </c>
      <c r="AT52" s="16">
        <f>AR52+AS52</f>
        <v>3</v>
      </c>
      <c r="AU52" s="16"/>
      <c r="AV52" s="16"/>
      <c r="AW52" s="16"/>
      <c r="AX52" s="16"/>
      <c r="AY52" s="16"/>
    </row>
    <row r="53" spans="2:51" ht="12.75">
      <c r="B53" s="15"/>
      <c r="C53" s="25"/>
      <c r="D53" s="50"/>
      <c r="E53" s="12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11"/>
      <c r="Q53" s="46"/>
      <c r="R53" s="46"/>
      <c r="S53" s="46"/>
      <c r="T53" s="12"/>
      <c r="U53" s="12"/>
      <c r="V53" s="12"/>
      <c r="W53" s="49"/>
      <c r="X53" s="12"/>
      <c r="Y53" s="12"/>
      <c r="Z53" s="48"/>
      <c r="AA53" s="47"/>
      <c r="AB53" s="46"/>
      <c r="AC53" s="45"/>
      <c r="AD53" s="18"/>
      <c r="AE53" s="18"/>
      <c r="AF53" s="18"/>
      <c r="AG53" s="18"/>
      <c r="AH53" s="17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</row>
    <row r="54" spans="2:51" ht="12.75">
      <c r="B54" s="85">
        <f>Z54+AA54</f>
        <v>3</v>
      </c>
      <c r="C54" s="25"/>
      <c r="D54" s="13" t="s">
        <v>0</v>
      </c>
      <c r="E54" s="12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2"/>
      <c r="U54" s="12"/>
      <c r="V54" s="12"/>
      <c r="W54" s="12"/>
      <c r="X54" s="12"/>
      <c r="Y54" s="12"/>
      <c r="Z54" s="8">
        <f>SUM(Z50:Z52)</f>
        <v>3</v>
      </c>
      <c r="AA54" s="8">
        <f>SUM(AA50:AA52)</f>
        <v>0</v>
      </c>
      <c r="AB54" s="8"/>
      <c r="AC54" s="10">
        <f>SUM(AC50:AC52)</f>
        <v>0</v>
      </c>
      <c r="AD54" s="8"/>
      <c r="AE54" s="8"/>
      <c r="AF54" s="8"/>
      <c r="AG54" s="8"/>
      <c r="AH54" s="8"/>
      <c r="AI54" s="8"/>
      <c r="AJ54" s="8"/>
      <c r="AK54" s="8"/>
      <c r="AL54" s="8">
        <f>SUM(AL50:AL52)</f>
        <v>8</v>
      </c>
      <c r="AM54" s="8">
        <f>SUM(AM50:AM52)</f>
        <v>1</v>
      </c>
      <c r="AN54" s="8">
        <f>SUM(AN50:AN52)</f>
        <v>9</v>
      </c>
      <c r="AO54" s="8"/>
      <c r="AP54" s="8"/>
      <c r="AQ54" s="8"/>
      <c r="AR54" s="8">
        <f>SUM(AR50:AR52)</f>
        <v>9</v>
      </c>
      <c r="AS54" s="8">
        <f>SUM(AS50:AS52)</f>
        <v>0</v>
      </c>
      <c r="AT54" s="8">
        <f>SUM(AT50:AT52)</f>
        <v>9</v>
      </c>
      <c r="AU54" s="8"/>
      <c r="AV54" s="8"/>
      <c r="AW54" s="8"/>
      <c r="AX54" s="8"/>
      <c r="AY54" s="8"/>
    </row>
    <row r="55" spans="2:51" ht="12.75">
      <c r="B55" s="140"/>
      <c r="C55" s="83"/>
      <c r="D55" s="82"/>
      <c r="E55" s="139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2"/>
      <c r="U55" s="12"/>
      <c r="V55" s="12"/>
      <c r="W55" s="12"/>
      <c r="X55" s="12"/>
      <c r="Y55" s="12"/>
      <c r="Z55" s="8"/>
      <c r="AA55" s="8"/>
      <c r="AB55" s="11"/>
      <c r="AC55" s="10"/>
      <c r="AD55" s="8"/>
      <c r="AE55" s="8"/>
      <c r="AF55" s="8"/>
      <c r="AG55" s="8"/>
      <c r="AH55" s="9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</row>
    <row r="56" spans="2:51" ht="21.75" customHeight="1">
      <c r="B56" s="138" t="s">
        <v>6506</v>
      </c>
      <c r="C56" s="120"/>
      <c r="D56" s="119"/>
      <c r="E56" s="137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2"/>
      <c r="U56" s="12"/>
      <c r="V56" s="12"/>
      <c r="W56" s="12"/>
      <c r="X56" s="12"/>
      <c r="Y56" s="12"/>
      <c r="Z56" s="27"/>
      <c r="AA56" s="44"/>
      <c r="AB56" s="11"/>
      <c r="AC56" s="10"/>
      <c r="AD56" s="18"/>
      <c r="AE56" s="18"/>
      <c r="AF56" s="18"/>
      <c r="AG56" s="18"/>
      <c r="AH56" s="17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</row>
    <row r="57" spans="1:51" ht="60">
      <c r="A57" s="1" t="s">
        <v>6492</v>
      </c>
      <c r="B57" s="15">
        <v>1</v>
      </c>
      <c r="C57" s="25">
        <v>3321070011157</v>
      </c>
      <c r="D57" s="23" t="s">
        <v>6505</v>
      </c>
      <c r="E57" s="22" t="s">
        <v>6504</v>
      </c>
      <c r="F57" s="24" t="s">
        <v>6503</v>
      </c>
      <c r="G57" s="24"/>
      <c r="H57" s="24"/>
      <c r="I57" s="67" t="s">
        <v>6502</v>
      </c>
      <c r="J57" s="24" t="s">
        <v>2923</v>
      </c>
      <c r="K57" s="24"/>
      <c r="L57" s="24"/>
      <c r="M57" s="24" t="s">
        <v>6501</v>
      </c>
      <c r="N57" s="24"/>
      <c r="O57" s="24" t="s">
        <v>6500</v>
      </c>
      <c r="P57" s="20" t="s">
        <v>6499</v>
      </c>
      <c r="Q57" s="24" t="s">
        <v>6498</v>
      </c>
      <c r="R57" s="20" t="s">
        <v>6497</v>
      </c>
      <c r="S57" s="24" t="s">
        <v>6496</v>
      </c>
      <c r="T57" s="27" t="s">
        <v>6495</v>
      </c>
      <c r="U57" s="50" t="s">
        <v>78</v>
      </c>
      <c r="V57" s="22" t="s">
        <v>3</v>
      </c>
      <c r="W57" s="67" t="s">
        <v>6494</v>
      </c>
      <c r="X57" s="22"/>
      <c r="Y57" s="22"/>
      <c r="Z57" s="27">
        <v>1</v>
      </c>
      <c r="AA57" s="44">
        <v>0</v>
      </c>
      <c r="AB57" s="24" t="s">
        <v>6493</v>
      </c>
      <c r="AC57" s="26">
        <v>1</v>
      </c>
      <c r="AD57" s="18" t="s">
        <v>59</v>
      </c>
      <c r="AE57" s="18" t="s">
        <v>4201</v>
      </c>
      <c r="AF57" s="18" t="s">
        <v>6492</v>
      </c>
      <c r="AG57" s="18" t="s">
        <v>6491</v>
      </c>
      <c r="AH57" s="28" t="s">
        <v>1942</v>
      </c>
      <c r="AI57" s="43" t="s">
        <v>6490</v>
      </c>
      <c r="AJ57" s="43" t="s">
        <v>6489</v>
      </c>
      <c r="AK57" s="43" t="s">
        <v>569</v>
      </c>
      <c r="AL57" s="43">
        <v>2</v>
      </c>
      <c r="AM57" s="43">
        <v>1</v>
      </c>
      <c r="AN57" s="43">
        <f>AL57+AM57</f>
        <v>3</v>
      </c>
      <c r="AO57" s="43" t="s">
        <v>6488</v>
      </c>
      <c r="AP57" s="43" t="s">
        <v>6487</v>
      </c>
      <c r="AQ57" s="43" t="s">
        <v>6486</v>
      </c>
      <c r="AR57" s="43">
        <v>3</v>
      </c>
      <c r="AS57" s="43">
        <v>0</v>
      </c>
      <c r="AT57" s="43">
        <f>AR57+AS57</f>
        <v>3</v>
      </c>
      <c r="AU57" s="43" t="s">
        <v>6485</v>
      </c>
      <c r="AV57" s="43"/>
      <c r="AW57" s="43"/>
      <c r="AX57" s="43"/>
      <c r="AY57" s="43"/>
    </row>
    <row r="58" spans="2:51" ht="12.75">
      <c r="B58" s="15">
        <f>Z58+AA58</f>
        <v>1</v>
      </c>
      <c r="C58" s="25"/>
      <c r="D58" s="13" t="s">
        <v>0</v>
      </c>
      <c r="E58" s="12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2"/>
      <c r="U58" s="12"/>
      <c r="V58" s="12"/>
      <c r="W58" s="12"/>
      <c r="X58" s="12"/>
      <c r="Y58" s="12"/>
      <c r="Z58" s="8">
        <f>Z57</f>
        <v>1</v>
      </c>
      <c r="AA58" s="8">
        <f>AA57</f>
        <v>0</v>
      </c>
      <c r="AB58" s="11"/>
      <c r="AC58" s="8">
        <f>AC57</f>
        <v>1</v>
      </c>
      <c r="AD58" s="8"/>
      <c r="AE58" s="8"/>
      <c r="AF58" s="8"/>
      <c r="AG58" s="8"/>
      <c r="AH58" s="9"/>
      <c r="AI58" s="8">
        <f>(1.5*5)*20</f>
        <v>150</v>
      </c>
      <c r="AJ58" s="8"/>
      <c r="AK58" s="8"/>
      <c r="AL58" s="8">
        <f>AL57</f>
        <v>2</v>
      </c>
      <c r="AM58" s="8">
        <f>AM57</f>
        <v>1</v>
      </c>
      <c r="AN58" s="8">
        <f>AN57</f>
        <v>3</v>
      </c>
      <c r="AO58" s="8" t="str">
        <f>AO57</f>
        <v>H. A. Rachmau</v>
      </c>
      <c r="AP58" s="8" t="str">
        <f>AP57</f>
        <v>Moch. Sodiq</v>
      </c>
      <c r="AQ58" s="8" t="str">
        <f>AQ57</f>
        <v>Ichsani</v>
      </c>
      <c r="AR58" s="8">
        <f>AR57</f>
        <v>3</v>
      </c>
      <c r="AS58" s="8">
        <f>AS57</f>
        <v>0</v>
      </c>
      <c r="AT58" s="8">
        <f>AT57</f>
        <v>3</v>
      </c>
      <c r="AU58" s="8"/>
      <c r="AV58" s="8">
        <f>AV57</f>
        <v>0</v>
      </c>
      <c r="AW58" s="8"/>
      <c r="AX58" s="8"/>
      <c r="AY58" s="8"/>
    </row>
    <row r="59" spans="2:51" ht="12.75">
      <c r="B59" s="15"/>
      <c r="C59" s="25"/>
      <c r="D59" s="13"/>
      <c r="E59" s="12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2"/>
      <c r="U59" s="12"/>
      <c r="V59" s="12"/>
      <c r="W59" s="12"/>
      <c r="X59" s="12"/>
      <c r="Y59" s="12"/>
      <c r="Z59" s="8"/>
      <c r="AA59" s="8"/>
      <c r="AB59" s="11"/>
      <c r="AC59" s="10"/>
      <c r="AD59" s="8"/>
      <c r="AE59" s="8"/>
      <c r="AF59" s="8"/>
      <c r="AG59" s="8"/>
      <c r="AH59" s="9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</row>
    <row r="60" spans="2:51" ht="22.5" customHeight="1">
      <c r="B60" s="121" t="s">
        <v>6484</v>
      </c>
      <c r="C60" s="120"/>
      <c r="D60" s="119"/>
      <c r="E60" s="12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2"/>
      <c r="U60" s="12"/>
      <c r="V60" s="12"/>
      <c r="W60" s="12"/>
      <c r="X60" s="12"/>
      <c r="Y60" s="12"/>
      <c r="Z60" s="27"/>
      <c r="AA60" s="44"/>
      <c r="AB60" s="11"/>
      <c r="AC60" s="10"/>
      <c r="AD60" s="18"/>
      <c r="AE60" s="18"/>
      <c r="AF60" s="18"/>
      <c r="AG60" s="18"/>
      <c r="AH60" s="17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</row>
    <row r="61" spans="2:51" ht="12.75">
      <c r="B61" s="15"/>
      <c r="C61" s="25"/>
      <c r="D61" s="23"/>
      <c r="E61" s="22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2"/>
      <c r="V61" s="22"/>
      <c r="W61" s="22"/>
      <c r="X61" s="22"/>
      <c r="Y61" s="22"/>
      <c r="Z61" s="21"/>
      <c r="AA61" s="21"/>
      <c r="AB61" s="24"/>
      <c r="AC61" s="26"/>
      <c r="AD61" s="18"/>
      <c r="AE61" s="18"/>
      <c r="AF61" s="18"/>
      <c r="AG61" s="18"/>
      <c r="AH61" s="17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</row>
    <row r="62" spans="2:51" ht="12.75">
      <c r="B62" s="15"/>
      <c r="C62" s="25"/>
      <c r="D62" s="23"/>
      <c r="E62" s="22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7"/>
      <c r="U62" s="22"/>
      <c r="V62" s="22"/>
      <c r="W62" s="22"/>
      <c r="X62" s="22"/>
      <c r="Y62" s="22"/>
      <c r="Z62" s="21"/>
      <c r="AA62" s="21"/>
      <c r="AB62" s="24"/>
      <c r="AC62" s="26"/>
      <c r="AD62" s="18"/>
      <c r="AE62" s="18"/>
      <c r="AF62" s="18"/>
      <c r="AG62" s="18"/>
      <c r="AH62" s="17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</row>
    <row r="63" spans="2:51" ht="12.75">
      <c r="B63" s="15">
        <f>Z63+AA63</f>
        <v>0</v>
      </c>
      <c r="C63" s="25"/>
      <c r="D63" s="13" t="s">
        <v>0</v>
      </c>
      <c r="E63" s="12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2"/>
      <c r="U63" s="12"/>
      <c r="V63" s="12"/>
      <c r="W63" s="12"/>
      <c r="X63" s="12"/>
      <c r="Y63" s="12"/>
      <c r="Z63" s="8">
        <f>SUM(Z61:Z62)</f>
        <v>0</v>
      </c>
      <c r="AA63" s="8">
        <f>SUM(AA61:AA62)</f>
        <v>0</v>
      </c>
      <c r="AB63" s="11"/>
      <c r="AC63" s="10"/>
      <c r="AD63" s="8">
        <f>SUM(AD61:AD62)</f>
        <v>0</v>
      </c>
      <c r="AE63" s="8">
        <f>SUM(AE61:AE62)</f>
        <v>0</v>
      </c>
      <c r="AF63" s="8">
        <f>SUM(AF61:AF62)</f>
        <v>0</v>
      </c>
      <c r="AG63" s="8">
        <f>SUM(AG61:AG62)</f>
        <v>0</v>
      </c>
      <c r="AH63" s="9"/>
      <c r="AI63" s="8">
        <f>SUM(AI61:AI62)</f>
        <v>0</v>
      </c>
      <c r="AJ63" s="8">
        <f>SUM(AJ61:AJ62)</f>
        <v>0</v>
      </c>
      <c r="AK63" s="8">
        <f>SUM(AK61:AK62)</f>
        <v>0</v>
      </c>
      <c r="AL63" s="8">
        <f>SUM(AL61:AL62)</f>
        <v>0</v>
      </c>
      <c r="AM63" s="8">
        <f>SUM(AM61:AM62)</f>
        <v>0</v>
      </c>
      <c r="AN63" s="8">
        <f>SUM(AN61:AN62)</f>
        <v>0</v>
      </c>
      <c r="AO63" s="8">
        <f>SUM(AO61:AO62)</f>
        <v>0</v>
      </c>
      <c r="AP63" s="8">
        <f>SUM(AP61:AP62)</f>
        <v>0</v>
      </c>
      <c r="AQ63" s="8">
        <f>SUM(AQ61:AQ62)</f>
        <v>0</v>
      </c>
      <c r="AR63" s="8">
        <f>SUM(AR61:AR62)</f>
        <v>0</v>
      </c>
      <c r="AS63" s="8">
        <f>SUM(AS61:AS62)</f>
        <v>0</v>
      </c>
      <c r="AT63" s="8">
        <f>SUM(AT61:AT62)</f>
        <v>0</v>
      </c>
      <c r="AU63" s="8">
        <f>SUM(AU61:AU62)</f>
        <v>0</v>
      </c>
      <c r="AV63" s="8">
        <f>SUM(AV61:AV62)</f>
        <v>0</v>
      </c>
      <c r="AW63" s="8"/>
      <c r="AX63" s="8"/>
      <c r="AY63" s="8"/>
    </row>
    <row r="64" spans="2:51" ht="12.75">
      <c r="B64" s="15"/>
      <c r="C64" s="25"/>
      <c r="D64" s="13"/>
      <c r="E64" s="12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2"/>
      <c r="U64" s="12"/>
      <c r="V64" s="12"/>
      <c r="W64" s="12"/>
      <c r="X64" s="12"/>
      <c r="Y64" s="12"/>
      <c r="Z64" s="8"/>
      <c r="AA64" s="8"/>
      <c r="AB64" s="11"/>
      <c r="AC64" s="10"/>
      <c r="AD64" s="8"/>
      <c r="AE64" s="8"/>
      <c r="AF64" s="8"/>
      <c r="AG64" s="8"/>
      <c r="AH64" s="9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</row>
    <row r="65" spans="2:51" ht="22.5" customHeight="1">
      <c r="B65" s="121" t="s">
        <v>6177</v>
      </c>
      <c r="C65" s="120"/>
      <c r="D65" s="119"/>
      <c r="E65" s="12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2"/>
      <c r="U65" s="12"/>
      <c r="V65" s="12"/>
      <c r="W65" s="12"/>
      <c r="X65" s="12"/>
      <c r="Y65" s="12"/>
      <c r="Z65" s="27"/>
      <c r="AA65" s="44"/>
      <c r="AB65" s="11"/>
      <c r="AC65" s="10"/>
      <c r="AD65" s="18"/>
      <c r="AE65" s="18"/>
      <c r="AF65" s="18"/>
      <c r="AG65" s="18"/>
      <c r="AH65" s="17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</row>
    <row r="66" spans="1:51" ht="48">
      <c r="A66" s="1" t="s">
        <v>6182</v>
      </c>
      <c r="B66" s="15">
        <v>1</v>
      </c>
      <c r="C66" s="25">
        <v>3321010040100</v>
      </c>
      <c r="D66" s="50" t="s">
        <v>6483</v>
      </c>
      <c r="E66" s="12" t="s">
        <v>6482</v>
      </c>
      <c r="F66" s="80" t="s">
        <v>6481</v>
      </c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" t="s">
        <v>6480</v>
      </c>
      <c r="U66" s="43" t="s">
        <v>60</v>
      </c>
      <c r="V66" s="12" t="s">
        <v>60</v>
      </c>
      <c r="W66" s="12"/>
      <c r="X66" s="12" t="s">
        <v>6479</v>
      </c>
      <c r="Y66" s="12"/>
      <c r="Z66" s="21">
        <v>1</v>
      </c>
      <c r="AA66" s="21"/>
      <c r="AB66" s="80"/>
      <c r="AC66" s="45"/>
      <c r="AD66" s="18" t="s">
        <v>59</v>
      </c>
      <c r="AE66" s="18" t="s">
        <v>10</v>
      </c>
      <c r="AF66" s="18" t="s">
        <v>6177</v>
      </c>
      <c r="AG66" s="18" t="s">
        <v>56</v>
      </c>
      <c r="AH66" s="17"/>
      <c r="AI66" s="16" t="s">
        <v>6478</v>
      </c>
      <c r="AJ66" s="16" t="s">
        <v>6477</v>
      </c>
      <c r="AK66" s="16" t="s">
        <v>6476</v>
      </c>
      <c r="AL66" s="16">
        <v>3</v>
      </c>
      <c r="AM66" s="16">
        <v>0</v>
      </c>
      <c r="AN66" s="16">
        <f>AL66+AM66</f>
        <v>3</v>
      </c>
      <c r="AO66" s="16" t="s">
        <v>6475</v>
      </c>
      <c r="AP66" s="16" t="s">
        <v>6474</v>
      </c>
      <c r="AQ66" s="16"/>
      <c r="AR66" s="16">
        <v>2</v>
      </c>
      <c r="AS66" s="16">
        <v>0</v>
      </c>
      <c r="AT66" s="16">
        <f>AR66+AS66</f>
        <v>2</v>
      </c>
      <c r="AU66" s="16"/>
      <c r="AV66" s="16"/>
      <c r="AW66" s="16"/>
      <c r="AX66" s="16"/>
      <c r="AY66" s="16"/>
    </row>
    <row r="67" spans="1:51" ht="48">
      <c r="A67" s="1" t="s">
        <v>6182</v>
      </c>
      <c r="B67" s="15">
        <f>B66+1</f>
        <v>2</v>
      </c>
      <c r="C67" s="25">
        <v>3321070011048</v>
      </c>
      <c r="D67" s="50" t="s">
        <v>6473</v>
      </c>
      <c r="E67" s="12" t="s">
        <v>6472</v>
      </c>
      <c r="F67" s="80" t="s">
        <v>6471</v>
      </c>
      <c r="G67" s="80"/>
      <c r="H67" s="80"/>
      <c r="I67" s="80"/>
      <c r="J67" s="80"/>
      <c r="K67" s="80"/>
      <c r="L67" s="80"/>
      <c r="M67" s="80"/>
      <c r="N67" s="80"/>
      <c r="O67" s="80"/>
      <c r="P67" s="81" t="s">
        <v>6470</v>
      </c>
      <c r="Q67" s="80" t="s">
        <v>6469</v>
      </c>
      <c r="R67" s="81" t="s">
        <v>6468</v>
      </c>
      <c r="S67" s="80" t="s">
        <v>6467</v>
      </c>
      <c r="T67" s="8" t="s">
        <v>6466</v>
      </c>
      <c r="U67" s="43" t="s">
        <v>3253</v>
      </c>
      <c r="V67" s="12" t="s">
        <v>3</v>
      </c>
      <c r="W67" s="12"/>
      <c r="X67" s="12"/>
      <c r="Y67" s="12"/>
      <c r="Z67" s="21">
        <v>1</v>
      </c>
      <c r="AA67" s="21"/>
      <c r="AB67" s="81" t="s">
        <v>6465</v>
      </c>
      <c r="AC67" s="10">
        <v>1</v>
      </c>
      <c r="AD67" s="18" t="s">
        <v>59</v>
      </c>
      <c r="AE67" s="18" t="s">
        <v>10</v>
      </c>
      <c r="AF67" s="18" t="s">
        <v>6177</v>
      </c>
      <c r="AG67" s="18" t="s">
        <v>56</v>
      </c>
      <c r="AH67" s="28" t="s">
        <v>2240</v>
      </c>
      <c r="AI67" s="16" t="s">
        <v>6464</v>
      </c>
      <c r="AJ67" s="16" t="s">
        <v>6463</v>
      </c>
      <c r="AK67" s="16" t="s">
        <v>6462</v>
      </c>
      <c r="AL67" s="16">
        <v>3</v>
      </c>
      <c r="AM67" s="16">
        <v>0</v>
      </c>
      <c r="AN67" s="16">
        <f>AL67+AM67</f>
        <v>3</v>
      </c>
      <c r="AO67" s="16" t="s">
        <v>6461</v>
      </c>
      <c r="AP67" s="16" t="s">
        <v>6460</v>
      </c>
      <c r="AQ67" s="16" t="s">
        <v>6459</v>
      </c>
      <c r="AR67" s="16">
        <v>3</v>
      </c>
      <c r="AS67" s="16">
        <v>0</v>
      </c>
      <c r="AT67" s="16">
        <f>AR67+AS67</f>
        <v>3</v>
      </c>
      <c r="AU67" s="16"/>
      <c r="AV67" s="16"/>
      <c r="AW67" s="16"/>
      <c r="AX67" s="16"/>
      <c r="AY67" s="16"/>
    </row>
    <row r="68" spans="1:51" ht="72">
      <c r="A68" s="1" t="s">
        <v>6182</v>
      </c>
      <c r="B68" s="15">
        <f>B67+1</f>
        <v>3</v>
      </c>
      <c r="C68" s="25">
        <v>3321091031003</v>
      </c>
      <c r="D68" s="50" t="s">
        <v>6458</v>
      </c>
      <c r="E68" s="12" t="s">
        <v>6457</v>
      </c>
      <c r="F68" s="80" t="s">
        <v>6456</v>
      </c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"/>
      <c r="U68" s="43" t="s">
        <v>1629</v>
      </c>
      <c r="V68" s="12" t="s">
        <v>147</v>
      </c>
      <c r="W68" s="49" t="s">
        <v>6455</v>
      </c>
      <c r="X68" s="12" t="s">
        <v>6454</v>
      </c>
      <c r="Y68" s="12"/>
      <c r="Z68" s="21">
        <v>1</v>
      </c>
      <c r="AA68" s="21"/>
      <c r="AB68" s="80"/>
      <c r="AC68" s="45"/>
      <c r="AD68" s="18" t="s">
        <v>59</v>
      </c>
      <c r="AE68" s="18" t="s">
        <v>10</v>
      </c>
      <c r="AF68" s="18" t="s">
        <v>6177</v>
      </c>
      <c r="AG68" s="18" t="s">
        <v>56</v>
      </c>
      <c r="AH68" s="28" t="s">
        <v>2406</v>
      </c>
      <c r="AI68" s="8" t="s">
        <v>6453</v>
      </c>
      <c r="AJ68" s="8" t="s">
        <v>6452</v>
      </c>
      <c r="AK68" s="8" t="s">
        <v>6451</v>
      </c>
      <c r="AL68" s="8">
        <v>2</v>
      </c>
      <c r="AM68" s="8">
        <v>1</v>
      </c>
      <c r="AN68" s="8">
        <f>AL68+AM68</f>
        <v>3</v>
      </c>
      <c r="AO68" s="8" t="s">
        <v>6450</v>
      </c>
      <c r="AP68" s="8" t="s">
        <v>6449</v>
      </c>
      <c r="AQ68" s="8" t="s">
        <v>6448</v>
      </c>
      <c r="AR68" s="8">
        <v>3</v>
      </c>
      <c r="AS68" s="8">
        <v>0</v>
      </c>
      <c r="AT68" s="8">
        <f>AR68+AS68</f>
        <v>3</v>
      </c>
      <c r="AU68" s="8" t="s">
        <v>6447</v>
      </c>
      <c r="AV68" s="8"/>
      <c r="AW68" s="8"/>
      <c r="AX68" s="8"/>
      <c r="AY68" s="8"/>
    </row>
    <row r="69" spans="1:51" ht="48">
      <c r="A69" s="1" t="s">
        <v>6182</v>
      </c>
      <c r="B69" s="15">
        <f>B68+1</f>
        <v>4</v>
      </c>
      <c r="C69" s="25">
        <v>3321010070010</v>
      </c>
      <c r="D69" s="50" t="s">
        <v>6446</v>
      </c>
      <c r="E69" s="12" t="s">
        <v>6445</v>
      </c>
      <c r="F69" s="80" t="s">
        <v>6444</v>
      </c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" t="s">
        <v>3253</v>
      </c>
      <c r="U69" s="43" t="s">
        <v>845</v>
      </c>
      <c r="V69" s="12" t="s">
        <v>60</v>
      </c>
      <c r="W69" s="49" t="s">
        <v>6443</v>
      </c>
      <c r="X69" s="12" t="s">
        <v>6442</v>
      </c>
      <c r="Y69" s="12"/>
      <c r="Z69" s="21">
        <v>1</v>
      </c>
      <c r="AA69" s="21"/>
      <c r="AB69" s="80"/>
      <c r="AC69" s="45"/>
      <c r="AD69" s="18" t="s">
        <v>59</v>
      </c>
      <c r="AE69" s="18" t="s">
        <v>10</v>
      </c>
      <c r="AF69" s="18" t="s">
        <v>6177</v>
      </c>
      <c r="AG69" s="18" t="s">
        <v>56</v>
      </c>
      <c r="AH69" s="17"/>
      <c r="AI69" s="16" t="s">
        <v>6441</v>
      </c>
      <c r="AJ69" s="16" t="s">
        <v>6440</v>
      </c>
      <c r="AK69" s="16" t="s">
        <v>6439</v>
      </c>
      <c r="AL69" s="16">
        <v>3</v>
      </c>
      <c r="AM69" s="16">
        <v>0</v>
      </c>
      <c r="AN69" s="16">
        <f>AL69+AM69</f>
        <v>3</v>
      </c>
      <c r="AO69" s="16" t="s">
        <v>6438</v>
      </c>
      <c r="AP69" s="16" t="s">
        <v>6437</v>
      </c>
      <c r="AR69" s="16"/>
      <c r="AS69" s="16"/>
      <c r="AT69" s="16"/>
      <c r="AU69" s="16"/>
      <c r="AV69" s="16"/>
      <c r="AW69" s="16"/>
      <c r="AX69" s="16"/>
      <c r="AY69" s="16"/>
    </row>
    <row r="70" spans="1:51" ht="48">
      <c r="A70" s="1" t="s">
        <v>6182</v>
      </c>
      <c r="B70" s="15">
        <f>B69+1</f>
        <v>5</v>
      </c>
      <c r="C70" s="25">
        <v>3321010060011</v>
      </c>
      <c r="D70" s="50" t="s">
        <v>6436</v>
      </c>
      <c r="E70" s="12" t="s">
        <v>6435</v>
      </c>
      <c r="F70" s="80" t="s">
        <v>6434</v>
      </c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" t="s">
        <v>6433</v>
      </c>
      <c r="U70" s="43" t="s">
        <v>795</v>
      </c>
      <c r="V70" s="12" t="s">
        <v>60</v>
      </c>
      <c r="W70" s="12" t="s">
        <v>6429</v>
      </c>
      <c r="X70" s="12" t="s">
        <v>6428</v>
      </c>
      <c r="Y70" s="12"/>
      <c r="Z70" s="21">
        <v>1</v>
      </c>
      <c r="AA70" s="21"/>
      <c r="AB70" s="80"/>
      <c r="AC70" s="45"/>
      <c r="AD70" s="18" t="s">
        <v>59</v>
      </c>
      <c r="AE70" s="18" t="s">
        <v>10</v>
      </c>
      <c r="AF70" s="18" t="s">
        <v>6177</v>
      </c>
      <c r="AG70" s="18" t="s">
        <v>56</v>
      </c>
      <c r="AH70" s="17"/>
      <c r="AI70" s="16" t="s">
        <v>6432</v>
      </c>
      <c r="AJ70" s="16" t="s">
        <v>6431</v>
      </c>
      <c r="AK70" s="16" t="s">
        <v>6430</v>
      </c>
      <c r="AL70" s="16">
        <v>2</v>
      </c>
      <c r="AM70" s="16">
        <v>1</v>
      </c>
      <c r="AN70" s="16">
        <f>AL70+AM70</f>
        <v>3</v>
      </c>
      <c r="AO70" s="12" t="s">
        <v>6429</v>
      </c>
      <c r="AP70" s="12" t="s">
        <v>6428</v>
      </c>
      <c r="AQ70" s="16"/>
      <c r="AR70" s="16"/>
      <c r="AS70" s="16"/>
      <c r="AT70" s="16"/>
      <c r="AU70" s="16"/>
      <c r="AV70" s="16"/>
      <c r="AW70" s="16"/>
      <c r="AX70" s="16"/>
      <c r="AY70" s="16"/>
    </row>
    <row r="71" spans="1:51" ht="48">
      <c r="A71" s="1" t="s">
        <v>6182</v>
      </c>
      <c r="B71" s="15">
        <f>B70+1</f>
        <v>6</v>
      </c>
      <c r="C71" s="25">
        <v>3321060030009</v>
      </c>
      <c r="D71" s="50" t="s">
        <v>6427</v>
      </c>
      <c r="E71" s="12" t="s">
        <v>6426</v>
      </c>
      <c r="F71" s="80" t="s">
        <v>6425</v>
      </c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" t="s">
        <v>6424</v>
      </c>
      <c r="U71" s="43" t="s">
        <v>1329</v>
      </c>
      <c r="V71" s="12" t="s">
        <v>211</v>
      </c>
      <c r="W71" s="49" t="s">
        <v>6423</v>
      </c>
      <c r="X71" s="12" t="s">
        <v>6422</v>
      </c>
      <c r="Y71" s="12"/>
      <c r="Z71" s="21">
        <v>1</v>
      </c>
      <c r="AA71" s="21"/>
      <c r="AB71" s="80"/>
      <c r="AC71" s="45"/>
      <c r="AD71" s="18" t="s">
        <v>59</v>
      </c>
      <c r="AE71" s="18" t="s">
        <v>10</v>
      </c>
      <c r="AF71" s="18" t="s">
        <v>6177</v>
      </c>
      <c r="AG71" s="18" t="s">
        <v>56</v>
      </c>
      <c r="AH71" s="17"/>
      <c r="AI71" s="16" t="s">
        <v>6421</v>
      </c>
      <c r="AJ71" s="16" t="s">
        <v>6420</v>
      </c>
      <c r="AK71" s="16" t="s">
        <v>6419</v>
      </c>
      <c r="AL71" s="16">
        <v>2</v>
      </c>
      <c r="AM71" s="16">
        <v>1</v>
      </c>
      <c r="AN71" s="16">
        <f>AL71+AM71</f>
        <v>3</v>
      </c>
      <c r="AO71" s="16" t="s">
        <v>6418</v>
      </c>
      <c r="AP71" s="16" t="s">
        <v>6417</v>
      </c>
      <c r="AQ71" s="16" t="s">
        <v>6416</v>
      </c>
      <c r="AR71" s="16">
        <v>1</v>
      </c>
      <c r="AS71" s="16">
        <v>2</v>
      </c>
      <c r="AT71" s="16">
        <f>AR71+AS71</f>
        <v>3</v>
      </c>
      <c r="AU71" s="16"/>
      <c r="AV71" s="16"/>
      <c r="AW71" s="16"/>
      <c r="AX71" s="16"/>
      <c r="AY71" s="16"/>
    </row>
    <row r="72" spans="1:51" ht="48">
      <c r="A72" s="1" t="s">
        <v>6182</v>
      </c>
      <c r="B72" s="15">
        <f>B71+1</f>
        <v>7</v>
      </c>
      <c r="C72" s="25">
        <v>3321020060010</v>
      </c>
      <c r="D72" s="50" t="s">
        <v>6415</v>
      </c>
      <c r="E72" s="12" t="s">
        <v>6414</v>
      </c>
      <c r="F72" s="80" t="s">
        <v>5825</v>
      </c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" t="s">
        <v>3253</v>
      </c>
      <c r="U72" s="43" t="s">
        <v>882</v>
      </c>
      <c r="V72" s="12" t="s">
        <v>369</v>
      </c>
      <c r="W72" s="12"/>
      <c r="X72" s="12"/>
      <c r="Y72" s="12"/>
      <c r="Z72" s="21">
        <v>1</v>
      </c>
      <c r="AA72" s="21"/>
      <c r="AB72" s="80"/>
      <c r="AC72" s="45"/>
      <c r="AD72" s="18" t="s">
        <v>59</v>
      </c>
      <c r="AE72" s="18" t="s">
        <v>10</v>
      </c>
      <c r="AF72" s="18" t="s">
        <v>6177</v>
      </c>
      <c r="AG72" s="18" t="s">
        <v>56</v>
      </c>
      <c r="AH72" s="17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</row>
    <row r="73" spans="1:51" ht="48">
      <c r="A73" s="1" t="s">
        <v>6182</v>
      </c>
      <c r="B73" s="15">
        <f>B72+1</f>
        <v>8</v>
      </c>
      <c r="C73" s="25">
        <v>3321010040013</v>
      </c>
      <c r="D73" s="50" t="s">
        <v>6413</v>
      </c>
      <c r="E73" s="12" t="s">
        <v>6412</v>
      </c>
      <c r="F73" s="80" t="s">
        <v>6411</v>
      </c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" t="s">
        <v>6410</v>
      </c>
      <c r="U73" s="43" t="s">
        <v>3253</v>
      </c>
      <c r="V73" s="12" t="s">
        <v>60</v>
      </c>
      <c r="W73" s="12"/>
      <c r="X73" s="12"/>
      <c r="Y73" s="12"/>
      <c r="Z73" s="21"/>
      <c r="AA73" s="21">
        <v>1</v>
      </c>
      <c r="AB73" s="80"/>
      <c r="AC73" s="45"/>
      <c r="AD73" s="18" t="s">
        <v>59</v>
      </c>
      <c r="AE73" s="18" t="s">
        <v>10</v>
      </c>
      <c r="AF73" s="18" t="s">
        <v>6177</v>
      </c>
      <c r="AG73" s="18" t="s">
        <v>56</v>
      </c>
      <c r="AH73" s="17"/>
      <c r="AI73" s="16" t="s">
        <v>6409</v>
      </c>
      <c r="AJ73" s="16" t="s">
        <v>6408</v>
      </c>
      <c r="AK73" s="16" t="s">
        <v>6407</v>
      </c>
      <c r="AL73" s="16">
        <v>3</v>
      </c>
      <c r="AM73" s="16">
        <v>0</v>
      </c>
      <c r="AN73" s="16">
        <f>AL73+AM73</f>
        <v>3</v>
      </c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</row>
    <row r="74" spans="1:51" ht="48">
      <c r="A74" s="1" t="s">
        <v>6182</v>
      </c>
      <c r="B74" s="15">
        <f>B73+1</f>
        <v>9</v>
      </c>
      <c r="C74" s="25">
        <v>33210100400003</v>
      </c>
      <c r="D74" s="50" t="s">
        <v>6406</v>
      </c>
      <c r="E74" s="12" t="s">
        <v>6405</v>
      </c>
      <c r="F74" s="80" t="s">
        <v>6404</v>
      </c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" t="s">
        <v>3253</v>
      </c>
      <c r="U74" s="43" t="s">
        <v>60</v>
      </c>
      <c r="V74" s="12" t="s">
        <v>60</v>
      </c>
      <c r="W74" s="12"/>
      <c r="X74" s="12" t="s">
        <v>6403</v>
      </c>
      <c r="Y74" s="12"/>
      <c r="Z74" s="21"/>
      <c r="AA74" s="21">
        <v>1</v>
      </c>
      <c r="AB74" s="80"/>
      <c r="AC74" s="45"/>
      <c r="AD74" s="18" t="s">
        <v>59</v>
      </c>
      <c r="AE74" s="18" t="s">
        <v>10</v>
      </c>
      <c r="AF74" s="18" t="s">
        <v>6177</v>
      </c>
      <c r="AG74" s="18" t="s">
        <v>56</v>
      </c>
      <c r="AH74" s="17"/>
      <c r="AI74" s="16" t="s">
        <v>6402</v>
      </c>
      <c r="AJ74" s="16" t="s">
        <v>6401</v>
      </c>
      <c r="AK74" s="16" t="s">
        <v>6400</v>
      </c>
      <c r="AL74" s="16">
        <v>2</v>
      </c>
      <c r="AM74" s="16">
        <v>1</v>
      </c>
      <c r="AN74" s="16">
        <f>AL74+AM74</f>
        <v>3</v>
      </c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</row>
    <row r="75" spans="1:51" ht="48">
      <c r="A75" s="1" t="s">
        <v>6182</v>
      </c>
      <c r="B75" s="15">
        <f>B74+1</f>
        <v>10</v>
      </c>
      <c r="C75" s="25">
        <v>3321070011017</v>
      </c>
      <c r="D75" s="50" t="s">
        <v>6399</v>
      </c>
      <c r="E75" s="12" t="s">
        <v>6398</v>
      </c>
      <c r="F75" s="80" t="s">
        <v>6397</v>
      </c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" t="s">
        <v>6396</v>
      </c>
      <c r="U75" s="43" t="s">
        <v>78</v>
      </c>
      <c r="V75" s="12" t="s">
        <v>3</v>
      </c>
      <c r="W75" s="12"/>
      <c r="X75" s="12"/>
      <c r="Y75" s="12"/>
      <c r="Z75" s="21"/>
      <c r="AA75" s="21">
        <v>1</v>
      </c>
      <c r="AB75" s="80"/>
      <c r="AC75" s="45"/>
      <c r="AD75" s="18" t="s">
        <v>59</v>
      </c>
      <c r="AE75" s="18" t="s">
        <v>10</v>
      </c>
      <c r="AF75" s="18" t="s">
        <v>6177</v>
      </c>
      <c r="AG75" s="18" t="s">
        <v>56</v>
      </c>
      <c r="AH75" s="17"/>
      <c r="AI75" s="16" t="s">
        <v>6395</v>
      </c>
      <c r="AJ75" s="16" t="s">
        <v>6394</v>
      </c>
      <c r="AK75" s="16" t="s">
        <v>6393</v>
      </c>
      <c r="AL75" s="16">
        <v>3</v>
      </c>
      <c r="AM75" s="16">
        <v>0</v>
      </c>
      <c r="AN75" s="16">
        <f>AL75+AM75</f>
        <v>3</v>
      </c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</row>
    <row r="76" spans="1:51" ht="48">
      <c r="A76" s="1" t="s">
        <v>6182</v>
      </c>
      <c r="B76" s="15">
        <f>B75+1</f>
        <v>11</v>
      </c>
      <c r="C76" s="25">
        <v>3321100020008</v>
      </c>
      <c r="D76" s="50" t="s">
        <v>6392</v>
      </c>
      <c r="E76" s="12" t="s">
        <v>6391</v>
      </c>
      <c r="F76" s="80" t="s">
        <v>6390</v>
      </c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" t="s">
        <v>6389</v>
      </c>
      <c r="U76" s="43" t="s">
        <v>250</v>
      </c>
      <c r="V76" s="12" t="s">
        <v>250</v>
      </c>
      <c r="W76" s="49" t="s">
        <v>6388</v>
      </c>
      <c r="X76" s="12" t="s">
        <v>6387</v>
      </c>
      <c r="Y76" s="12"/>
      <c r="Z76" s="21">
        <v>1</v>
      </c>
      <c r="AA76" s="21"/>
      <c r="AB76" s="81"/>
      <c r="AC76" s="10"/>
      <c r="AD76" s="18" t="s">
        <v>59</v>
      </c>
      <c r="AE76" s="18" t="s">
        <v>10</v>
      </c>
      <c r="AF76" s="18" t="s">
        <v>6177</v>
      </c>
      <c r="AG76" s="18" t="s">
        <v>56</v>
      </c>
      <c r="AH76" s="17"/>
      <c r="AI76" s="16" t="s">
        <v>6386</v>
      </c>
      <c r="AJ76" s="16" t="s">
        <v>6385</v>
      </c>
      <c r="AK76" s="16" t="s">
        <v>6384</v>
      </c>
      <c r="AL76" s="16">
        <v>1</v>
      </c>
      <c r="AM76" s="16">
        <v>2</v>
      </c>
      <c r="AN76" s="16">
        <f>AL76+AM76</f>
        <v>3</v>
      </c>
      <c r="AO76" s="16" t="s">
        <v>6383</v>
      </c>
      <c r="AP76" s="16" t="s">
        <v>6382</v>
      </c>
      <c r="AQ76" s="16" t="s">
        <v>6381</v>
      </c>
      <c r="AR76" s="16">
        <v>3</v>
      </c>
      <c r="AS76" s="16">
        <v>0</v>
      </c>
      <c r="AT76" s="16">
        <f>AR76+AS76</f>
        <v>3</v>
      </c>
      <c r="AU76" s="16"/>
      <c r="AV76" s="16"/>
      <c r="AW76" s="16"/>
      <c r="AX76" s="16"/>
      <c r="AY76" s="16"/>
    </row>
    <row r="77" spans="1:51" ht="72">
      <c r="A77" s="1" t="s">
        <v>6182</v>
      </c>
      <c r="B77" s="15">
        <f>B76+1</f>
        <v>12</v>
      </c>
      <c r="C77" s="25">
        <v>3321010040077</v>
      </c>
      <c r="D77" s="13" t="s">
        <v>6380</v>
      </c>
      <c r="E77" s="12" t="s">
        <v>6379</v>
      </c>
      <c r="F77" s="46" t="s">
        <v>5383</v>
      </c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07" t="s">
        <v>6378</v>
      </c>
      <c r="U77" s="43" t="s">
        <v>4126</v>
      </c>
      <c r="V77" s="12" t="s">
        <v>60</v>
      </c>
      <c r="W77" s="49" t="s">
        <v>6377</v>
      </c>
      <c r="X77" s="12" t="s">
        <v>6376</v>
      </c>
      <c r="Y77" s="12"/>
      <c r="Z77" s="21">
        <v>1</v>
      </c>
      <c r="AA77" s="21"/>
      <c r="AB77" s="11"/>
      <c r="AC77" s="10"/>
      <c r="AD77" s="18" t="s">
        <v>59</v>
      </c>
      <c r="AE77" s="18" t="s">
        <v>10</v>
      </c>
      <c r="AF77" s="18" t="s">
        <v>6177</v>
      </c>
      <c r="AG77" s="18" t="s">
        <v>56</v>
      </c>
      <c r="AH77" s="28" t="s">
        <v>1942</v>
      </c>
      <c r="AI77" s="16" t="s">
        <v>6375</v>
      </c>
      <c r="AJ77" s="16" t="s">
        <v>6374</v>
      </c>
      <c r="AK77" s="16" t="s">
        <v>6373</v>
      </c>
      <c r="AL77" s="16">
        <v>1</v>
      </c>
      <c r="AM77" s="16">
        <v>2</v>
      </c>
      <c r="AN77" s="16">
        <f>AL77+AM77</f>
        <v>3</v>
      </c>
      <c r="AO77" s="16" t="s">
        <v>6372</v>
      </c>
      <c r="AP77" s="16" t="s">
        <v>6371</v>
      </c>
      <c r="AQ77" s="1" t="s">
        <v>6370</v>
      </c>
      <c r="AR77" s="16">
        <v>2</v>
      </c>
      <c r="AS77" s="16">
        <v>1</v>
      </c>
      <c r="AT77" s="16">
        <f>AR77+AS77</f>
        <v>3</v>
      </c>
      <c r="AU77" s="16" t="s">
        <v>6369</v>
      </c>
      <c r="AV77" s="16" t="s">
        <v>6368</v>
      </c>
      <c r="AW77" s="16"/>
      <c r="AX77" s="16"/>
      <c r="AY77" s="16"/>
    </row>
    <row r="78" spans="1:51" s="52" customFormat="1" ht="48">
      <c r="A78" s="52" t="s">
        <v>6182</v>
      </c>
      <c r="B78" s="64">
        <f>B77+1</f>
        <v>13</v>
      </c>
      <c r="C78" s="79">
        <v>3321070011119</v>
      </c>
      <c r="D78" s="78" t="s">
        <v>6367</v>
      </c>
      <c r="E78" s="60" t="s">
        <v>6366</v>
      </c>
      <c r="F78" s="57" t="s">
        <v>6365</v>
      </c>
      <c r="G78" s="75"/>
      <c r="H78" s="75"/>
      <c r="I78" s="57" t="s">
        <v>6364</v>
      </c>
      <c r="J78" s="75" t="s">
        <v>6363</v>
      </c>
      <c r="K78" s="75"/>
      <c r="L78" s="75"/>
      <c r="M78" s="75"/>
      <c r="N78" s="75"/>
      <c r="O78" s="75"/>
      <c r="P78" s="75" t="s">
        <v>6362</v>
      </c>
      <c r="Q78" s="57" t="s">
        <v>6361</v>
      </c>
      <c r="R78" s="75" t="s">
        <v>6360</v>
      </c>
      <c r="S78" s="57" t="s">
        <v>6359</v>
      </c>
      <c r="T78" s="60" t="s">
        <v>6358</v>
      </c>
      <c r="U78" s="136"/>
      <c r="V78" s="60" t="s">
        <v>3</v>
      </c>
      <c r="W78" s="61" t="s">
        <v>6357</v>
      </c>
      <c r="X78" s="60"/>
      <c r="Y78" s="60"/>
      <c r="Z78" s="135">
        <v>1</v>
      </c>
      <c r="AA78" s="135"/>
      <c r="AB78" s="75" t="s">
        <v>6356</v>
      </c>
      <c r="AC78" s="74">
        <v>1</v>
      </c>
      <c r="AD78" s="55" t="s">
        <v>59</v>
      </c>
      <c r="AE78" s="55" t="s">
        <v>10</v>
      </c>
      <c r="AF78" s="55" t="s">
        <v>6177</v>
      </c>
      <c r="AG78" s="55" t="s">
        <v>56</v>
      </c>
      <c r="AH78" s="73">
        <v>2015</v>
      </c>
      <c r="AI78" s="53" t="s">
        <v>6355</v>
      </c>
      <c r="AJ78" s="53" t="s">
        <v>6354</v>
      </c>
      <c r="AK78" s="53" t="s">
        <v>6353</v>
      </c>
      <c r="AL78" s="53">
        <v>3</v>
      </c>
      <c r="AM78" s="53">
        <v>0</v>
      </c>
      <c r="AN78" s="53">
        <f>AL78+AM78</f>
        <v>3</v>
      </c>
      <c r="AO78" s="53" t="s">
        <v>6352</v>
      </c>
      <c r="AP78" s="53" t="s">
        <v>6351</v>
      </c>
      <c r="AQ78" s="53" t="s">
        <v>6350</v>
      </c>
      <c r="AR78" s="53">
        <v>3</v>
      </c>
      <c r="AS78" s="53">
        <v>0</v>
      </c>
      <c r="AT78" s="53">
        <f>AR78+AS78</f>
        <v>3</v>
      </c>
      <c r="AU78" s="53" t="s">
        <v>6349</v>
      </c>
      <c r="AV78" s="53"/>
      <c r="AW78" s="53"/>
      <c r="AX78" s="53"/>
      <c r="AY78" s="53"/>
    </row>
    <row r="79" spans="1:51" ht="48">
      <c r="A79" s="1" t="s">
        <v>6182</v>
      </c>
      <c r="B79" s="15">
        <f>B78+1</f>
        <v>14</v>
      </c>
      <c r="C79" s="25">
        <v>3321110020030</v>
      </c>
      <c r="D79" s="13" t="s">
        <v>6348</v>
      </c>
      <c r="E79" s="12" t="s">
        <v>6347</v>
      </c>
      <c r="F79" s="46" t="s">
        <v>5346</v>
      </c>
      <c r="G79" s="11"/>
      <c r="H79" s="11"/>
      <c r="I79" s="11"/>
      <c r="J79" s="11"/>
      <c r="K79" s="11"/>
      <c r="L79" s="11"/>
      <c r="M79" s="11"/>
      <c r="N79" s="11"/>
      <c r="O79" s="11"/>
      <c r="P79" s="11" t="s">
        <v>6346</v>
      </c>
      <c r="Q79" s="46" t="s">
        <v>6345</v>
      </c>
      <c r="R79" s="11" t="s">
        <v>6344</v>
      </c>
      <c r="S79" s="46" t="s">
        <v>6343</v>
      </c>
      <c r="T79" s="107" t="s">
        <v>6342</v>
      </c>
      <c r="U79" s="134" t="s">
        <v>6341</v>
      </c>
      <c r="V79" s="12" t="s">
        <v>1404</v>
      </c>
      <c r="W79" s="12" t="s">
        <v>6340</v>
      </c>
      <c r="X79" s="12" t="s">
        <v>6339</v>
      </c>
      <c r="Y79" s="12"/>
      <c r="Z79" s="21">
        <v>1</v>
      </c>
      <c r="AA79" s="21"/>
      <c r="AB79" s="11" t="s">
        <v>6338</v>
      </c>
      <c r="AC79" s="10">
        <v>1</v>
      </c>
      <c r="AD79" s="18" t="s">
        <v>59</v>
      </c>
      <c r="AE79" s="18" t="s">
        <v>10</v>
      </c>
      <c r="AF79" s="18" t="s">
        <v>6177</v>
      </c>
      <c r="AG79" s="18" t="s">
        <v>56</v>
      </c>
      <c r="AH79" s="17"/>
      <c r="AI79" s="16" t="s">
        <v>6337</v>
      </c>
      <c r="AJ79" s="16" t="s">
        <v>6336</v>
      </c>
      <c r="AK79" s="16" t="s">
        <v>6335</v>
      </c>
      <c r="AL79" s="16">
        <v>3</v>
      </c>
      <c r="AM79" s="16">
        <v>0</v>
      </c>
      <c r="AN79" s="16">
        <f>AL79+AM79</f>
        <v>3</v>
      </c>
      <c r="AO79" s="16" t="s">
        <v>6334</v>
      </c>
      <c r="AP79" s="16" t="s">
        <v>6333</v>
      </c>
      <c r="AQ79" s="16" t="s">
        <v>6332</v>
      </c>
      <c r="AR79" s="16">
        <v>3</v>
      </c>
      <c r="AS79" s="16">
        <v>0</v>
      </c>
      <c r="AT79" s="16">
        <f>AR79+AS79</f>
        <v>3</v>
      </c>
      <c r="AU79" s="16"/>
      <c r="AV79" s="16"/>
      <c r="AW79" s="16"/>
      <c r="AX79" s="16"/>
      <c r="AY79" s="16"/>
    </row>
    <row r="80" spans="1:51" ht="48">
      <c r="A80" s="1" t="s">
        <v>6182</v>
      </c>
      <c r="B80" s="15">
        <f>B79+1</f>
        <v>15</v>
      </c>
      <c r="C80" s="25">
        <v>3321080030036</v>
      </c>
      <c r="D80" s="13" t="s">
        <v>6331</v>
      </c>
      <c r="E80" s="12" t="s">
        <v>6330</v>
      </c>
      <c r="F80" s="46" t="s">
        <v>6329</v>
      </c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07" t="s">
        <v>6328</v>
      </c>
      <c r="U80" s="107" t="s">
        <v>6327</v>
      </c>
      <c r="V80" s="12" t="s">
        <v>181</v>
      </c>
      <c r="W80" s="49" t="s">
        <v>6326</v>
      </c>
      <c r="X80" s="12"/>
      <c r="Y80" s="12"/>
      <c r="Z80" s="21">
        <v>1</v>
      </c>
      <c r="AA80" s="21"/>
      <c r="AB80" s="11"/>
      <c r="AC80" s="10"/>
      <c r="AD80" s="18" t="s">
        <v>59</v>
      </c>
      <c r="AE80" s="18" t="s">
        <v>10</v>
      </c>
      <c r="AF80" s="18" t="s">
        <v>6177</v>
      </c>
      <c r="AG80" s="18" t="s">
        <v>56</v>
      </c>
      <c r="AH80" s="17"/>
      <c r="AI80" s="16" t="s">
        <v>6325</v>
      </c>
      <c r="AJ80" s="16" t="s">
        <v>6324</v>
      </c>
      <c r="AK80" s="16" t="s">
        <v>6323</v>
      </c>
      <c r="AL80" s="16">
        <v>3</v>
      </c>
      <c r="AM80" s="16">
        <v>0</v>
      </c>
      <c r="AN80" s="16">
        <f>AL80+AM80</f>
        <v>3</v>
      </c>
      <c r="AO80" s="16" t="s">
        <v>6322</v>
      </c>
      <c r="AP80" s="16" t="s">
        <v>6321</v>
      </c>
      <c r="AQ80" s="16" t="s">
        <v>6320</v>
      </c>
      <c r="AR80" s="16">
        <v>3</v>
      </c>
      <c r="AS80" s="16">
        <v>0</v>
      </c>
      <c r="AT80" s="16">
        <f>AR80+AS80</f>
        <v>3</v>
      </c>
      <c r="AU80" s="16"/>
      <c r="AV80" s="16"/>
      <c r="AW80" s="16"/>
      <c r="AX80" s="16"/>
      <c r="AY80" s="16"/>
    </row>
    <row r="81" spans="1:51" ht="84">
      <c r="A81" s="1" t="s">
        <v>6182</v>
      </c>
      <c r="B81" s="15">
        <f>B80+1</f>
        <v>16</v>
      </c>
      <c r="C81" s="25">
        <v>3321060027047</v>
      </c>
      <c r="D81" s="13" t="s">
        <v>6319</v>
      </c>
      <c r="E81" s="12" t="s">
        <v>6318</v>
      </c>
      <c r="F81" s="46" t="s">
        <v>4018</v>
      </c>
      <c r="G81" s="11"/>
      <c r="H81" s="11"/>
      <c r="I81" s="11"/>
      <c r="J81" s="11"/>
      <c r="K81" s="11"/>
      <c r="L81" s="11"/>
      <c r="M81" s="11" t="s">
        <v>6317</v>
      </c>
      <c r="N81" s="11"/>
      <c r="O81" s="46" t="s">
        <v>499</v>
      </c>
      <c r="P81" s="11" t="s">
        <v>6316</v>
      </c>
      <c r="Q81" s="46" t="s">
        <v>4668</v>
      </c>
      <c r="R81" s="11" t="s">
        <v>6315</v>
      </c>
      <c r="S81" s="46" t="s">
        <v>6314</v>
      </c>
      <c r="T81" s="107" t="s">
        <v>6313</v>
      </c>
      <c r="U81" s="107" t="s">
        <v>788</v>
      </c>
      <c r="V81" s="12" t="s">
        <v>211</v>
      </c>
      <c r="W81" s="49" t="s">
        <v>6312</v>
      </c>
      <c r="X81" s="12" t="s">
        <v>6311</v>
      </c>
      <c r="Y81" s="12"/>
      <c r="Z81" s="21">
        <v>1</v>
      </c>
      <c r="AA81" s="21"/>
      <c r="AB81" s="11" t="s">
        <v>6310</v>
      </c>
      <c r="AC81" s="10">
        <v>1</v>
      </c>
      <c r="AD81" s="18" t="s">
        <v>59</v>
      </c>
      <c r="AE81" s="18" t="s">
        <v>10</v>
      </c>
      <c r="AF81" s="18" t="s">
        <v>6177</v>
      </c>
      <c r="AG81" s="18" t="s">
        <v>56</v>
      </c>
      <c r="AH81" s="28" t="s">
        <v>107</v>
      </c>
      <c r="AI81" s="16" t="s">
        <v>6220</v>
      </c>
      <c r="AJ81" s="16" t="s">
        <v>6309</v>
      </c>
      <c r="AK81" s="16" t="s">
        <v>6308</v>
      </c>
      <c r="AL81" s="16">
        <v>3</v>
      </c>
      <c r="AM81" s="16">
        <v>0</v>
      </c>
      <c r="AN81" s="16">
        <f>AL81+AM81</f>
        <v>3</v>
      </c>
      <c r="AO81" s="16" t="s">
        <v>6307</v>
      </c>
      <c r="AP81" s="16" t="s">
        <v>6306</v>
      </c>
      <c r="AQ81" s="16" t="s">
        <v>6305</v>
      </c>
      <c r="AR81" s="16">
        <v>3</v>
      </c>
      <c r="AS81" s="16">
        <v>0</v>
      </c>
      <c r="AT81" s="16">
        <f>AR81+AS81</f>
        <v>3</v>
      </c>
      <c r="AU81" s="16" t="s">
        <v>6220</v>
      </c>
      <c r="AV81" s="16"/>
      <c r="AW81" s="16"/>
      <c r="AX81" s="16"/>
      <c r="AY81" s="16"/>
    </row>
    <row r="82" spans="1:51" ht="48">
      <c r="A82" s="1" t="s">
        <v>6182</v>
      </c>
      <c r="B82" s="15">
        <f>B81+1</f>
        <v>17</v>
      </c>
      <c r="C82" s="25">
        <v>3321070071184</v>
      </c>
      <c r="D82" s="13" t="s">
        <v>6304</v>
      </c>
      <c r="E82" s="12" t="s">
        <v>6303</v>
      </c>
      <c r="F82" s="46" t="s">
        <v>199</v>
      </c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07" t="s">
        <v>6302</v>
      </c>
      <c r="U82" s="107" t="s">
        <v>6301</v>
      </c>
      <c r="V82" s="12" t="s">
        <v>3</v>
      </c>
      <c r="W82" s="12"/>
      <c r="X82" s="12"/>
      <c r="Y82" s="12"/>
      <c r="Z82" s="21">
        <v>1</v>
      </c>
      <c r="AA82" s="21"/>
      <c r="AB82" s="11"/>
      <c r="AC82" s="10"/>
      <c r="AD82" s="18" t="s">
        <v>59</v>
      </c>
      <c r="AE82" s="18" t="s">
        <v>10</v>
      </c>
      <c r="AF82" s="18" t="s">
        <v>6177</v>
      </c>
      <c r="AG82" s="18" t="s">
        <v>56</v>
      </c>
      <c r="AH82" s="17"/>
      <c r="AI82" s="16" t="s">
        <v>6300</v>
      </c>
      <c r="AJ82" s="16" t="s">
        <v>6299</v>
      </c>
      <c r="AK82" s="16" t="s">
        <v>6298</v>
      </c>
      <c r="AL82" s="16">
        <v>3</v>
      </c>
      <c r="AM82" s="16">
        <v>0</v>
      </c>
      <c r="AN82" s="16">
        <f>AL82+AM82</f>
        <v>3</v>
      </c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</row>
    <row r="83" spans="1:51" ht="48">
      <c r="A83" s="1" t="s">
        <v>6182</v>
      </c>
      <c r="B83" s="15">
        <f>B82+1</f>
        <v>18</v>
      </c>
      <c r="C83" s="25">
        <v>3321100040049</v>
      </c>
      <c r="D83" s="13" t="s">
        <v>6297</v>
      </c>
      <c r="E83" s="12" t="s">
        <v>6296</v>
      </c>
      <c r="F83" s="46" t="s">
        <v>199</v>
      </c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07" t="s">
        <v>6295</v>
      </c>
      <c r="U83" s="107" t="s">
        <v>1955</v>
      </c>
      <c r="V83" s="12" t="s">
        <v>250</v>
      </c>
      <c r="W83" s="12"/>
      <c r="X83" s="12"/>
      <c r="Y83" s="12"/>
      <c r="Z83" s="21">
        <v>1</v>
      </c>
      <c r="AA83" s="21"/>
      <c r="AB83" s="11"/>
      <c r="AC83" s="10"/>
      <c r="AD83" s="18" t="s">
        <v>59</v>
      </c>
      <c r="AE83" s="18" t="s">
        <v>10</v>
      </c>
      <c r="AF83" s="18" t="s">
        <v>6177</v>
      </c>
      <c r="AG83" s="18" t="s">
        <v>56</v>
      </c>
      <c r="AH83" s="17"/>
      <c r="AI83" s="8" t="s">
        <v>3795</v>
      </c>
      <c r="AJ83" s="16" t="s">
        <v>6294</v>
      </c>
      <c r="AK83" s="16" t="s">
        <v>6293</v>
      </c>
      <c r="AL83" s="16">
        <v>3</v>
      </c>
      <c r="AM83" s="16">
        <v>0</v>
      </c>
      <c r="AN83" s="16">
        <f>AL83+AM83</f>
        <v>3</v>
      </c>
      <c r="AO83" s="16" t="s">
        <v>6292</v>
      </c>
      <c r="AP83" s="16" t="s">
        <v>6291</v>
      </c>
      <c r="AQ83" s="16"/>
      <c r="AR83" s="16">
        <v>2</v>
      </c>
      <c r="AS83" s="16">
        <v>0</v>
      </c>
      <c r="AT83" s="16">
        <f>AR83+AS83</f>
        <v>2</v>
      </c>
      <c r="AU83" s="16" t="s">
        <v>6290</v>
      </c>
      <c r="AV83" s="16"/>
      <c r="AW83" s="16"/>
      <c r="AX83" s="16"/>
      <c r="AY83" s="16"/>
    </row>
    <row r="84" spans="1:51" ht="48">
      <c r="A84" s="1" t="s">
        <v>6182</v>
      </c>
      <c r="B84" s="15">
        <f>B83+1</f>
        <v>19</v>
      </c>
      <c r="C84" s="25">
        <v>3321080011033</v>
      </c>
      <c r="D84" s="13" t="s">
        <v>6289</v>
      </c>
      <c r="E84" s="12" t="s">
        <v>6288</v>
      </c>
      <c r="F84" s="46" t="s">
        <v>6287</v>
      </c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07" t="s">
        <v>6286</v>
      </c>
      <c r="U84" s="107" t="s">
        <v>2955</v>
      </c>
      <c r="V84" s="12" t="s">
        <v>181</v>
      </c>
      <c r="W84" s="12"/>
      <c r="X84" s="12"/>
      <c r="Y84" s="12"/>
      <c r="Z84" s="21"/>
      <c r="AA84" s="21">
        <v>1</v>
      </c>
      <c r="AB84" s="11"/>
      <c r="AC84" s="10"/>
      <c r="AD84" s="18" t="s">
        <v>59</v>
      </c>
      <c r="AE84" s="18" t="s">
        <v>10</v>
      </c>
      <c r="AF84" s="18" t="s">
        <v>6177</v>
      </c>
      <c r="AG84" s="18" t="s">
        <v>56</v>
      </c>
      <c r="AH84" s="17"/>
      <c r="AI84" s="16" t="s">
        <v>6285</v>
      </c>
      <c r="AJ84" s="16" t="s">
        <v>6284</v>
      </c>
      <c r="AK84" s="16" t="s">
        <v>6283</v>
      </c>
      <c r="AL84" s="16">
        <v>2</v>
      </c>
      <c r="AM84" s="16">
        <v>1</v>
      </c>
      <c r="AN84" s="16">
        <f>AL84+AM84</f>
        <v>3</v>
      </c>
      <c r="AO84" s="16" t="s">
        <v>6282</v>
      </c>
      <c r="AP84" s="16" t="s">
        <v>6281</v>
      </c>
      <c r="AQ84" s="16" t="s">
        <v>6280</v>
      </c>
      <c r="AR84" s="16">
        <v>3</v>
      </c>
      <c r="AS84" s="16">
        <v>0</v>
      </c>
      <c r="AT84" s="16">
        <f>AR84+AS84</f>
        <v>3</v>
      </c>
      <c r="AU84" s="16"/>
      <c r="AV84" s="16"/>
      <c r="AW84" s="16"/>
      <c r="AX84" s="16"/>
      <c r="AY84" s="16"/>
    </row>
    <row r="85" spans="1:51" ht="48">
      <c r="A85" s="1" t="s">
        <v>6182</v>
      </c>
      <c r="B85" s="15">
        <f>B84+1</f>
        <v>20</v>
      </c>
      <c r="C85" s="25">
        <v>3321060017048</v>
      </c>
      <c r="D85" s="13" t="s">
        <v>6279</v>
      </c>
      <c r="E85" s="12" t="s">
        <v>6278</v>
      </c>
      <c r="F85" s="46" t="s">
        <v>6277</v>
      </c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07" t="s">
        <v>6276</v>
      </c>
      <c r="U85" s="107" t="s">
        <v>6275</v>
      </c>
      <c r="V85" s="12" t="s">
        <v>211</v>
      </c>
      <c r="W85" s="49" t="s">
        <v>6274</v>
      </c>
      <c r="X85" s="12" t="s">
        <v>6273</v>
      </c>
      <c r="Y85" s="12"/>
      <c r="Z85" s="21">
        <v>1</v>
      </c>
      <c r="AA85" s="21"/>
      <c r="AB85" s="11"/>
      <c r="AC85" s="10"/>
      <c r="AD85" s="18" t="s">
        <v>59</v>
      </c>
      <c r="AE85" s="18" t="s">
        <v>10</v>
      </c>
      <c r="AF85" s="18" t="s">
        <v>6177</v>
      </c>
      <c r="AG85" s="18" t="s">
        <v>56</v>
      </c>
      <c r="AH85" s="17"/>
      <c r="AI85" s="16" t="s">
        <v>6272</v>
      </c>
      <c r="AJ85" s="16" t="s">
        <v>6271</v>
      </c>
      <c r="AK85" s="16" t="s">
        <v>6270</v>
      </c>
      <c r="AL85" s="16">
        <v>2</v>
      </c>
      <c r="AM85" s="16">
        <v>1</v>
      </c>
      <c r="AN85" s="16">
        <f>AL85+AM85</f>
        <v>3</v>
      </c>
      <c r="AO85" s="16" t="s">
        <v>6269</v>
      </c>
      <c r="AP85" s="16" t="s">
        <v>6268</v>
      </c>
      <c r="AQ85" s="16" t="s">
        <v>6267</v>
      </c>
      <c r="AR85" s="16">
        <v>3</v>
      </c>
      <c r="AS85" s="16">
        <v>0</v>
      </c>
      <c r="AT85" s="16">
        <f>AR85+AS85</f>
        <v>3</v>
      </c>
      <c r="AU85" s="16"/>
      <c r="AV85" s="16"/>
      <c r="AW85" s="16"/>
      <c r="AX85" s="16"/>
      <c r="AY85" s="16"/>
    </row>
    <row r="86" spans="1:51" ht="48">
      <c r="A86" s="1" t="s">
        <v>6182</v>
      </c>
      <c r="B86" s="15">
        <f>B85+1</f>
        <v>21</v>
      </c>
      <c r="C86" s="25">
        <v>3321110080031</v>
      </c>
      <c r="D86" s="13" t="s">
        <v>6266</v>
      </c>
      <c r="E86" s="12" t="s">
        <v>6265</v>
      </c>
      <c r="F86" s="46" t="s">
        <v>5201</v>
      </c>
      <c r="G86" s="11"/>
      <c r="H86" s="11"/>
      <c r="I86" s="11"/>
      <c r="J86" s="11"/>
      <c r="K86" s="11"/>
      <c r="L86" s="11"/>
      <c r="M86" s="11"/>
      <c r="N86" s="11"/>
      <c r="O86" s="11"/>
      <c r="P86" s="11" t="s">
        <v>6264</v>
      </c>
      <c r="Q86" s="46" t="s">
        <v>6263</v>
      </c>
      <c r="R86" s="11" t="s">
        <v>6262</v>
      </c>
      <c r="S86" s="46" t="s">
        <v>6261</v>
      </c>
      <c r="T86" s="107" t="s">
        <v>6260</v>
      </c>
      <c r="U86" s="107" t="s">
        <v>3453</v>
      </c>
      <c r="V86" s="12" t="s">
        <v>1404</v>
      </c>
      <c r="W86" s="49" t="s">
        <v>6259</v>
      </c>
      <c r="X86" s="12" t="s">
        <v>6258</v>
      </c>
      <c r="Y86" s="12"/>
      <c r="Z86" s="21">
        <v>1</v>
      </c>
      <c r="AA86" s="21"/>
      <c r="AB86" s="46" t="s">
        <v>6257</v>
      </c>
      <c r="AC86" s="45">
        <v>1</v>
      </c>
      <c r="AD86" s="18" t="s">
        <v>59</v>
      </c>
      <c r="AE86" s="18" t="s">
        <v>10</v>
      </c>
      <c r="AF86" s="18" t="s">
        <v>6177</v>
      </c>
      <c r="AG86" s="18" t="s">
        <v>56</v>
      </c>
      <c r="AH86" s="28" t="s">
        <v>2633</v>
      </c>
      <c r="AI86" s="16" t="s">
        <v>6256</v>
      </c>
      <c r="AJ86" s="16" t="s">
        <v>6255</v>
      </c>
      <c r="AK86" s="16" t="s">
        <v>6254</v>
      </c>
      <c r="AL86" s="16">
        <v>1</v>
      </c>
      <c r="AM86" s="16">
        <v>2</v>
      </c>
      <c r="AN86" s="16">
        <f>AL86+AM86</f>
        <v>3</v>
      </c>
      <c r="AO86" s="16" t="s">
        <v>6251</v>
      </c>
      <c r="AP86" s="16" t="s">
        <v>6253</v>
      </c>
      <c r="AQ86" s="16" t="s">
        <v>6252</v>
      </c>
      <c r="AR86" s="16">
        <v>1</v>
      </c>
      <c r="AS86" s="16">
        <v>2</v>
      </c>
      <c r="AT86" s="16">
        <f>AR86+AS86</f>
        <v>3</v>
      </c>
      <c r="AU86" s="16" t="s">
        <v>6251</v>
      </c>
      <c r="AV86" s="16"/>
      <c r="AW86" s="16"/>
      <c r="AX86" s="16"/>
      <c r="AY86" s="16"/>
    </row>
    <row r="87" spans="1:51" ht="48">
      <c r="A87" s="1" t="s">
        <v>6182</v>
      </c>
      <c r="B87" s="15">
        <f>B86+1</f>
        <v>22</v>
      </c>
      <c r="C87" s="25">
        <v>3321010030082</v>
      </c>
      <c r="D87" s="13" t="s">
        <v>6250</v>
      </c>
      <c r="E87" s="12" t="s">
        <v>6249</v>
      </c>
      <c r="F87" s="46" t="s">
        <v>188</v>
      </c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07" t="s">
        <v>6248</v>
      </c>
      <c r="U87" s="107" t="s">
        <v>889</v>
      </c>
      <c r="V87" s="12" t="s">
        <v>60</v>
      </c>
      <c r="W87" s="12"/>
      <c r="X87" s="12"/>
      <c r="Y87" s="12"/>
      <c r="Z87" s="21"/>
      <c r="AA87" s="21">
        <v>1</v>
      </c>
      <c r="AB87" s="11"/>
      <c r="AC87" s="10"/>
      <c r="AD87" s="18" t="s">
        <v>59</v>
      </c>
      <c r="AE87" s="18" t="s">
        <v>10</v>
      </c>
      <c r="AF87" s="18" t="s">
        <v>6177</v>
      </c>
      <c r="AG87" s="18" t="s">
        <v>56</v>
      </c>
      <c r="AH87" s="17"/>
      <c r="AI87" s="16" t="s">
        <v>6247</v>
      </c>
      <c r="AJ87" s="16" t="s">
        <v>4808</v>
      </c>
      <c r="AK87" s="16" t="s">
        <v>1713</v>
      </c>
      <c r="AL87" s="16">
        <v>2</v>
      </c>
      <c r="AM87" s="16">
        <v>1</v>
      </c>
      <c r="AN87" s="16">
        <f>AL87+AM87</f>
        <v>3</v>
      </c>
      <c r="AO87" s="16" t="s">
        <v>6246</v>
      </c>
      <c r="AP87" s="16" t="s">
        <v>6245</v>
      </c>
      <c r="AQ87" s="16" t="s">
        <v>6244</v>
      </c>
      <c r="AR87" s="16">
        <v>2</v>
      </c>
      <c r="AS87" s="16">
        <v>1</v>
      </c>
      <c r="AT87" s="16">
        <f>AR87+AS87</f>
        <v>3</v>
      </c>
      <c r="AU87" s="16"/>
      <c r="AV87" s="16"/>
      <c r="AW87" s="16"/>
      <c r="AX87" s="16"/>
      <c r="AY87" s="16"/>
    </row>
    <row r="88" spans="1:51" ht="48">
      <c r="A88" s="1" t="s">
        <v>6182</v>
      </c>
      <c r="B88" s="15">
        <f>B87+1</f>
        <v>23</v>
      </c>
      <c r="C88" s="25">
        <v>3321080074038</v>
      </c>
      <c r="D88" s="13" t="s">
        <v>6243</v>
      </c>
      <c r="E88" s="12" t="s">
        <v>6242</v>
      </c>
      <c r="F88" s="46" t="s">
        <v>188</v>
      </c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07" t="s">
        <v>6241</v>
      </c>
      <c r="U88" s="107" t="s">
        <v>298</v>
      </c>
      <c r="V88" s="12" t="s">
        <v>181</v>
      </c>
      <c r="W88" s="12"/>
      <c r="X88" s="12"/>
      <c r="Y88" s="12"/>
      <c r="Z88" s="21">
        <v>1</v>
      </c>
      <c r="AA88" s="21"/>
      <c r="AB88" s="11"/>
      <c r="AC88" s="10"/>
      <c r="AD88" s="18" t="s">
        <v>59</v>
      </c>
      <c r="AE88" s="18" t="s">
        <v>10</v>
      </c>
      <c r="AF88" s="18" t="s">
        <v>6177</v>
      </c>
      <c r="AG88" s="18" t="s">
        <v>56</v>
      </c>
      <c r="AH88" s="17"/>
      <c r="AI88" s="16" t="s">
        <v>6240</v>
      </c>
      <c r="AJ88" s="16" t="s">
        <v>6239</v>
      </c>
      <c r="AK88" s="16" t="s">
        <v>6238</v>
      </c>
      <c r="AL88" s="16">
        <v>4</v>
      </c>
      <c r="AM88" s="16">
        <v>0</v>
      </c>
      <c r="AN88" s="16">
        <f>AL88+AM88</f>
        <v>4</v>
      </c>
      <c r="AO88" s="16" t="s">
        <v>6237</v>
      </c>
      <c r="AP88" s="16" t="s">
        <v>6236</v>
      </c>
      <c r="AQ88" s="16"/>
      <c r="AR88" s="16">
        <v>2</v>
      </c>
      <c r="AS88" s="16">
        <v>0</v>
      </c>
      <c r="AT88" s="16">
        <f>AR88+AS88</f>
        <v>2</v>
      </c>
      <c r="AU88" s="16"/>
      <c r="AV88" s="16"/>
      <c r="AW88" s="16"/>
      <c r="AX88" s="16"/>
      <c r="AY88" s="16"/>
    </row>
    <row r="89" spans="1:51" ht="48">
      <c r="A89" s="1" t="s">
        <v>6182</v>
      </c>
      <c r="B89" s="15">
        <f>B88+1</f>
        <v>24</v>
      </c>
      <c r="C89" s="25">
        <v>3321070011204</v>
      </c>
      <c r="D89" s="13" t="s">
        <v>6235</v>
      </c>
      <c r="E89" s="12" t="s">
        <v>6234</v>
      </c>
      <c r="F89" s="46" t="s">
        <v>5117</v>
      </c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07" t="s">
        <v>6233</v>
      </c>
      <c r="U89" s="107" t="s">
        <v>78</v>
      </c>
      <c r="V89" s="12" t="s">
        <v>3</v>
      </c>
      <c r="W89" s="12"/>
      <c r="X89" s="12"/>
      <c r="Y89" s="12"/>
      <c r="Z89" s="21"/>
      <c r="AA89" s="21">
        <v>1</v>
      </c>
      <c r="AB89" s="11"/>
      <c r="AC89" s="10"/>
      <c r="AD89" s="18" t="s">
        <v>59</v>
      </c>
      <c r="AE89" s="18" t="s">
        <v>10</v>
      </c>
      <c r="AF89" s="18" t="s">
        <v>6177</v>
      </c>
      <c r="AG89" s="18" t="s">
        <v>56</v>
      </c>
      <c r="AH89" s="17"/>
      <c r="AI89" s="16" t="s">
        <v>307</v>
      </c>
      <c r="AJ89" s="16" t="s">
        <v>6232</v>
      </c>
      <c r="AK89" s="16" t="s">
        <v>6231</v>
      </c>
      <c r="AL89" s="16">
        <v>2</v>
      </c>
      <c r="AM89" s="16">
        <v>1</v>
      </c>
      <c r="AN89" s="16">
        <f>AL89+AM89</f>
        <v>3</v>
      </c>
      <c r="AO89" s="16" t="s">
        <v>6230</v>
      </c>
      <c r="AP89" s="16" t="s">
        <v>2342</v>
      </c>
      <c r="AQ89" s="16" t="s">
        <v>6229</v>
      </c>
      <c r="AR89" s="16">
        <v>2</v>
      </c>
      <c r="AS89" s="16">
        <v>1</v>
      </c>
      <c r="AT89" s="16">
        <f>AR89+AS89</f>
        <v>3</v>
      </c>
      <c r="AU89" s="16"/>
      <c r="AV89" s="16"/>
      <c r="AW89" s="16"/>
      <c r="AX89" s="16"/>
      <c r="AY89" s="16"/>
    </row>
    <row r="90" spans="1:51" ht="48">
      <c r="A90" s="1" t="s">
        <v>6182</v>
      </c>
      <c r="B90" s="15">
        <f>B89+1</f>
        <v>25</v>
      </c>
      <c r="C90" s="25">
        <v>3321040023045</v>
      </c>
      <c r="D90" s="13" t="s">
        <v>6228</v>
      </c>
      <c r="E90" s="12" t="s">
        <v>6227</v>
      </c>
      <c r="F90" s="46" t="s">
        <v>5064</v>
      </c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07" t="s">
        <v>6226</v>
      </c>
      <c r="U90" s="107" t="s">
        <v>6225</v>
      </c>
      <c r="V90" s="12" t="s">
        <v>108</v>
      </c>
      <c r="W90" s="49" t="s">
        <v>6224</v>
      </c>
      <c r="X90" s="12" t="s">
        <v>6223</v>
      </c>
      <c r="Y90" s="12"/>
      <c r="Z90" s="21">
        <v>1</v>
      </c>
      <c r="AA90" s="21"/>
      <c r="AB90" s="11"/>
      <c r="AC90" s="10"/>
      <c r="AD90" s="18" t="s">
        <v>59</v>
      </c>
      <c r="AE90" s="18" t="s">
        <v>10</v>
      </c>
      <c r="AF90" s="18" t="s">
        <v>6177</v>
      </c>
      <c r="AG90" s="18" t="s">
        <v>56</v>
      </c>
      <c r="AH90" s="28" t="s">
        <v>6222</v>
      </c>
      <c r="AI90" s="16" t="s">
        <v>6221</v>
      </c>
      <c r="AJ90" s="16" t="s">
        <v>6220</v>
      </c>
      <c r="AK90" s="16" t="s">
        <v>6219</v>
      </c>
      <c r="AL90" s="16">
        <v>2</v>
      </c>
      <c r="AM90" s="16">
        <v>1</v>
      </c>
      <c r="AN90" s="16">
        <f>AL90+AM90</f>
        <v>3</v>
      </c>
      <c r="AO90" s="16" t="s">
        <v>6218</v>
      </c>
      <c r="AP90" s="16" t="s">
        <v>6217</v>
      </c>
      <c r="AQ90" s="16" t="s">
        <v>6216</v>
      </c>
      <c r="AR90" s="16">
        <v>3</v>
      </c>
      <c r="AS90" s="16">
        <v>0</v>
      </c>
      <c r="AT90" s="16">
        <f>AR90+AS90</f>
        <v>3</v>
      </c>
      <c r="AU90" s="16" t="s">
        <v>6215</v>
      </c>
      <c r="AV90" s="16"/>
      <c r="AW90" s="16"/>
      <c r="AX90" s="16"/>
      <c r="AY90" s="16"/>
    </row>
    <row r="91" spans="1:51" ht="48">
      <c r="A91" s="1" t="s">
        <v>6182</v>
      </c>
      <c r="B91" s="15">
        <f>B90+1</f>
        <v>26</v>
      </c>
      <c r="C91" s="25">
        <v>3321020060040</v>
      </c>
      <c r="D91" s="13" t="s">
        <v>6214</v>
      </c>
      <c r="E91" s="12" t="s">
        <v>6213</v>
      </c>
      <c r="F91" s="46" t="s">
        <v>6212</v>
      </c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07" t="s">
        <v>6211</v>
      </c>
      <c r="U91" s="107" t="s">
        <v>6210</v>
      </c>
      <c r="V91" s="12" t="s">
        <v>369</v>
      </c>
      <c r="W91" s="12"/>
      <c r="X91" s="12"/>
      <c r="Y91" s="12"/>
      <c r="Z91" s="21">
        <v>1</v>
      </c>
      <c r="AA91" s="21"/>
      <c r="AB91" s="11"/>
      <c r="AC91" s="10"/>
      <c r="AD91" s="18" t="s">
        <v>59</v>
      </c>
      <c r="AE91" s="18" t="s">
        <v>10</v>
      </c>
      <c r="AF91" s="18" t="s">
        <v>6177</v>
      </c>
      <c r="AG91" s="18" t="s">
        <v>56</v>
      </c>
      <c r="AH91" s="17"/>
      <c r="AI91" s="16" t="s">
        <v>6209</v>
      </c>
      <c r="AJ91" s="16" t="s">
        <v>6208</v>
      </c>
      <c r="AK91" s="16" t="s">
        <v>6207</v>
      </c>
      <c r="AL91" s="16">
        <v>0</v>
      </c>
      <c r="AM91" s="16">
        <v>3</v>
      </c>
      <c r="AN91" s="16">
        <f>AL91+AM91</f>
        <v>3</v>
      </c>
      <c r="AO91" s="16" t="s">
        <v>6206</v>
      </c>
      <c r="AP91" s="16" t="s">
        <v>6205</v>
      </c>
      <c r="AQ91" s="16" t="s">
        <v>6204</v>
      </c>
      <c r="AR91" s="16">
        <v>2</v>
      </c>
      <c r="AS91" s="16">
        <v>1</v>
      </c>
      <c r="AT91" s="16">
        <f>AR91+AS91</f>
        <v>3</v>
      </c>
      <c r="AU91" s="16"/>
      <c r="AV91" s="16"/>
      <c r="AW91" s="16"/>
      <c r="AX91" s="16"/>
      <c r="AY91" s="16"/>
    </row>
    <row r="92" spans="1:51" ht="48">
      <c r="A92" s="1" t="s">
        <v>6182</v>
      </c>
      <c r="B92" s="15">
        <f>B91+1</f>
        <v>27</v>
      </c>
      <c r="C92" s="25">
        <v>3321010050074</v>
      </c>
      <c r="D92" s="50" t="s">
        <v>6203</v>
      </c>
      <c r="E92" s="12" t="s">
        <v>6202</v>
      </c>
      <c r="F92" s="46" t="s">
        <v>4637</v>
      </c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107" t="s">
        <v>6201</v>
      </c>
      <c r="U92" s="107" t="s">
        <v>95</v>
      </c>
      <c r="V92" s="12" t="s">
        <v>60</v>
      </c>
      <c r="W92" s="49" t="s">
        <v>6200</v>
      </c>
      <c r="X92" s="12" t="s">
        <v>6199</v>
      </c>
      <c r="Y92" s="12"/>
      <c r="Z92" s="21">
        <v>1</v>
      </c>
      <c r="AA92" s="21"/>
      <c r="AB92" s="11" t="s">
        <v>6198</v>
      </c>
      <c r="AC92" s="10">
        <v>1</v>
      </c>
      <c r="AD92" s="18" t="s">
        <v>59</v>
      </c>
      <c r="AE92" s="18" t="s">
        <v>10</v>
      </c>
      <c r="AF92" s="18" t="s">
        <v>6177</v>
      </c>
      <c r="AG92" s="18" t="s">
        <v>56</v>
      </c>
      <c r="AH92" s="17"/>
      <c r="AI92" s="16" t="s">
        <v>6197</v>
      </c>
      <c r="AJ92" s="16" t="s">
        <v>6196</v>
      </c>
      <c r="AK92" s="16" t="s">
        <v>6195</v>
      </c>
      <c r="AL92" s="16">
        <v>3</v>
      </c>
      <c r="AM92" s="16">
        <v>0</v>
      </c>
      <c r="AN92" s="16">
        <f>AL92+AM92</f>
        <v>3</v>
      </c>
      <c r="AO92" s="16" t="s">
        <v>6185</v>
      </c>
      <c r="AP92" s="16" t="s">
        <v>6194</v>
      </c>
      <c r="AQ92" s="16" t="s">
        <v>6193</v>
      </c>
      <c r="AR92" s="16">
        <v>3</v>
      </c>
      <c r="AS92" s="16">
        <v>0</v>
      </c>
      <c r="AT92" s="16">
        <f>AR92+AS92</f>
        <v>3</v>
      </c>
      <c r="AU92" s="16" t="s">
        <v>6192</v>
      </c>
      <c r="AV92" s="16"/>
      <c r="AW92" s="16"/>
      <c r="AX92" s="16"/>
      <c r="AY92" s="16"/>
    </row>
    <row r="93" spans="1:51" ht="48">
      <c r="A93" s="1" t="s">
        <v>6182</v>
      </c>
      <c r="B93" s="15">
        <f>B92+1</f>
        <v>28</v>
      </c>
      <c r="C93" s="25">
        <v>3321010040001</v>
      </c>
      <c r="D93" s="50" t="s">
        <v>6191</v>
      </c>
      <c r="E93" s="12" t="s">
        <v>6190</v>
      </c>
      <c r="F93" s="46" t="s">
        <v>4491</v>
      </c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107"/>
      <c r="U93" s="107" t="s">
        <v>60</v>
      </c>
      <c r="V93" s="12" t="s">
        <v>60</v>
      </c>
      <c r="W93" s="49" t="s">
        <v>6189</v>
      </c>
      <c r="X93" s="12"/>
      <c r="Y93" s="12"/>
      <c r="Z93" s="21">
        <v>1</v>
      </c>
      <c r="AA93" s="21"/>
      <c r="AB93" s="46"/>
      <c r="AC93" s="45"/>
      <c r="AD93" s="18" t="s">
        <v>59</v>
      </c>
      <c r="AE93" s="18" t="s">
        <v>10</v>
      </c>
      <c r="AF93" s="18" t="s">
        <v>6177</v>
      </c>
      <c r="AG93" s="18" t="s">
        <v>56</v>
      </c>
      <c r="AH93" s="17"/>
      <c r="AI93" s="16" t="s">
        <v>6188</v>
      </c>
      <c r="AJ93" s="16" t="s">
        <v>6187</v>
      </c>
      <c r="AK93" s="16" t="s">
        <v>6186</v>
      </c>
      <c r="AL93" s="16">
        <v>3</v>
      </c>
      <c r="AM93" s="16">
        <v>0</v>
      </c>
      <c r="AN93" s="16">
        <f>AL93+AM93</f>
        <v>3</v>
      </c>
      <c r="AO93" s="16" t="s">
        <v>6185</v>
      </c>
      <c r="AP93" s="16" t="s">
        <v>6184</v>
      </c>
      <c r="AQ93" s="16" t="s">
        <v>6183</v>
      </c>
      <c r="AR93" s="16">
        <v>3</v>
      </c>
      <c r="AS93" s="16">
        <v>0</v>
      </c>
      <c r="AT93" s="16">
        <f>AR93+AS93</f>
        <v>3</v>
      </c>
      <c r="AU93" s="16"/>
      <c r="AV93" s="16"/>
      <c r="AW93" s="16"/>
      <c r="AX93" s="16"/>
      <c r="AY93" s="16"/>
    </row>
    <row r="94" spans="1:51" ht="72">
      <c r="A94" s="1" t="s">
        <v>6182</v>
      </c>
      <c r="B94" s="15">
        <f>B93+1</f>
        <v>29</v>
      </c>
      <c r="C94" s="25">
        <v>3321130030041</v>
      </c>
      <c r="D94" s="50" t="s">
        <v>6181</v>
      </c>
      <c r="E94" s="12" t="s">
        <v>6180</v>
      </c>
      <c r="F94" s="46" t="s">
        <v>6179</v>
      </c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107" t="s">
        <v>6178</v>
      </c>
      <c r="U94" s="107" t="s">
        <v>909</v>
      </c>
      <c r="V94" s="12" t="s">
        <v>909</v>
      </c>
      <c r="W94" s="49"/>
      <c r="X94" s="12"/>
      <c r="Y94" s="12"/>
      <c r="Z94" s="21">
        <v>1</v>
      </c>
      <c r="AA94" s="21"/>
      <c r="AB94" s="46"/>
      <c r="AC94" s="45"/>
      <c r="AD94" s="18" t="s">
        <v>59</v>
      </c>
      <c r="AE94" s="18" t="s">
        <v>10</v>
      </c>
      <c r="AF94" s="18" t="s">
        <v>6177</v>
      </c>
      <c r="AG94" s="18" t="s">
        <v>56</v>
      </c>
      <c r="AH94" s="28" t="s">
        <v>2295</v>
      </c>
      <c r="AI94" s="16" t="s">
        <v>6176</v>
      </c>
      <c r="AJ94" s="16" t="s">
        <v>6175</v>
      </c>
      <c r="AK94" s="16" t="s">
        <v>6174</v>
      </c>
      <c r="AL94" s="16">
        <v>3</v>
      </c>
      <c r="AM94" s="16">
        <v>0</v>
      </c>
      <c r="AN94" s="16">
        <f>AL94+AM94</f>
        <v>3</v>
      </c>
      <c r="AO94" s="16" t="s">
        <v>6173</v>
      </c>
      <c r="AP94" s="16" t="s">
        <v>6172</v>
      </c>
      <c r="AQ94" s="16" t="s">
        <v>6171</v>
      </c>
      <c r="AR94" s="16">
        <v>3</v>
      </c>
      <c r="AS94" s="16">
        <v>0</v>
      </c>
      <c r="AT94" s="16">
        <f>AR94+AS94</f>
        <v>3</v>
      </c>
      <c r="AU94" s="16"/>
      <c r="AV94" s="16"/>
      <c r="AW94" s="16"/>
      <c r="AX94" s="16"/>
      <c r="AY94" s="16"/>
    </row>
    <row r="95" spans="2:51" ht="12.75">
      <c r="B95" s="15"/>
      <c r="C95" s="25"/>
      <c r="D95" s="50"/>
      <c r="E95" s="12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107"/>
      <c r="U95" s="107"/>
      <c r="V95" s="12"/>
      <c r="W95" s="49"/>
      <c r="X95" s="12"/>
      <c r="Y95" s="12"/>
      <c r="Z95" s="21"/>
      <c r="AA95" s="21"/>
      <c r="AB95" s="46"/>
      <c r="AC95" s="45"/>
      <c r="AD95" s="18"/>
      <c r="AE95" s="18"/>
      <c r="AF95" s="18"/>
      <c r="AG95" s="18"/>
      <c r="AH95" s="17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</row>
    <row r="96" spans="2:51" ht="12.75">
      <c r="B96" s="15">
        <f>Z96+AA96</f>
        <v>29</v>
      </c>
      <c r="C96" s="25"/>
      <c r="D96" s="13" t="s">
        <v>0</v>
      </c>
      <c r="E96" s="12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2"/>
      <c r="U96" s="12"/>
      <c r="V96" s="12"/>
      <c r="W96" s="12"/>
      <c r="X96" s="12"/>
      <c r="Y96" s="12"/>
      <c r="Z96" s="8">
        <f>SUM(Z66:Z95)</f>
        <v>23</v>
      </c>
      <c r="AA96" s="8">
        <f>SUM(AA66:AA95)</f>
        <v>6</v>
      </c>
      <c r="AB96" s="11"/>
      <c r="AC96" s="8">
        <f>SUM(AC66:AC95)</f>
        <v>6</v>
      </c>
      <c r="AD96" s="8">
        <f>SUM(AD66:AD95)</f>
        <v>0</v>
      </c>
      <c r="AE96" s="8">
        <f>SUM(AE66:AE95)</f>
        <v>0</v>
      </c>
      <c r="AF96" s="8">
        <f>SUM(AF66:AF95)</f>
        <v>0</v>
      </c>
      <c r="AG96" s="8">
        <f>SUM(AG66:AG95)</f>
        <v>0</v>
      </c>
      <c r="AH96" s="8">
        <f>SUM(AH66:AH94)</f>
        <v>2015</v>
      </c>
      <c r="AI96" s="8">
        <f>SUM(AI66:AI94)</f>
        <v>0</v>
      </c>
      <c r="AJ96" s="8">
        <f>SUM(AJ66:AJ94)</f>
        <v>0</v>
      </c>
      <c r="AK96" s="8">
        <f>SUM(AK66:AK94)</f>
        <v>0</v>
      </c>
      <c r="AL96" s="8">
        <f>SUM(AL66:AL94)</f>
        <v>67</v>
      </c>
      <c r="AM96" s="8">
        <f>SUM(AM66:AM94)</f>
        <v>18</v>
      </c>
      <c r="AN96" s="8">
        <f>SUM(AN66:AN94)</f>
        <v>85</v>
      </c>
      <c r="AO96" s="8">
        <f>SUM(AO66:AO94)</f>
        <v>0</v>
      </c>
      <c r="AP96" s="8">
        <f>SUM(AP66:AP94)</f>
        <v>0</v>
      </c>
      <c r="AQ96" s="8">
        <f>SUM(AQ66:AQ94)</f>
        <v>0</v>
      </c>
      <c r="AR96" s="8">
        <f>SUM(AR66:AR94)</f>
        <v>55</v>
      </c>
      <c r="AS96" s="8">
        <f>SUM(AS66:AS94)</f>
        <v>8</v>
      </c>
      <c r="AT96" s="8">
        <f>SUM(AT66:AT94)</f>
        <v>63</v>
      </c>
      <c r="AU96" s="8">
        <f>SUM(AU66:AU94)</f>
        <v>0</v>
      </c>
      <c r="AV96" s="8">
        <f>SUM(AV66:AV94)</f>
        <v>0</v>
      </c>
      <c r="AW96" s="8">
        <f>SUM(AW66:AW94)</f>
        <v>0</v>
      </c>
      <c r="AX96" s="8">
        <f>SUM(AX66:AX94)</f>
        <v>0</v>
      </c>
      <c r="AY96" s="8">
        <f>SUM(AY66:AY94)</f>
        <v>0</v>
      </c>
    </row>
    <row r="97" spans="2:51" ht="12.75">
      <c r="B97" s="15"/>
      <c r="C97" s="25"/>
      <c r="D97" s="13"/>
      <c r="E97" s="12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2"/>
      <c r="U97" s="12"/>
      <c r="V97" s="12"/>
      <c r="W97" s="12"/>
      <c r="X97" s="12"/>
      <c r="Y97" s="12"/>
      <c r="Z97" s="8"/>
      <c r="AA97" s="8"/>
      <c r="AB97" s="11"/>
      <c r="AC97" s="10"/>
      <c r="AD97" s="8"/>
      <c r="AE97" s="8"/>
      <c r="AF97" s="8"/>
      <c r="AG97" s="8"/>
      <c r="AH97" s="9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</row>
    <row r="98" spans="2:51" ht="22.5" customHeight="1">
      <c r="B98" s="121" t="s">
        <v>6170</v>
      </c>
      <c r="C98" s="120"/>
      <c r="D98" s="119"/>
      <c r="E98" s="12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2"/>
      <c r="U98" s="12"/>
      <c r="V98" s="12"/>
      <c r="W98" s="12"/>
      <c r="X98" s="12"/>
      <c r="Y98" s="12"/>
      <c r="Z98" s="27"/>
      <c r="AA98" s="44"/>
      <c r="AB98" s="11"/>
      <c r="AC98" s="10"/>
      <c r="AD98" s="18"/>
      <c r="AE98" s="18"/>
      <c r="AF98" s="18"/>
      <c r="AG98" s="18"/>
      <c r="AH98" s="17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</row>
    <row r="99" spans="1:51" ht="84">
      <c r="A99" s="1" t="s">
        <v>6011</v>
      </c>
      <c r="B99" s="15">
        <v>1</v>
      </c>
      <c r="C99" s="25">
        <v>3321010015069</v>
      </c>
      <c r="D99" s="50" t="s">
        <v>6169</v>
      </c>
      <c r="E99" s="81" t="s">
        <v>6168</v>
      </c>
      <c r="F99" s="80" t="s">
        <v>6167</v>
      </c>
      <c r="G99" s="81"/>
      <c r="H99" s="80"/>
      <c r="I99" s="49" t="s">
        <v>6166</v>
      </c>
      <c r="J99" s="80" t="s">
        <v>6165</v>
      </c>
      <c r="K99" s="81"/>
      <c r="L99" s="81"/>
      <c r="M99" s="81"/>
      <c r="N99" s="81"/>
      <c r="O99" s="81"/>
      <c r="P99" s="81" t="s">
        <v>6164</v>
      </c>
      <c r="Q99" s="80" t="s">
        <v>6163</v>
      </c>
      <c r="R99" s="81" t="s">
        <v>6162</v>
      </c>
      <c r="S99" s="80" t="s">
        <v>6161</v>
      </c>
      <c r="T99" s="27" t="s">
        <v>6160</v>
      </c>
      <c r="U99" s="23" t="s">
        <v>903</v>
      </c>
      <c r="V99" s="22" t="s">
        <v>60</v>
      </c>
      <c r="W99" s="22"/>
      <c r="X99" s="22"/>
      <c r="Y99" s="22"/>
      <c r="Z99" s="27">
        <v>1</v>
      </c>
      <c r="AA99" s="43"/>
      <c r="AB99" s="80" t="s">
        <v>6159</v>
      </c>
      <c r="AC99" s="45">
        <v>1</v>
      </c>
      <c r="AD99" s="18" t="s">
        <v>6158</v>
      </c>
      <c r="AE99" s="18" t="s">
        <v>10</v>
      </c>
      <c r="AF99" s="18" t="s">
        <v>6006</v>
      </c>
      <c r="AG99" s="18" t="s">
        <v>5993</v>
      </c>
      <c r="AH99" s="17" t="s">
        <v>2633</v>
      </c>
      <c r="AI99" s="43" t="s">
        <v>6157</v>
      </c>
      <c r="AJ99" s="43" t="s">
        <v>6156</v>
      </c>
      <c r="AK99" s="43" t="s">
        <v>6155</v>
      </c>
      <c r="AL99" s="43">
        <v>2</v>
      </c>
      <c r="AM99" s="43">
        <v>1</v>
      </c>
      <c r="AN99" s="43">
        <f>AL99+AM99</f>
        <v>3</v>
      </c>
      <c r="AO99" s="43" t="s">
        <v>6154</v>
      </c>
      <c r="AP99" s="43" t="s">
        <v>6153</v>
      </c>
      <c r="AQ99" s="43"/>
      <c r="AR99" s="43">
        <v>2</v>
      </c>
      <c r="AS99" s="118">
        <v>0</v>
      </c>
      <c r="AT99" s="43">
        <f>AR99+AS99</f>
        <v>2</v>
      </c>
      <c r="AU99" s="43" t="s">
        <v>6152</v>
      </c>
      <c r="AV99" s="43"/>
      <c r="AW99" s="43"/>
      <c r="AX99" s="43"/>
      <c r="AY99" s="43"/>
    </row>
    <row r="100" spans="2:51" s="130" customFormat="1" ht="12.75">
      <c r="B100" s="133">
        <f>B99</f>
        <v>1</v>
      </c>
      <c r="C100" s="132"/>
      <c r="D100" s="50" t="s">
        <v>0</v>
      </c>
      <c r="E100" s="131"/>
      <c r="F100" s="44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8"/>
      <c r="V100" s="131"/>
      <c r="W100" s="131"/>
      <c r="X100" s="131"/>
      <c r="Y100" s="131"/>
      <c r="Z100" s="16">
        <f>Z99</f>
        <v>1</v>
      </c>
      <c r="AA100" s="16">
        <f>AA99</f>
        <v>0</v>
      </c>
      <c r="AB100" s="16"/>
      <c r="AC100" s="16">
        <f>AC99</f>
        <v>1</v>
      </c>
      <c r="AD100" s="16"/>
      <c r="AE100" s="16"/>
      <c r="AF100" s="16"/>
      <c r="AG100" s="16"/>
      <c r="AH100" s="17"/>
      <c r="AI100" s="16"/>
      <c r="AJ100" s="16"/>
      <c r="AK100" s="16"/>
      <c r="AL100" s="16">
        <f>AL99</f>
        <v>2</v>
      </c>
      <c r="AM100" s="16">
        <f>AM99</f>
        <v>1</v>
      </c>
      <c r="AN100" s="16">
        <f>AN99</f>
        <v>3</v>
      </c>
      <c r="AO100" s="16"/>
      <c r="AP100" s="16"/>
      <c r="AQ100" s="16"/>
      <c r="AR100" s="16">
        <f>AR99</f>
        <v>2</v>
      </c>
      <c r="AS100" s="16">
        <f>AS99</f>
        <v>0</v>
      </c>
      <c r="AT100" s="16">
        <f>AT99</f>
        <v>2</v>
      </c>
      <c r="AU100" s="16" t="str">
        <f>AU99</f>
        <v>Wakhit Muslikhah '082135245717</v>
      </c>
      <c r="AV100" s="16">
        <f>AV99</f>
        <v>0</v>
      </c>
      <c r="AW100" s="16">
        <f>AW99</f>
        <v>0</v>
      </c>
      <c r="AX100" s="16">
        <f>AX99</f>
        <v>0</v>
      </c>
      <c r="AY100" s="16">
        <f>AY99</f>
        <v>0</v>
      </c>
    </row>
    <row r="101" spans="2:51" ht="12.75">
      <c r="B101" s="15"/>
      <c r="C101" s="25"/>
      <c r="D101" s="50"/>
      <c r="E101" s="12"/>
      <c r="F101" s="80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27"/>
      <c r="U101" s="23"/>
      <c r="V101" s="22"/>
      <c r="W101" s="22"/>
      <c r="X101" s="22"/>
      <c r="Y101" s="22"/>
      <c r="Z101" s="27"/>
      <c r="AA101" s="43"/>
      <c r="AB101" s="81"/>
      <c r="AC101" s="10"/>
      <c r="AD101" s="18"/>
      <c r="AE101" s="18"/>
      <c r="AF101" s="18"/>
      <c r="AG101" s="18"/>
      <c r="AH101" s="17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</row>
    <row r="102" spans="1:51" ht="72">
      <c r="A102" s="1" t="s">
        <v>6011</v>
      </c>
      <c r="B102" s="15">
        <v>1</v>
      </c>
      <c r="C102" s="25">
        <v>3321040010002</v>
      </c>
      <c r="D102" s="23" t="s">
        <v>6151</v>
      </c>
      <c r="E102" s="22" t="s">
        <v>6150</v>
      </c>
      <c r="F102" s="24" t="s">
        <v>6149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7" t="s">
        <v>6148</v>
      </c>
      <c r="U102" s="23"/>
      <c r="V102" s="22" t="s">
        <v>108</v>
      </c>
      <c r="W102" s="22"/>
      <c r="X102" s="22"/>
      <c r="Y102" s="22"/>
      <c r="Z102" s="27"/>
      <c r="AA102" s="43">
        <v>1</v>
      </c>
      <c r="AB102" s="24"/>
      <c r="AC102" s="26"/>
      <c r="AD102" s="18" t="s">
        <v>59</v>
      </c>
      <c r="AE102" s="18" t="s">
        <v>10</v>
      </c>
      <c r="AF102" s="18" t="s">
        <v>6006</v>
      </c>
      <c r="AG102" s="18" t="s">
        <v>5993</v>
      </c>
      <c r="AH102" s="17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</row>
    <row r="103" spans="1:51" s="52" customFormat="1" ht="72">
      <c r="A103" s="52" t="s">
        <v>6011</v>
      </c>
      <c r="B103" s="64">
        <f>B102+1</f>
        <v>2</v>
      </c>
      <c r="C103" s="79">
        <v>3321020020003</v>
      </c>
      <c r="D103" s="91" t="s">
        <v>6147</v>
      </c>
      <c r="E103" s="90" t="s">
        <v>6146</v>
      </c>
      <c r="F103" s="87" t="s">
        <v>6145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95" t="s">
        <v>6144</v>
      </c>
      <c r="Q103" s="87" t="s">
        <v>6143</v>
      </c>
      <c r="R103" s="95" t="s">
        <v>6142</v>
      </c>
      <c r="S103" s="87" t="s">
        <v>6141</v>
      </c>
      <c r="T103" s="60" t="s">
        <v>6140</v>
      </c>
      <c r="U103" s="91"/>
      <c r="V103" s="90" t="s">
        <v>369</v>
      </c>
      <c r="W103" s="90"/>
      <c r="X103" s="90"/>
      <c r="Y103" s="90"/>
      <c r="Z103" s="77">
        <v>1</v>
      </c>
      <c r="AA103" s="72"/>
      <c r="AB103" s="95" t="s">
        <v>6139</v>
      </c>
      <c r="AC103" s="94">
        <v>1</v>
      </c>
      <c r="AD103" s="55" t="s">
        <v>59</v>
      </c>
      <c r="AE103" s="55" t="s">
        <v>10</v>
      </c>
      <c r="AF103" s="55" t="s">
        <v>6006</v>
      </c>
      <c r="AG103" s="55" t="s">
        <v>5993</v>
      </c>
      <c r="AH103" s="54" t="s">
        <v>3731</v>
      </c>
      <c r="AI103" s="72" t="s">
        <v>6138</v>
      </c>
      <c r="AJ103" s="72" t="s">
        <v>6137</v>
      </c>
      <c r="AK103" s="72" t="s">
        <v>6136</v>
      </c>
      <c r="AL103" s="72">
        <v>2</v>
      </c>
      <c r="AM103" s="72">
        <v>4</v>
      </c>
      <c r="AN103" s="72">
        <f>AM103+AL103</f>
        <v>6</v>
      </c>
      <c r="AO103" s="72" t="s">
        <v>6135</v>
      </c>
      <c r="AP103" s="72" t="s">
        <v>6134</v>
      </c>
      <c r="AQ103" s="72" t="s">
        <v>6133</v>
      </c>
      <c r="AR103" s="72">
        <v>2</v>
      </c>
      <c r="AS103" s="72">
        <v>1</v>
      </c>
      <c r="AT103" s="72">
        <f>AS103+AR103</f>
        <v>3</v>
      </c>
      <c r="AU103" s="72" t="s">
        <v>6132</v>
      </c>
      <c r="AV103" s="72"/>
      <c r="AW103" s="72"/>
      <c r="AX103" s="72"/>
      <c r="AY103" s="72"/>
    </row>
    <row r="104" spans="1:51" ht="48">
      <c r="A104" s="1" t="s">
        <v>6011</v>
      </c>
      <c r="B104" s="15">
        <f>B103+1</f>
        <v>3</v>
      </c>
      <c r="C104" s="25">
        <v>3321040010003</v>
      </c>
      <c r="D104" s="23" t="s">
        <v>6131</v>
      </c>
      <c r="E104" s="22" t="s">
        <v>6130</v>
      </c>
      <c r="F104" s="24" t="s">
        <v>6118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7" t="s">
        <v>6129</v>
      </c>
      <c r="U104" s="23" t="s">
        <v>5779</v>
      </c>
      <c r="V104" s="22" t="s">
        <v>108</v>
      </c>
      <c r="W104" s="67" t="s">
        <v>6128</v>
      </c>
      <c r="X104" s="22"/>
      <c r="Y104" s="22"/>
      <c r="Z104" s="27">
        <v>1</v>
      </c>
      <c r="AA104" s="43"/>
      <c r="AB104" s="24"/>
      <c r="AC104" s="26"/>
      <c r="AD104" s="18" t="s">
        <v>59</v>
      </c>
      <c r="AE104" s="18" t="s">
        <v>10</v>
      </c>
      <c r="AF104" s="18" t="s">
        <v>6006</v>
      </c>
      <c r="AG104" s="18" t="s">
        <v>5993</v>
      </c>
      <c r="AH104" s="17"/>
      <c r="AI104" s="43" t="s">
        <v>6127</v>
      </c>
      <c r="AJ104" s="43" t="s">
        <v>6126</v>
      </c>
      <c r="AK104" s="43" t="s">
        <v>6125</v>
      </c>
      <c r="AL104" s="43">
        <v>5</v>
      </c>
      <c r="AM104" s="43">
        <v>0</v>
      </c>
      <c r="AN104" s="43">
        <f>AL104+AM104</f>
        <v>5</v>
      </c>
      <c r="AO104" s="43" t="s">
        <v>6124</v>
      </c>
      <c r="AP104" s="43" t="s">
        <v>6123</v>
      </c>
      <c r="AQ104" s="43" t="s">
        <v>6122</v>
      </c>
      <c r="AR104" s="43">
        <v>3</v>
      </c>
      <c r="AS104" s="43">
        <v>0</v>
      </c>
      <c r="AT104" s="43">
        <f>AR104+AS104</f>
        <v>3</v>
      </c>
      <c r="AU104" s="43"/>
      <c r="AV104" s="43"/>
      <c r="AW104" s="43"/>
      <c r="AX104" s="43"/>
      <c r="AY104" s="43"/>
    </row>
    <row r="105" spans="1:51" ht="36">
      <c r="A105" s="1" t="s">
        <v>6011</v>
      </c>
      <c r="B105" s="15">
        <f>B104+1</f>
        <v>4</v>
      </c>
      <c r="C105" s="25">
        <v>3321070011203</v>
      </c>
      <c r="D105" s="23" t="s">
        <v>6121</v>
      </c>
      <c r="E105" s="22" t="s">
        <v>6120</v>
      </c>
      <c r="F105" s="24" t="s">
        <v>6118</v>
      </c>
      <c r="G105" s="24"/>
      <c r="H105" s="24"/>
      <c r="I105" s="22" t="s">
        <v>6119</v>
      </c>
      <c r="J105" s="24" t="s">
        <v>6118</v>
      </c>
      <c r="K105" s="24"/>
      <c r="L105" s="24"/>
      <c r="M105" s="24"/>
      <c r="N105" s="24"/>
      <c r="O105" s="24"/>
      <c r="P105" s="24"/>
      <c r="Q105" s="24"/>
      <c r="R105" s="24"/>
      <c r="S105" s="24"/>
      <c r="T105" s="12" t="s">
        <v>6117</v>
      </c>
      <c r="U105" s="22" t="s">
        <v>6116</v>
      </c>
      <c r="V105" s="22" t="s">
        <v>3</v>
      </c>
      <c r="W105" s="67" t="s">
        <v>6115</v>
      </c>
      <c r="X105" s="22"/>
      <c r="Y105" s="22"/>
      <c r="Z105" s="27">
        <v>1</v>
      </c>
      <c r="AA105" s="43"/>
      <c r="AB105" s="24"/>
      <c r="AC105" s="26"/>
      <c r="AD105" s="18" t="s">
        <v>59</v>
      </c>
      <c r="AE105" s="18" t="s">
        <v>10</v>
      </c>
      <c r="AF105" s="18" t="s">
        <v>6006</v>
      </c>
      <c r="AG105" s="18" t="s">
        <v>5993</v>
      </c>
      <c r="AH105" s="28" t="s">
        <v>405</v>
      </c>
      <c r="AI105" s="8" t="s">
        <v>6114</v>
      </c>
      <c r="AJ105" s="8" t="s">
        <v>6113</v>
      </c>
      <c r="AK105" s="8" t="s">
        <v>6112</v>
      </c>
      <c r="AL105" s="8">
        <v>3</v>
      </c>
      <c r="AM105" s="8">
        <v>2</v>
      </c>
      <c r="AN105" s="8">
        <f>AL105+AM105</f>
        <v>5</v>
      </c>
      <c r="AO105" s="8" t="s">
        <v>6111</v>
      </c>
      <c r="AP105" s="8" t="s">
        <v>6110</v>
      </c>
      <c r="AQ105" s="8" t="s">
        <v>6109</v>
      </c>
      <c r="AR105" s="8">
        <v>3</v>
      </c>
      <c r="AS105" s="8">
        <v>0</v>
      </c>
      <c r="AT105" s="8">
        <f>AR105+AS105</f>
        <v>3</v>
      </c>
      <c r="AU105" s="8"/>
      <c r="AV105" s="8"/>
      <c r="AW105" s="8"/>
      <c r="AX105" s="8"/>
      <c r="AY105" s="8"/>
    </row>
    <row r="106" spans="1:51" ht="60">
      <c r="A106" s="1" t="s">
        <v>6011</v>
      </c>
      <c r="B106" s="15">
        <f>B105+1</f>
        <v>5</v>
      </c>
      <c r="C106" s="25">
        <v>3321070011034</v>
      </c>
      <c r="D106" s="23" t="s">
        <v>6108</v>
      </c>
      <c r="E106" s="22" t="s">
        <v>6107</v>
      </c>
      <c r="F106" s="24" t="s">
        <v>6106</v>
      </c>
      <c r="G106" s="24"/>
      <c r="H106" s="24"/>
      <c r="I106" s="20" t="s">
        <v>6105</v>
      </c>
      <c r="J106" s="24" t="s">
        <v>2923</v>
      </c>
      <c r="K106" s="24"/>
      <c r="L106" s="24"/>
      <c r="M106" s="24"/>
      <c r="N106" s="24"/>
      <c r="O106" s="24"/>
      <c r="P106" s="20" t="s">
        <v>6104</v>
      </c>
      <c r="Q106" s="24" t="s">
        <v>6103</v>
      </c>
      <c r="R106" s="20" t="s">
        <v>6102</v>
      </c>
      <c r="S106" s="24" t="s">
        <v>6101</v>
      </c>
      <c r="T106" s="27" t="s">
        <v>6100</v>
      </c>
      <c r="U106" s="22" t="s">
        <v>78</v>
      </c>
      <c r="V106" s="22" t="s">
        <v>3</v>
      </c>
      <c r="W106" s="22"/>
      <c r="X106" s="22"/>
      <c r="Y106" s="22"/>
      <c r="Z106" s="27">
        <v>1</v>
      </c>
      <c r="AA106" s="43"/>
      <c r="AB106" s="20" t="s">
        <v>6099</v>
      </c>
      <c r="AC106" s="19">
        <v>1</v>
      </c>
      <c r="AD106" s="18" t="s">
        <v>59</v>
      </c>
      <c r="AE106" s="18" t="s">
        <v>10</v>
      </c>
      <c r="AF106" s="18" t="s">
        <v>6006</v>
      </c>
      <c r="AG106" s="18" t="s">
        <v>5993</v>
      </c>
      <c r="AH106" s="17"/>
      <c r="AI106" s="43" t="s">
        <v>6098</v>
      </c>
      <c r="AJ106" s="43" t="s">
        <v>6097</v>
      </c>
      <c r="AK106" s="43" t="s">
        <v>6096</v>
      </c>
      <c r="AL106" s="43">
        <v>3</v>
      </c>
      <c r="AM106" s="118">
        <v>1</v>
      </c>
      <c r="AN106" s="8">
        <f>AL106+AM106</f>
        <v>4</v>
      </c>
      <c r="AO106" s="43" t="s">
        <v>6095</v>
      </c>
      <c r="AP106" s="43" t="s">
        <v>6094</v>
      </c>
      <c r="AQ106" s="43"/>
      <c r="AR106" s="43">
        <v>1</v>
      </c>
      <c r="AS106" s="118">
        <v>1</v>
      </c>
      <c r="AT106" s="43">
        <v>2</v>
      </c>
      <c r="AU106" s="43" t="s">
        <v>6093</v>
      </c>
      <c r="AV106" s="43"/>
      <c r="AW106" s="43"/>
      <c r="AX106" s="43"/>
      <c r="AY106" s="43"/>
    </row>
    <row r="107" spans="1:51" ht="24">
      <c r="A107" s="1" t="s">
        <v>6011</v>
      </c>
      <c r="B107" s="15">
        <f>B106+1</f>
        <v>6</v>
      </c>
      <c r="C107" s="25">
        <v>3321080030003</v>
      </c>
      <c r="D107" s="23" t="s">
        <v>6092</v>
      </c>
      <c r="E107" s="22" t="s">
        <v>6091</v>
      </c>
      <c r="F107" s="24" t="s">
        <v>6090</v>
      </c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7" t="s">
        <v>6089</v>
      </c>
      <c r="U107" s="23"/>
      <c r="V107" s="22" t="s">
        <v>181</v>
      </c>
      <c r="W107" s="22"/>
      <c r="X107" s="22"/>
      <c r="Y107" s="22"/>
      <c r="Z107" s="27">
        <v>1</v>
      </c>
      <c r="AA107" s="43"/>
      <c r="AB107" s="24"/>
      <c r="AC107" s="26"/>
      <c r="AD107" s="18" t="s">
        <v>59</v>
      </c>
      <c r="AE107" s="18" t="s">
        <v>10</v>
      </c>
      <c r="AF107" s="18" t="s">
        <v>6006</v>
      </c>
      <c r="AG107" s="18" t="s">
        <v>5993</v>
      </c>
      <c r="AH107" s="17"/>
      <c r="AI107" s="43" t="s">
        <v>6088</v>
      </c>
      <c r="AJ107" s="43" t="s">
        <v>6087</v>
      </c>
      <c r="AK107" s="43" t="s">
        <v>6086</v>
      </c>
      <c r="AL107" s="43">
        <v>2</v>
      </c>
      <c r="AM107" s="43">
        <v>1</v>
      </c>
      <c r="AN107" s="43">
        <f>AM107+AL107</f>
        <v>3</v>
      </c>
      <c r="AO107" s="43" t="s">
        <v>6085</v>
      </c>
      <c r="AP107" s="43" t="s">
        <v>6084</v>
      </c>
      <c r="AQ107" s="43" t="s">
        <v>6083</v>
      </c>
      <c r="AR107" s="43">
        <v>2</v>
      </c>
      <c r="AS107" s="43">
        <v>1</v>
      </c>
      <c r="AT107" s="43">
        <f>AS107+AR107</f>
        <v>3</v>
      </c>
      <c r="AU107" s="43"/>
      <c r="AV107" s="43"/>
      <c r="AW107" s="43"/>
      <c r="AX107" s="43"/>
      <c r="AY107" s="43"/>
    </row>
    <row r="108" spans="1:51" s="52" customFormat="1" ht="48">
      <c r="A108" s="52" t="s">
        <v>6011</v>
      </c>
      <c r="B108" s="64">
        <f>B107+1</f>
        <v>7</v>
      </c>
      <c r="C108" s="79">
        <v>3321040030005</v>
      </c>
      <c r="D108" s="91" t="s">
        <v>6082</v>
      </c>
      <c r="E108" s="90" t="s">
        <v>6081</v>
      </c>
      <c r="F108" s="87" t="s">
        <v>6080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7" t="s">
        <v>6079</v>
      </c>
      <c r="U108" s="91"/>
      <c r="V108" s="90" t="s">
        <v>108</v>
      </c>
      <c r="W108" s="90"/>
      <c r="X108" s="90"/>
      <c r="Y108" s="90"/>
      <c r="Z108" s="77">
        <v>1</v>
      </c>
      <c r="AA108" s="72"/>
      <c r="AB108" s="87"/>
      <c r="AC108" s="86"/>
      <c r="AD108" s="55" t="s">
        <v>59</v>
      </c>
      <c r="AE108" s="55" t="s">
        <v>10</v>
      </c>
      <c r="AF108" s="55" t="s">
        <v>6006</v>
      </c>
      <c r="AG108" s="55" t="s">
        <v>5993</v>
      </c>
      <c r="AH108" s="73">
        <v>2016</v>
      </c>
      <c r="AI108" s="72" t="s">
        <v>6078</v>
      </c>
      <c r="AJ108" s="72" t="s">
        <v>6077</v>
      </c>
      <c r="AK108" s="72" t="s">
        <v>6076</v>
      </c>
      <c r="AL108" s="72">
        <v>2</v>
      </c>
      <c r="AM108" s="72">
        <v>1</v>
      </c>
      <c r="AN108" s="72">
        <f>AM108+AL108</f>
        <v>3</v>
      </c>
      <c r="AO108" s="72" t="s">
        <v>6075</v>
      </c>
      <c r="AP108" s="72" t="s">
        <v>6074</v>
      </c>
      <c r="AQ108" s="72" t="s">
        <v>6073</v>
      </c>
      <c r="AR108" s="72">
        <v>3</v>
      </c>
      <c r="AS108" s="72"/>
      <c r="AT108" s="72">
        <f>AS108+AR108</f>
        <v>3</v>
      </c>
      <c r="AU108" s="72" t="s">
        <v>6072</v>
      </c>
      <c r="AV108" s="72"/>
      <c r="AW108" s="72"/>
      <c r="AX108" s="72"/>
      <c r="AY108" s="72"/>
    </row>
    <row r="109" spans="1:51" ht="24">
      <c r="A109" s="1" t="s">
        <v>6011</v>
      </c>
      <c r="B109" s="15">
        <f>B108+1</f>
        <v>8</v>
      </c>
      <c r="C109" s="25">
        <v>3321080010050</v>
      </c>
      <c r="D109" s="23" t="s">
        <v>6071</v>
      </c>
      <c r="E109" s="22" t="s">
        <v>6070</v>
      </c>
      <c r="F109" s="24" t="s">
        <v>6069</v>
      </c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7"/>
      <c r="U109" s="23"/>
      <c r="V109" s="22" t="s">
        <v>181</v>
      </c>
      <c r="W109" s="22"/>
      <c r="X109" s="22"/>
      <c r="Y109" s="22"/>
      <c r="Z109" s="27"/>
      <c r="AA109" s="43">
        <v>1</v>
      </c>
      <c r="AB109" s="24"/>
      <c r="AC109" s="26"/>
      <c r="AD109" s="18" t="s">
        <v>59</v>
      </c>
      <c r="AE109" s="18" t="s">
        <v>10</v>
      </c>
      <c r="AF109" s="18" t="s">
        <v>6006</v>
      </c>
      <c r="AG109" s="18" t="s">
        <v>5993</v>
      </c>
      <c r="AH109" s="17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</row>
    <row r="110" spans="1:51" ht="48">
      <c r="A110" s="1" t="s">
        <v>6011</v>
      </c>
      <c r="B110" s="15">
        <f>B109+1</f>
        <v>9</v>
      </c>
      <c r="C110" s="25">
        <v>3321070011001</v>
      </c>
      <c r="D110" s="23" t="s">
        <v>6068</v>
      </c>
      <c r="E110" s="22" t="s">
        <v>6067</v>
      </c>
      <c r="F110" s="24" t="s">
        <v>6066</v>
      </c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7" t="s">
        <v>6065</v>
      </c>
      <c r="U110" s="23"/>
      <c r="V110" s="22" t="s">
        <v>3</v>
      </c>
      <c r="W110" s="22"/>
      <c r="X110" s="22"/>
      <c r="Y110" s="22"/>
      <c r="Z110" s="27">
        <v>1</v>
      </c>
      <c r="AA110" s="43"/>
      <c r="AB110" s="24"/>
      <c r="AC110" s="26"/>
      <c r="AD110" s="18" t="s">
        <v>59</v>
      </c>
      <c r="AE110" s="18" t="s">
        <v>10</v>
      </c>
      <c r="AF110" s="18" t="s">
        <v>6006</v>
      </c>
      <c r="AG110" s="18" t="s">
        <v>5993</v>
      </c>
      <c r="AH110" s="17">
        <v>2004</v>
      </c>
      <c r="AI110" s="43" t="s">
        <v>6064</v>
      </c>
      <c r="AJ110" s="43" t="s">
        <v>6063</v>
      </c>
      <c r="AK110" s="43" t="s">
        <v>6062</v>
      </c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</row>
    <row r="111" spans="1:51" ht="60">
      <c r="A111" s="1" t="s">
        <v>6011</v>
      </c>
      <c r="B111" s="15">
        <f>B110+1</f>
        <v>10</v>
      </c>
      <c r="C111" s="25">
        <v>3321020020007</v>
      </c>
      <c r="D111" s="23" t="s">
        <v>6061</v>
      </c>
      <c r="E111" s="22" t="s">
        <v>6060</v>
      </c>
      <c r="F111" s="24" t="s">
        <v>310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0" t="s">
        <v>6059</v>
      </c>
      <c r="Q111" s="24" t="s">
        <v>6058</v>
      </c>
      <c r="R111" s="20" t="s">
        <v>6057</v>
      </c>
      <c r="S111" s="24" t="s">
        <v>6056</v>
      </c>
      <c r="T111" s="27" t="s">
        <v>6055</v>
      </c>
      <c r="U111" s="23"/>
      <c r="V111" s="22" t="s">
        <v>369</v>
      </c>
      <c r="W111" s="22"/>
      <c r="X111" s="22"/>
      <c r="Y111" s="22"/>
      <c r="Z111" s="27">
        <v>1</v>
      </c>
      <c r="AA111" s="43"/>
      <c r="AB111" s="20" t="s">
        <v>6054</v>
      </c>
      <c r="AC111" s="19">
        <v>1</v>
      </c>
      <c r="AD111" s="18" t="s">
        <v>59</v>
      </c>
      <c r="AE111" s="18" t="s">
        <v>10</v>
      </c>
      <c r="AF111" s="18" t="s">
        <v>6006</v>
      </c>
      <c r="AG111" s="18" t="s">
        <v>5993</v>
      </c>
      <c r="AH111" s="28" t="s">
        <v>3731</v>
      </c>
      <c r="AI111" s="43" t="s">
        <v>6053</v>
      </c>
      <c r="AJ111" s="43" t="s">
        <v>6052</v>
      </c>
      <c r="AK111" s="43" t="s">
        <v>6051</v>
      </c>
      <c r="AL111" s="43">
        <v>2</v>
      </c>
      <c r="AM111" s="43">
        <v>2</v>
      </c>
      <c r="AN111" s="43">
        <f>AL111+AM111</f>
        <v>4</v>
      </c>
      <c r="AO111" s="43" t="s">
        <v>6050</v>
      </c>
      <c r="AP111" s="43" t="s">
        <v>6049</v>
      </c>
      <c r="AQ111" s="43" t="s">
        <v>6048</v>
      </c>
      <c r="AR111" s="43">
        <v>2</v>
      </c>
      <c r="AS111" s="43">
        <v>1</v>
      </c>
      <c r="AT111" s="43">
        <f>AR111+AS111</f>
        <v>3</v>
      </c>
      <c r="AU111" s="43"/>
      <c r="AV111" s="43"/>
      <c r="AW111" s="43"/>
      <c r="AX111" s="43"/>
      <c r="AY111" s="43"/>
    </row>
    <row r="112" spans="1:51" ht="72">
      <c r="A112" s="1" t="s">
        <v>6011</v>
      </c>
      <c r="B112" s="15">
        <f>B111+1</f>
        <v>11</v>
      </c>
      <c r="C112" s="25">
        <v>3321010070064</v>
      </c>
      <c r="D112" s="50" t="s">
        <v>6047</v>
      </c>
      <c r="E112" s="12" t="s">
        <v>6046</v>
      </c>
      <c r="F112" s="80" t="s">
        <v>6045</v>
      </c>
      <c r="G112" s="80"/>
      <c r="H112" s="80"/>
      <c r="I112" s="80"/>
      <c r="J112" s="80"/>
      <c r="K112" s="80"/>
      <c r="L112" s="80"/>
      <c r="M112" s="81" t="s">
        <v>6044</v>
      </c>
      <c r="N112" s="80"/>
      <c r="O112" s="80" t="s">
        <v>6043</v>
      </c>
      <c r="P112" s="81" t="s">
        <v>6042</v>
      </c>
      <c r="Q112" s="80" t="s">
        <v>6040</v>
      </c>
      <c r="R112" s="81" t="s">
        <v>6041</v>
      </c>
      <c r="S112" s="80" t="s">
        <v>6040</v>
      </c>
      <c r="T112" s="12" t="s">
        <v>6039</v>
      </c>
      <c r="U112" s="23"/>
      <c r="V112" s="22" t="s">
        <v>60</v>
      </c>
      <c r="W112" s="22"/>
      <c r="X112" s="22"/>
      <c r="Y112" s="22"/>
      <c r="Z112" s="27">
        <v>1</v>
      </c>
      <c r="AA112" s="43"/>
      <c r="AB112" s="81" t="s">
        <v>6038</v>
      </c>
      <c r="AC112" s="10">
        <v>1</v>
      </c>
      <c r="AD112" s="18" t="s">
        <v>59</v>
      </c>
      <c r="AE112" s="18" t="s">
        <v>10</v>
      </c>
      <c r="AF112" s="18" t="s">
        <v>6006</v>
      </c>
      <c r="AG112" s="18" t="s">
        <v>5993</v>
      </c>
      <c r="AH112" s="28" t="s">
        <v>75</v>
      </c>
      <c r="AI112" s="43" t="s">
        <v>6037</v>
      </c>
      <c r="AJ112" s="43" t="s">
        <v>6036</v>
      </c>
      <c r="AK112" s="43" t="s">
        <v>6035</v>
      </c>
      <c r="AL112" s="43">
        <v>8</v>
      </c>
      <c r="AM112" s="43">
        <v>1</v>
      </c>
      <c r="AN112" s="43">
        <f>AL112+AM112</f>
        <v>9</v>
      </c>
      <c r="AO112" s="43" t="s">
        <v>6034</v>
      </c>
      <c r="AP112" s="43" t="s">
        <v>6033</v>
      </c>
      <c r="AQ112" s="43"/>
      <c r="AR112" s="43">
        <v>1</v>
      </c>
      <c r="AS112" s="43">
        <v>1</v>
      </c>
      <c r="AT112" s="43">
        <f>AR112+AS112</f>
        <v>2</v>
      </c>
      <c r="AU112" s="43"/>
      <c r="AV112" s="43"/>
      <c r="AW112" s="43"/>
      <c r="AX112" s="43"/>
      <c r="AY112" s="43"/>
    </row>
    <row r="113" spans="2:51" ht="24">
      <c r="B113" s="15">
        <f>B112+1</f>
        <v>12</v>
      </c>
      <c r="C113" s="25">
        <v>3321070011111</v>
      </c>
      <c r="D113" s="50" t="s">
        <v>6032</v>
      </c>
      <c r="E113" s="12" t="s">
        <v>6031</v>
      </c>
      <c r="F113" s="80" t="s">
        <v>6030</v>
      </c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12" t="s">
        <v>6029</v>
      </c>
      <c r="U113" s="23"/>
      <c r="V113" s="22" t="s">
        <v>3</v>
      </c>
      <c r="W113" s="22"/>
      <c r="X113" s="22"/>
      <c r="Y113" s="22"/>
      <c r="Z113" s="27">
        <v>1</v>
      </c>
      <c r="AA113" s="43"/>
      <c r="AB113" s="81" t="s">
        <v>6028</v>
      </c>
      <c r="AC113" s="10">
        <v>1</v>
      </c>
      <c r="AD113" s="18" t="s">
        <v>59</v>
      </c>
      <c r="AE113" s="18" t="s">
        <v>10</v>
      </c>
      <c r="AF113" s="18" t="s">
        <v>6006</v>
      </c>
      <c r="AG113" s="18" t="s">
        <v>5993</v>
      </c>
      <c r="AH113" s="28" t="s">
        <v>41</v>
      </c>
      <c r="AI113" s="43" t="s">
        <v>6027</v>
      </c>
      <c r="AJ113" s="43" t="s">
        <v>6026</v>
      </c>
      <c r="AK113" s="43" t="s">
        <v>6025</v>
      </c>
      <c r="AL113" s="43">
        <v>1</v>
      </c>
      <c r="AM113" s="43">
        <v>2</v>
      </c>
      <c r="AN113" s="43">
        <f>AL113+AM113</f>
        <v>3</v>
      </c>
      <c r="AO113" s="43" t="s">
        <v>6024</v>
      </c>
      <c r="AP113" s="43" t="s">
        <v>6023</v>
      </c>
      <c r="AQ113" s="43" t="s">
        <v>6022</v>
      </c>
      <c r="AR113" s="43">
        <v>2</v>
      </c>
      <c r="AS113" s="43">
        <v>1</v>
      </c>
      <c r="AT113" s="43">
        <f>AR113+AS113</f>
        <v>3</v>
      </c>
      <c r="AU113" s="43"/>
      <c r="AV113" s="43"/>
      <c r="AW113" s="43"/>
      <c r="AX113" s="43"/>
      <c r="AY113" s="43"/>
    </row>
    <row r="114" spans="2:51" ht="60">
      <c r="B114" s="15">
        <f>B113+1</f>
        <v>13</v>
      </c>
      <c r="C114" s="25">
        <v>3321010015065</v>
      </c>
      <c r="D114" s="50" t="s">
        <v>6021</v>
      </c>
      <c r="E114" s="12" t="s">
        <v>6020</v>
      </c>
      <c r="F114" s="80" t="s">
        <v>6019</v>
      </c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12" t="s">
        <v>6018</v>
      </c>
      <c r="U114" s="23" t="s">
        <v>903</v>
      </c>
      <c r="V114" s="22" t="s">
        <v>60</v>
      </c>
      <c r="W114" s="22"/>
      <c r="X114" s="22"/>
      <c r="Y114" s="22"/>
      <c r="Z114" s="27">
        <v>1</v>
      </c>
      <c r="AA114" s="43"/>
      <c r="AB114" s="80" t="s">
        <v>6017</v>
      </c>
      <c r="AC114" s="45">
        <v>1</v>
      </c>
      <c r="AD114" s="18" t="s">
        <v>59</v>
      </c>
      <c r="AE114" s="18" t="s">
        <v>10</v>
      </c>
      <c r="AF114" s="18" t="s">
        <v>6006</v>
      </c>
      <c r="AG114" s="18" t="s">
        <v>5993</v>
      </c>
      <c r="AH114" s="28" t="s">
        <v>2265</v>
      </c>
      <c r="AI114" s="43" t="s">
        <v>6016</v>
      </c>
      <c r="AJ114" s="43" t="s">
        <v>6015</v>
      </c>
      <c r="AK114" s="43" t="s">
        <v>6014</v>
      </c>
      <c r="AL114" s="43">
        <v>5</v>
      </c>
      <c r="AM114" s="43">
        <v>1</v>
      </c>
      <c r="AN114" s="43">
        <f>AL114+AM114</f>
        <v>6</v>
      </c>
      <c r="AO114" s="43" t="s">
        <v>6013</v>
      </c>
      <c r="AP114" s="43" t="s">
        <v>6012</v>
      </c>
      <c r="AQ114" s="43"/>
      <c r="AR114" s="43">
        <v>1</v>
      </c>
      <c r="AS114" s="43">
        <v>1</v>
      </c>
      <c r="AT114" s="43">
        <f>AS114+AR114</f>
        <v>2</v>
      </c>
      <c r="AU114" s="43"/>
      <c r="AV114" s="43"/>
      <c r="AW114" s="43"/>
      <c r="AX114" s="43"/>
      <c r="AY114" s="43"/>
    </row>
    <row r="115" spans="1:51" ht="24">
      <c r="A115" s="1" t="s">
        <v>6011</v>
      </c>
      <c r="B115" s="15">
        <f>B114+1</f>
        <v>14</v>
      </c>
      <c r="C115" s="25">
        <v>3321040010001</v>
      </c>
      <c r="D115" s="23" t="s">
        <v>6010</v>
      </c>
      <c r="E115" s="22" t="s">
        <v>6009</v>
      </c>
      <c r="F115" s="24" t="s">
        <v>6008</v>
      </c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7" t="s">
        <v>6007</v>
      </c>
      <c r="U115" s="23"/>
      <c r="V115" s="22" t="s">
        <v>108</v>
      </c>
      <c r="W115" s="22"/>
      <c r="X115" s="22"/>
      <c r="Y115" s="22"/>
      <c r="Z115" s="27"/>
      <c r="AA115" s="43">
        <v>1</v>
      </c>
      <c r="AB115" s="24"/>
      <c r="AC115" s="26"/>
      <c r="AD115" s="18" t="s">
        <v>59</v>
      </c>
      <c r="AE115" s="18" t="s">
        <v>10</v>
      </c>
      <c r="AF115" s="18" t="s">
        <v>6006</v>
      </c>
      <c r="AG115" s="18" t="s">
        <v>5993</v>
      </c>
      <c r="AH115" s="17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</row>
    <row r="116" spans="2:51" ht="12.75">
      <c r="B116" s="15"/>
      <c r="C116" s="25"/>
      <c r="D116" s="50"/>
      <c r="E116" s="12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12"/>
      <c r="U116" s="23"/>
      <c r="V116" s="22"/>
      <c r="W116" s="22"/>
      <c r="X116" s="22"/>
      <c r="Y116" s="22"/>
      <c r="Z116" s="27"/>
      <c r="AA116" s="43"/>
      <c r="AB116" s="80"/>
      <c r="AC116" s="45"/>
      <c r="AD116" s="18"/>
      <c r="AE116" s="18"/>
      <c r="AF116" s="18"/>
      <c r="AG116" s="18"/>
      <c r="AH116" s="28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</row>
    <row r="117" spans="2:51" ht="12.75">
      <c r="B117" s="85">
        <f>Z117+AA117</f>
        <v>14</v>
      </c>
      <c r="C117" s="25"/>
      <c r="D117" s="13" t="s">
        <v>0</v>
      </c>
      <c r="E117" s="12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2"/>
      <c r="U117" s="12"/>
      <c r="V117" s="12"/>
      <c r="W117" s="12"/>
      <c r="X117" s="12"/>
      <c r="Y117" s="12"/>
      <c r="Z117" s="8">
        <f>SUM(Z101:Z116)</f>
        <v>11</v>
      </c>
      <c r="AA117" s="8">
        <f>SUM(AA101:AA116)</f>
        <v>3</v>
      </c>
      <c r="AB117" s="11"/>
      <c r="AC117" s="8">
        <f>SUM(AC101:AC116)</f>
        <v>6</v>
      </c>
      <c r="AD117" s="8">
        <f>SUM(AD101:AD113)</f>
        <v>0</v>
      </c>
      <c r="AE117" s="8">
        <f>SUM(AE101:AE113)</f>
        <v>0</v>
      </c>
      <c r="AF117" s="8">
        <f>SUM(AF101:AF113)</f>
        <v>0</v>
      </c>
      <c r="AG117" s="8">
        <f>SUM(AG101:AG113)</f>
        <v>0</v>
      </c>
      <c r="AH117" s="9"/>
      <c r="AI117" s="8">
        <f>SUM(AI101:AI113)</f>
        <v>0</v>
      </c>
      <c r="AJ117" s="8">
        <f>SUM(AJ101:AJ113)</f>
        <v>0</v>
      </c>
      <c r="AK117" s="8">
        <f>SUM(AK101:AK113)</f>
        <v>0</v>
      </c>
      <c r="AL117" s="8">
        <f>SUM(AL102:AL113)</f>
        <v>28</v>
      </c>
      <c r="AM117" s="8">
        <f>SUM(AM102:AM113)</f>
        <v>14</v>
      </c>
      <c r="AN117" s="8">
        <f>SUM(AN102:AN113)</f>
        <v>42</v>
      </c>
      <c r="AO117" s="8">
        <f>SUM(AO102:AO113)</f>
        <v>0</v>
      </c>
      <c r="AP117" s="8">
        <f>SUM(AP102:AP113)</f>
        <v>0</v>
      </c>
      <c r="AQ117" s="8">
        <f>SUM(AQ102:AQ113)</f>
        <v>0</v>
      </c>
      <c r="AR117" s="8">
        <f>SUM(AR102:AR113)</f>
        <v>19</v>
      </c>
      <c r="AS117" s="8">
        <f>SUM(AS102:AS113)</f>
        <v>6</v>
      </c>
      <c r="AT117" s="8">
        <f>SUM(AT102:AT113)</f>
        <v>25</v>
      </c>
      <c r="AU117" s="8">
        <f>SUM(AU102:AU113)</f>
        <v>0</v>
      </c>
      <c r="AV117" s="8">
        <f>SUM(AV102:AV113)</f>
        <v>0</v>
      </c>
      <c r="AW117" s="8">
        <f>SUM(AW102:AW113)</f>
        <v>0</v>
      </c>
      <c r="AX117" s="8">
        <f>SUM(AX102:AX113)</f>
        <v>0</v>
      </c>
      <c r="AY117" s="8">
        <f>SUM(AY102:AY113)</f>
        <v>0</v>
      </c>
    </row>
    <row r="118" spans="2:51" ht="12.75">
      <c r="B118" s="85">
        <f>Z118+AA118</f>
        <v>15</v>
      </c>
      <c r="C118" s="25"/>
      <c r="D118" s="13" t="s">
        <v>0</v>
      </c>
      <c r="E118" s="12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2"/>
      <c r="U118" s="12"/>
      <c r="V118" s="12"/>
      <c r="W118" s="12"/>
      <c r="X118" s="12"/>
      <c r="Y118" s="12"/>
      <c r="Z118" s="8">
        <f>Z117+Z100</f>
        <v>12</v>
      </c>
      <c r="AA118" s="8">
        <f>AA117+AA100</f>
        <v>3</v>
      </c>
      <c r="AB118" s="11"/>
      <c r="AC118" s="8">
        <f>AC117+AC100</f>
        <v>7</v>
      </c>
      <c r="AD118" s="8"/>
      <c r="AE118" s="8"/>
      <c r="AF118" s="8"/>
      <c r="AG118" s="8"/>
      <c r="AH118" s="9"/>
      <c r="AI118" s="8"/>
      <c r="AJ118" s="8"/>
      <c r="AK118" s="8"/>
      <c r="AL118" s="8">
        <f>AL117+AL100</f>
        <v>30</v>
      </c>
      <c r="AM118" s="8">
        <f>AM117+AM100</f>
        <v>15</v>
      </c>
      <c r="AN118" s="8">
        <f>AN117+AN100</f>
        <v>45</v>
      </c>
      <c r="AO118" s="8"/>
      <c r="AP118" s="8"/>
      <c r="AQ118" s="8"/>
      <c r="AR118" s="8">
        <f>AR117+AR100</f>
        <v>21</v>
      </c>
      <c r="AS118" s="8">
        <f>AS117+AS100</f>
        <v>6</v>
      </c>
      <c r="AT118" s="8">
        <f>AT117+AT100</f>
        <v>27</v>
      </c>
      <c r="AU118" s="8" t="e">
        <f>AU117+AU100</f>
        <v>#VALUE!</v>
      </c>
      <c r="AV118" s="8">
        <f>AV117+AV100</f>
        <v>0</v>
      </c>
      <c r="AW118" s="8">
        <f>AW117+AW100</f>
        <v>0</v>
      </c>
      <c r="AX118" s="8">
        <f>AX117+AX100</f>
        <v>0</v>
      </c>
      <c r="AY118" s="8">
        <f>AY117+AY100</f>
        <v>0</v>
      </c>
    </row>
    <row r="119" spans="2:51" ht="12.75">
      <c r="B119" s="85"/>
      <c r="C119" s="25"/>
      <c r="D119" s="13"/>
      <c r="E119" s="12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2"/>
      <c r="U119" s="12"/>
      <c r="V119" s="12"/>
      <c r="W119" s="12"/>
      <c r="X119" s="12"/>
      <c r="Y119" s="12"/>
      <c r="Z119" s="8"/>
      <c r="AA119" s="8"/>
      <c r="AB119" s="11"/>
      <c r="AC119" s="10"/>
      <c r="AD119" s="8"/>
      <c r="AE119" s="8"/>
      <c r="AF119" s="8"/>
      <c r="AG119" s="8"/>
      <c r="AH119" s="9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</row>
    <row r="120" spans="2:51" ht="22.5" customHeight="1">
      <c r="B120" s="121" t="s">
        <v>6005</v>
      </c>
      <c r="C120" s="120"/>
      <c r="D120" s="119"/>
      <c r="E120" s="12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2"/>
      <c r="U120" s="12"/>
      <c r="V120" s="12"/>
      <c r="W120" s="12"/>
      <c r="X120" s="12"/>
      <c r="Y120" s="12"/>
      <c r="Z120" s="27"/>
      <c r="AA120" s="44"/>
      <c r="AB120" s="11"/>
      <c r="AC120" s="10"/>
      <c r="AD120" s="18"/>
      <c r="AE120" s="18"/>
      <c r="AF120" s="18"/>
      <c r="AG120" s="18"/>
      <c r="AH120" s="17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</row>
    <row r="121" spans="1:51" ht="96">
      <c r="A121" s="1" t="s">
        <v>5994</v>
      </c>
      <c r="B121" s="15">
        <v>1</v>
      </c>
      <c r="C121" s="25">
        <v>3321070020031</v>
      </c>
      <c r="D121" s="23" t="s">
        <v>6004</v>
      </c>
      <c r="E121" s="23" t="s">
        <v>6003</v>
      </c>
      <c r="F121" s="24" t="s">
        <v>6002</v>
      </c>
      <c r="G121" s="24"/>
      <c r="H121" s="24"/>
      <c r="I121" s="23" t="s">
        <v>6001</v>
      </c>
      <c r="J121" s="24" t="s">
        <v>6000</v>
      </c>
      <c r="K121" s="24"/>
      <c r="L121" s="24"/>
      <c r="M121" s="24"/>
      <c r="N121" s="24"/>
      <c r="O121" s="24"/>
      <c r="P121" s="20" t="s">
        <v>5999</v>
      </c>
      <c r="Q121" s="24" t="s">
        <v>5998</v>
      </c>
      <c r="R121" s="24"/>
      <c r="S121" s="24"/>
      <c r="T121" s="12" t="s">
        <v>5997</v>
      </c>
      <c r="U121" s="50"/>
      <c r="V121" s="12" t="s">
        <v>3</v>
      </c>
      <c r="W121" s="49" t="s">
        <v>5996</v>
      </c>
      <c r="X121" s="12"/>
      <c r="Y121" s="12"/>
      <c r="Z121" s="66">
        <v>1</v>
      </c>
      <c r="AA121" s="65"/>
      <c r="AB121" s="24" t="s">
        <v>5995</v>
      </c>
      <c r="AC121" s="26">
        <v>1</v>
      </c>
      <c r="AD121" s="18" t="s">
        <v>59</v>
      </c>
      <c r="AE121" s="18" t="s">
        <v>10</v>
      </c>
      <c r="AF121" s="18" t="s">
        <v>5994</v>
      </c>
      <c r="AG121" s="18" t="s">
        <v>5993</v>
      </c>
      <c r="AH121" s="28"/>
      <c r="AI121" s="43" t="s">
        <v>5992</v>
      </c>
      <c r="AJ121" s="43" t="s">
        <v>5991</v>
      </c>
      <c r="AK121" s="43" t="s">
        <v>5990</v>
      </c>
      <c r="AL121" s="43">
        <v>5</v>
      </c>
      <c r="AM121" s="43">
        <v>1</v>
      </c>
      <c r="AN121" s="43">
        <f>AL121+AM121</f>
        <v>6</v>
      </c>
      <c r="AO121" s="43" t="s">
        <v>5989</v>
      </c>
      <c r="AP121" s="43" t="s">
        <v>5988</v>
      </c>
      <c r="AQ121" s="43" t="s">
        <v>5987</v>
      </c>
      <c r="AR121" s="43">
        <v>3</v>
      </c>
      <c r="AS121" s="43">
        <v>0</v>
      </c>
      <c r="AT121" s="43">
        <f>AR121+AS121</f>
        <v>3</v>
      </c>
      <c r="AU121" s="43" t="s">
        <v>5986</v>
      </c>
      <c r="AV121" s="43"/>
      <c r="AW121" s="43"/>
      <c r="AX121" s="43"/>
      <c r="AY121" s="43"/>
    </row>
    <row r="122" spans="2:51" ht="12.75">
      <c r="B122" s="15">
        <f>Z122+AA122</f>
        <v>1</v>
      </c>
      <c r="C122" s="25"/>
      <c r="D122" s="13" t="s">
        <v>0</v>
      </c>
      <c r="E122" s="12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2"/>
      <c r="U122" s="12"/>
      <c r="V122" s="12"/>
      <c r="W122" s="12"/>
      <c r="X122" s="12"/>
      <c r="Y122" s="12"/>
      <c r="Z122" s="8">
        <f>SUM(Z121)</f>
        <v>1</v>
      </c>
      <c r="AA122" s="8">
        <f>SUM(AA121)</f>
        <v>0</v>
      </c>
      <c r="AB122" s="11"/>
      <c r="AC122" s="8">
        <f>SUM(AC121)</f>
        <v>1</v>
      </c>
      <c r="AD122" s="8">
        <f>SUM(AD121)</f>
        <v>0</v>
      </c>
      <c r="AE122" s="8">
        <f>SUM(AE121)</f>
        <v>0</v>
      </c>
      <c r="AF122" s="8">
        <f>SUM(AF121)</f>
        <v>0</v>
      </c>
      <c r="AG122" s="8">
        <f>SUM(AG121)</f>
        <v>0</v>
      </c>
      <c r="AH122" s="9"/>
      <c r="AI122" s="8">
        <f>SUM(AI121)</f>
        <v>0</v>
      </c>
      <c r="AJ122" s="8">
        <f>SUM(AJ121)</f>
        <v>0</v>
      </c>
      <c r="AK122" s="8">
        <f>SUM(AK121)</f>
        <v>0</v>
      </c>
      <c r="AL122" s="8">
        <f>SUM(AL121)</f>
        <v>5</v>
      </c>
      <c r="AM122" s="8">
        <f>SUM(AM121)</f>
        <v>1</v>
      </c>
      <c r="AN122" s="8">
        <f>SUM(AN121)</f>
        <v>6</v>
      </c>
      <c r="AO122" s="8">
        <f>SUM(AO121)</f>
        <v>0</v>
      </c>
      <c r="AP122" s="8">
        <f>SUM(AP121)</f>
        <v>0</v>
      </c>
      <c r="AQ122" s="8">
        <f>SUM(AQ121)</f>
        <v>0</v>
      </c>
      <c r="AR122" s="8">
        <f>SUM(AR121)</f>
        <v>3</v>
      </c>
      <c r="AS122" s="8">
        <f>SUM(AS121)</f>
        <v>0</v>
      </c>
      <c r="AT122" s="8">
        <f>SUM(AT121)</f>
        <v>3</v>
      </c>
      <c r="AU122" s="8">
        <f>SUM(AU121)</f>
        <v>0</v>
      </c>
      <c r="AV122" s="8">
        <f>SUM(AV121)</f>
        <v>0</v>
      </c>
      <c r="AW122" s="8"/>
      <c r="AX122" s="8"/>
      <c r="AY122" s="8"/>
    </row>
    <row r="123" spans="2:51" ht="12.75">
      <c r="B123" s="15"/>
      <c r="C123" s="25"/>
      <c r="D123" s="13"/>
      <c r="E123" s="12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2"/>
      <c r="U123" s="12"/>
      <c r="V123" s="12"/>
      <c r="W123" s="12"/>
      <c r="X123" s="12"/>
      <c r="Y123" s="12"/>
      <c r="Z123" s="8"/>
      <c r="AA123" s="8"/>
      <c r="AB123" s="11"/>
      <c r="AC123" s="10"/>
      <c r="AD123" s="8"/>
      <c r="AE123" s="8"/>
      <c r="AF123" s="8"/>
      <c r="AG123" s="8"/>
      <c r="AH123" s="9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</row>
    <row r="124" spans="2:51" ht="22.5" customHeight="1">
      <c r="B124" s="121" t="s">
        <v>5985</v>
      </c>
      <c r="C124" s="120"/>
      <c r="D124" s="119"/>
      <c r="E124" s="12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2"/>
      <c r="U124" s="12"/>
      <c r="V124" s="12"/>
      <c r="W124" s="12"/>
      <c r="X124" s="12"/>
      <c r="Y124" s="12"/>
      <c r="Z124" s="27"/>
      <c r="AA124" s="44"/>
      <c r="AB124" s="11"/>
      <c r="AC124" s="10"/>
      <c r="AD124" s="18"/>
      <c r="AE124" s="18"/>
      <c r="AF124" s="18"/>
      <c r="AG124" s="18"/>
      <c r="AH124" s="17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</row>
    <row r="125" spans="1:51" s="52" customFormat="1" ht="108.75" customHeight="1">
      <c r="A125" s="52" t="s">
        <v>5973</v>
      </c>
      <c r="B125" s="64">
        <v>1</v>
      </c>
      <c r="C125" s="79">
        <v>3321070011041</v>
      </c>
      <c r="D125" s="91" t="s">
        <v>5984</v>
      </c>
      <c r="E125" s="60" t="s">
        <v>5983</v>
      </c>
      <c r="F125" s="87" t="s">
        <v>5982</v>
      </c>
      <c r="G125" s="87"/>
      <c r="H125" s="87"/>
      <c r="I125" s="60" t="s">
        <v>5981</v>
      </c>
      <c r="J125" s="87" t="s">
        <v>412</v>
      </c>
      <c r="K125" s="87" t="s">
        <v>412</v>
      </c>
      <c r="L125" s="87" t="s">
        <v>412</v>
      </c>
      <c r="M125" s="87"/>
      <c r="N125" s="87"/>
      <c r="O125" s="87"/>
      <c r="P125" s="87" t="s">
        <v>5980</v>
      </c>
      <c r="Q125" s="87" t="s">
        <v>5979</v>
      </c>
      <c r="R125" s="95" t="s">
        <v>5978</v>
      </c>
      <c r="S125" s="87" t="s">
        <v>5977</v>
      </c>
      <c r="T125" s="77" t="s">
        <v>5976</v>
      </c>
      <c r="U125" s="62"/>
      <c r="V125" s="90" t="s">
        <v>3</v>
      </c>
      <c r="W125" s="96" t="s">
        <v>5975</v>
      </c>
      <c r="X125" s="90"/>
      <c r="Y125" s="90"/>
      <c r="Z125" s="89">
        <v>1</v>
      </c>
      <c r="AA125" s="88"/>
      <c r="AB125" s="87" t="s">
        <v>5974</v>
      </c>
      <c r="AC125" s="86">
        <v>1</v>
      </c>
      <c r="AD125" s="55" t="s">
        <v>59</v>
      </c>
      <c r="AE125" s="55" t="s">
        <v>10</v>
      </c>
      <c r="AF125" s="55" t="s">
        <v>5973</v>
      </c>
      <c r="AG125" s="55" t="s">
        <v>5972</v>
      </c>
      <c r="AH125" s="73"/>
      <c r="AI125" s="72" t="s">
        <v>5971</v>
      </c>
      <c r="AJ125" s="72" t="s">
        <v>5970</v>
      </c>
      <c r="AK125" s="72" t="s">
        <v>5969</v>
      </c>
      <c r="AL125" s="72">
        <v>2</v>
      </c>
      <c r="AM125" s="72">
        <v>1</v>
      </c>
      <c r="AN125" s="72">
        <f>AL125+AM125</f>
        <v>3</v>
      </c>
      <c r="AO125" s="72" t="s">
        <v>5968</v>
      </c>
      <c r="AP125" s="72" t="s">
        <v>5967</v>
      </c>
      <c r="AQ125" s="72" t="s">
        <v>5966</v>
      </c>
      <c r="AR125" s="72">
        <v>3</v>
      </c>
      <c r="AS125" s="72">
        <v>0</v>
      </c>
      <c r="AT125" s="72">
        <f>AR125+AS125</f>
        <v>3</v>
      </c>
      <c r="AU125" s="72"/>
      <c r="AV125" s="72"/>
      <c r="AW125" s="72"/>
      <c r="AX125" s="72"/>
      <c r="AY125" s="72"/>
    </row>
    <row r="126" spans="2:51" ht="41.25" customHeight="1">
      <c r="B126" s="15">
        <f>Z126+AA126</f>
        <v>1</v>
      </c>
      <c r="C126" s="25"/>
      <c r="D126" s="13" t="s">
        <v>0</v>
      </c>
      <c r="E126" s="12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2"/>
      <c r="U126" s="12"/>
      <c r="V126" s="12"/>
      <c r="W126" s="12"/>
      <c r="X126" s="12"/>
      <c r="Y126" s="12"/>
      <c r="Z126" s="8">
        <f>Z125</f>
        <v>1</v>
      </c>
      <c r="AA126" s="8">
        <f>AA125</f>
        <v>0</v>
      </c>
      <c r="AB126" s="11"/>
      <c r="AC126" s="8">
        <f>AC125</f>
        <v>1</v>
      </c>
      <c r="AD126" s="8"/>
      <c r="AE126" s="8"/>
      <c r="AF126" s="8"/>
      <c r="AG126" s="8"/>
      <c r="AH126" s="9"/>
      <c r="AI126" s="8"/>
      <c r="AJ126" s="8"/>
      <c r="AK126" s="8"/>
      <c r="AL126" s="8">
        <f>AL125</f>
        <v>2</v>
      </c>
      <c r="AM126" s="8">
        <f>AM125</f>
        <v>1</v>
      </c>
      <c r="AN126" s="8">
        <f>AN125</f>
        <v>3</v>
      </c>
      <c r="AO126" s="8"/>
      <c r="AP126" s="8"/>
      <c r="AQ126" s="8"/>
      <c r="AR126" s="8">
        <f>AR125</f>
        <v>3</v>
      </c>
      <c r="AS126" s="8">
        <f>AS125</f>
        <v>0</v>
      </c>
      <c r="AT126" s="8">
        <f>AT125</f>
        <v>3</v>
      </c>
      <c r="AU126" s="8">
        <f>AU125</f>
        <v>0</v>
      </c>
      <c r="AV126" s="8">
        <f>AV125</f>
        <v>0</v>
      </c>
      <c r="AW126" s="8"/>
      <c r="AX126" s="8"/>
      <c r="AY126" s="8"/>
    </row>
    <row r="127" spans="2:51" ht="13.5" customHeight="1">
      <c r="B127" s="15"/>
      <c r="C127" s="25"/>
      <c r="D127" s="13"/>
      <c r="E127" s="12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2"/>
      <c r="U127" s="12"/>
      <c r="V127" s="12"/>
      <c r="W127" s="12"/>
      <c r="X127" s="12"/>
      <c r="Y127" s="12"/>
      <c r="Z127" s="8"/>
      <c r="AA127" s="8"/>
      <c r="AB127" s="11"/>
      <c r="AC127" s="10"/>
      <c r="AD127" s="8"/>
      <c r="AE127" s="8"/>
      <c r="AF127" s="8"/>
      <c r="AG127" s="8"/>
      <c r="AH127" s="9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</row>
    <row r="128" spans="2:51" ht="22.5" customHeight="1">
      <c r="B128" s="121" t="s">
        <v>5965</v>
      </c>
      <c r="C128" s="120"/>
      <c r="D128" s="119"/>
      <c r="E128" s="12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2"/>
      <c r="U128" s="12"/>
      <c r="V128" s="12"/>
      <c r="W128" s="12"/>
      <c r="X128" s="12"/>
      <c r="Y128" s="12"/>
      <c r="Z128" s="27"/>
      <c r="AA128" s="44"/>
      <c r="AB128" s="11"/>
      <c r="AC128" s="10"/>
      <c r="AD128" s="18"/>
      <c r="AE128" s="18"/>
      <c r="AF128" s="18"/>
      <c r="AG128" s="18"/>
      <c r="AH128" s="17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</row>
    <row r="129" spans="1:51" ht="48">
      <c r="A129" s="1" t="s">
        <v>87</v>
      </c>
      <c r="B129" s="15">
        <v>1</v>
      </c>
      <c r="C129" s="25">
        <v>3321010015075</v>
      </c>
      <c r="D129" s="50" t="s">
        <v>5964</v>
      </c>
      <c r="E129" s="12" t="s">
        <v>5963</v>
      </c>
      <c r="F129" s="46" t="s">
        <v>5959</v>
      </c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2"/>
      <c r="U129" s="12" t="s">
        <v>5962</v>
      </c>
      <c r="V129" s="12" t="s">
        <v>60</v>
      </c>
      <c r="W129" s="12"/>
      <c r="X129" s="12"/>
      <c r="Y129" s="12"/>
      <c r="Z129" s="48"/>
      <c r="AA129" s="47">
        <v>1</v>
      </c>
      <c r="AB129" s="11"/>
      <c r="AC129" s="10"/>
      <c r="AD129" s="18" t="s">
        <v>3903</v>
      </c>
      <c r="AE129" s="18" t="s">
        <v>10</v>
      </c>
      <c r="AF129" s="18" t="s">
        <v>349</v>
      </c>
      <c r="AG129" s="18" t="s">
        <v>56</v>
      </c>
      <c r="AH129" s="17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</row>
    <row r="130" spans="1:51" ht="60">
      <c r="A130" s="1" t="s">
        <v>87</v>
      </c>
      <c r="B130" s="15">
        <f>B129+1</f>
        <v>2</v>
      </c>
      <c r="C130" s="25">
        <v>3321010040070</v>
      </c>
      <c r="D130" s="50" t="s">
        <v>5961</v>
      </c>
      <c r="E130" s="12" t="s">
        <v>5960</v>
      </c>
      <c r="F130" s="46" t="s">
        <v>5959</v>
      </c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2" t="s">
        <v>5958</v>
      </c>
      <c r="U130" s="12" t="s">
        <v>60</v>
      </c>
      <c r="V130" s="12" t="s">
        <v>60</v>
      </c>
      <c r="W130" s="12" t="s">
        <v>5957</v>
      </c>
      <c r="X130" s="12"/>
      <c r="Y130" s="12"/>
      <c r="Z130" s="48"/>
      <c r="AA130" s="47">
        <v>1</v>
      </c>
      <c r="AB130" s="46" t="s">
        <v>5956</v>
      </c>
      <c r="AC130" s="45">
        <v>1</v>
      </c>
      <c r="AD130" s="18" t="s">
        <v>3903</v>
      </c>
      <c r="AE130" s="18" t="s">
        <v>10</v>
      </c>
      <c r="AF130" s="18" t="s">
        <v>349</v>
      </c>
      <c r="AG130" s="18" t="s">
        <v>56</v>
      </c>
      <c r="AH130" s="17"/>
      <c r="AI130" s="16" t="s">
        <v>5955</v>
      </c>
      <c r="AJ130" s="16" t="s">
        <v>5954</v>
      </c>
      <c r="AK130" s="16" t="s">
        <v>5953</v>
      </c>
      <c r="AL130" s="16">
        <v>2</v>
      </c>
      <c r="AM130" s="16">
        <v>1</v>
      </c>
      <c r="AN130" s="16">
        <f>AL130+AM130</f>
        <v>3</v>
      </c>
      <c r="AO130" s="16" t="s">
        <v>5952</v>
      </c>
      <c r="AP130" s="16" t="s">
        <v>5951</v>
      </c>
      <c r="AQ130" s="16" t="s">
        <v>5950</v>
      </c>
      <c r="AR130" s="16">
        <v>3</v>
      </c>
      <c r="AS130" s="16">
        <v>0</v>
      </c>
      <c r="AT130" s="16">
        <f>AR130+AS130</f>
        <v>3</v>
      </c>
      <c r="AU130" s="16" t="s">
        <v>5949</v>
      </c>
      <c r="AV130" s="16"/>
      <c r="AW130" s="16"/>
      <c r="AX130" s="16"/>
      <c r="AY130" s="16"/>
    </row>
    <row r="131" spans="1:51" ht="48">
      <c r="A131" s="1" t="s">
        <v>87</v>
      </c>
      <c r="B131" s="15">
        <f>B130+1</f>
        <v>3</v>
      </c>
      <c r="C131" s="25">
        <v>3321010050092</v>
      </c>
      <c r="D131" s="50" t="s">
        <v>5948</v>
      </c>
      <c r="E131" s="50" t="s">
        <v>5947</v>
      </c>
      <c r="F131" s="46" t="s">
        <v>5946</v>
      </c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2" t="s">
        <v>5945</v>
      </c>
      <c r="U131" s="12" t="s">
        <v>4047</v>
      </c>
      <c r="V131" s="12" t="s">
        <v>60</v>
      </c>
      <c r="W131" s="49" t="s">
        <v>5944</v>
      </c>
      <c r="X131" s="12"/>
      <c r="Y131" s="12"/>
      <c r="Z131" s="48">
        <v>1</v>
      </c>
      <c r="AA131" s="47"/>
      <c r="AB131" s="11"/>
      <c r="AC131" s="10"/>
      <c r="AD131" s="18" t="s">
        <v>3903</v>
      </c>
      <c r="AE131" s="18" t="s">
        <v>10</v>
      </c>
      <c r="AF131" s="18" t="s">
        <v>349</v>
      </c>
      <c r="AG131" s="18" t="s">
        <v>56</v>
      </c>
      <c r="AH131" s="28" t="s">
        <v>405</v>
      </c>
      <c r="AI131" s="16" t="s">
        <v>5939</v>
      </c>
      <c r="AJ131" s="16" t="s">
        <v>5943</v>
      </c>
      <c r="AK131" s="16" t="s">
        <v>5942</v>
      </c>
      <c r="AL131" s="16">
        <v>4</v>
      </c>
      <c r="AM131" s="16">
        <v>1</v>
      </c>
      <c r="AN131" s="16">
        <f>AL131+AM131</f>
        <v>5</v>
      </c>
      <c r="AO131" s="16" t="s">
        <v>5941</v>
      </c>
      <c r="AP131" s="16" t="s">
        <v>5940</v>
      </c>
      <c r="AQ131" s="16"/>
      <c r="AR131" s="16">
        <v>1</v>
      </c>
      <c r="AS131" s="16">
        <v>1</v>
      </c>
      <c r="AT131" s="16">
        <f>AR131+AS131</f>
        <v>2</v>
      </c>
      <c r="AU131" s="16" t="s">
        <v>5939</v>
      </c>
      <c r="AV131" s="16"/>
      <c r="AW131" s="16"/>
      <c r="AX131" s="16"/>
      <c r="AY131" s="16"/>
    </row>
    <row r="132" spans="2:51" ht="60">
      <c r="B132" s="15">
        <f>B131+1</f>
        <v>4</v>
      </c>
      <c r="C132" s="110">
        <v>3321010015002</v>
      </c>
      <c r="D132" s="50" t="str">
        <f>'[1]RAT'!$C$1</f>
        <v>KOPERASI JASA MITRA CIPTANA SEJAHTERA</v>
      </c>
      <c r="E132" s="49" t="s">
        <v>5938</v>
      </c>
      <c r="F132" s="68" t="s">
        <v>5937</v>
      </c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12" t="s">
        <v>5936</v>
      </c>
      <c r="U132" s="12" t="s">
        <v>903</v>
      </c>
      <c r="V132" s="12" t="s">
        <v>5935</v>
      </c>
      <c r="W132" s="49"/>
      <c r="X132" s="12"/>
      <c r="Y132" s="12"/>
      <c r="Z132" s="48">
        <v>1</v>
      </c>
      <c r="AA132" s="47"/>
      <c r="AB132" s="46"/>
      <c r="AC132" s="45"/>
      <c r="AD132" s="18" t="s">
        <v>59</v>
      </c>
      <c r="AE132" s="18" t="s">
        <v>10</v>
      </c>
      <c r="AF132" s="18" t="s">
        <v>4223</v>
      </c>
      <c r="AG132" s="18" t="s">
        <v>56</v>
      </c>
      <c r="AH132" s="17" t="s">
        <v>4176</v>
      </c>
      <c r="AI132" s="16" t="s">
        <v>5934</v>
      </c>
      <c r="AJ132" s="16" t="s">
        <v>5933</v>
      </c>
      <c r="AK132" s="16" t="s">
        <v>5932</v>
      </c>
      <c r="AL132" s="16">
        <v>1</v>
      </c>
      <c r="AM132" s="16">
        <v>4</v>
      </c>
      <c r="AN132" s="16">
        <f>AL132+AM132</f>
        <v>5</v>
      </c>
      <c r="AO132" s="16" t="s">
        <v>5931</v>
      </c>
      <c r="AP132" s="16" t="s">
        <v>5930</v>
      </c>
      <c r="AQ132" s="16" t="s">
        <v>5929</v>
      </c>
      <c r="AR132" s="16">
        <v>3</v>
      </c>
      <c r="AS132" s="16"/>
      <c r="AT132" s="16">
        <f>AR132+AS132</f>
        <v>3</v>
      </c>
      <c r="AU132" s="16"/>
      <c r="AV132" s="16"/>
      <c r="AW132" s="16"/>
      <c r="AX132" s="16"/>
      <c r="AY132" s="16"/>
    </row>
    <row r="133" spans="2:51" ht="48">
      <c r="B133" s="15">
        <f>B132+1</f>
        <v>5</v>
      </c>
      <c r="C133" s="110">
        <v>3321120130001</v>
      </c>
      <c r="D133" s="50" t="s">
        <v>5928</v>
      </c>
      <c r="E133" s="49" t="s">
        <v>5927</v>
      </c>
      <c r="F133" s="68" t="s">
        <v>5926</v>
      </c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12" t="s">
        <v>5925</v>
      </c>
      <c r="U133" s="12" t="s">
        <v>1071</v>
      </c>
      <c r="V133" s="12" t="s">
        <v>308</v>
      </c>
      <c r="W133" s="49"/>
      <c r="X133" s="12"/>
      <c r="Y133" s="12"/>
      <c r="Z133" s="48">
        <v>1</v>
      </c>
      <c r="AA133" s="47"/>
      <c r="AB133" s="46"/>
      <c r="AC133" s="45"/>
      <c r="AD133" s="18" t="s">
        <v>59</v>
      </c>
      <c r="AE133" s="18" t="s">
        <v>4201</v>
      </c>
      <c r="AF133" s="18" t="s">
        <v>4200</v>
      </c>
      <c r="AG133" s="18" t="s">
        <v>56</v>
      </c>
      <c r="AH133" s="17" t="s">
        <v>3766</v>
      </c>
      <c r="AI133" s="16" t="s">
        <v>5924</v>
      </c>
      <c r="AJ133" s="16" t="s">
        <v>5923</v>
      </c>
      <c r="AK133" s="16" t="s">
        <v>5922</v>
      </c>
      <c r="AL133" s="16">
        <v>3</v>
      </c>
      <c r="AM133" s="16">
        <v>0</v>
      </c>
      <c r="AN133" s="16">
        <f>AL133+AM133</f>
        <v>3</v>
      </c>
      <c r="AO133" s="16" t="s">
        <v>5921</v>
      </c>
      <c r="AP133" s="16" t="s">
        <v>5920</v>
      </c>
      <c r="AQ133" s="16" t="s">
        <v>5919</v>
      </c>
      <c r="AR133" s="16">
        <v>3</v>
      </c>
      <c r="AS133" s="16"/>
      <c r="AT133" s="16">
        <f>AR133+AS133</f>
        <v>3</v>
      </c>
      <c r="AU133" s="16"/>
      <c r="AV133" s="16"/>
      <c r="AW133" s="16"/>
      <c r="AX133" s="16"/>
      <c r="AY133" s="16"/>
    </row>
    <row r="134" spans="2:51" ht="12.75">
      <c r="B134" s="15"/>
      <c r="C134" s="110"/>
      <c r="D134" s="50"/>
      <c r="E134" s="49"/>
      <c r="F134" s="68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12"/>
      <c r="U134" s="12"/>
      <c r="V134" s="12"/>
      <c r="W134" s="49"/>
      <c r="X134" s="12"/>
      <c r="Y134" s="12"/>
      <c r="Z134" s="48"/>
      <c r="AA134" s="47"/>
      <c r="AB134" s="46"/>
      <c r="AC134" s="45"/>
      <c r="AD134" s="18"/>
      <c r="AE134" s="18"/>
      <c r="AF134" s="18"/>
      <c r="AG134" s="18"/>
      <c r="AH134" s="17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</row>
    <row r="135" spans="2:51" ht="12.75">
      <c r="B135" s="85">
        <f>AA135+Z135</f>
        <v>5</v>
      </c>
      <c r="C135" s="25"/>
      <c r="D135" s="13" t="s">
        <v>0</v>
      </c>
      <c r="E135" s="12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2"/>
      <c r="U135" s="12"/>
      <c r="V135" s="12"/>
      <c r="W135" s="12"/>
      <c r="X135" s="12"/>
      <c r="Y135" s="12"/>
      <c r="Z135" s="8">
        <f>SUM(Z129:Z134)</f>
        <v>3</v>
      </c>
      <c r="AA135" s="8">
        <f>SUM(AA129:AA134)</f>
        <v>2</v>
      </c>
      <c r="AB135" s="8">
        <f>SUM(AB129:AB134)</f>
        <v>0</v>
      </c>
      <c r="AC135" s="8">
        <f>SUM(AC129:AC134)</f>
        <v>1</v>
      </c>
      <c r="AD135" s="8">
        <f>SUM(AD129:AD134)</f>
        <v>0</v>
      </c>
      <c r="AE135" s="8">
        <f>SUM(AE129:AE134)</f>
        <v>0</v>
      </c>
      <c r="AF135" s="8">
        <f>SUM(AF129:AF134)</f>
        <v>0</v>
      </c>
      <c r="AG135" s="8">
        <f>SUM(AG129:AG134)</f>
        <v>0</v>
      </c>
      <c r="AH135" s="8">
        <f>SUM(AH129:AH134)</f>
        <v>0</v>
      </c>
      <c r="AI135" s="8">
        <f>SUM(AI129:AI134)</f>
        <v>0</v>
      </c>
      <c r="AJ135" s="8">
        <f>SUM(AJ129:AJ134)</f>
        <v>0</v>
      </c>
      <c r="AK135" s="8">
        <f>SUM(AK129:AK134)</f>
        <v>0</v>
      </c>
      <c r="AL135" s="8">
        <f>SUM(AL129:AL134)</f>
        <v>10</v>
      </c>
      <c r="AM135" s="8">
        <f>SUM(AM129:AM134)</f>
        <v>6</v>
      </c>
      <c r="AN135" s="8">
        <f>SUM(AN129:AN134)</f>
        <v>16</v>
      </c>
      <c r="AO135" s="8">
        <f>SUM(AO129:AO134)</f>
        <v>0</v>
      </c>
      <c r="AP135" s="8">
        <f>SUM(AP129:AP134)</f>
        <v>0</v>
      </c>
      <c r="AQ135" s="8">
        <f>SUM(AQ129:AQ134)</f>
        <v>0</v>
      </c>
      <c r="AR135" s="8">
        <f>SUM(AR129:AR134)</f>
        <v>10</v>
      </c>
      <c r="AS135" s="8">
        <f>SUM(AS129:AS134)</f>
        <v>1</v>
      </c>
      <c r="AT135" s="8">
        <f>SUM(AT129:AT134)</f>
        <v>11</v>
      </c>
      <c r="AU135" s="8">
        <f>SUM(AU129:AU134)</f>
        <v>0</v>
      </c>
      <c r="AV135" s="8">
        <f>SUM(AV129:AV134)</f>
        <v>0</v>
      </c>
      <c r="AW135" s="8">
        <f>SUM(AW129:AW134)</f>
        <v>0</v>
      </c>
      <c r="AX135" s="8">
        <f>SUM(AX129:AX134)</f>
        <v>0</v>
      </c>
      <c r="AY135" s="8">
        <f>SUM(AY129:AY134)</f>
        <v>0</v>
      </c>
    </row>
    <row r="136" spans="1:51" s="52" customFormat="1" ht="48">
      <c r="A136" s="52" t="s">
        <v>87</v>
      </c>
      <c r="B136" s="64">
        <f>B135+1</f>
        <v>6</v>
      </c>
      <c r="C136" s="79">
        <v>3321080040031</v>
      </c>
      <c r="D136" s="62" t="s">
        <v>5918</v>
      </c>
      <c r="E136" s="90" t="s">
        <v>5917</v>
      </c>
      <c r="F136" s="87" t="s">
        <v>5916</v>
      </c>
      <c r="G136" s="87"/>
      <c r="H136" s="87"/>
      <c r="I136" s="87"/>
      <c r="J136" s="87"/>
      <c r="K136" s="87"/>
      <c r="L136" s="87"/>
      <c r="M136" s="95" t="s">
        <v>5915</v>
      </c>
      <c r="N136" s="87"/>
      <c r="O136" s="87" t="s">
        <v>5914</v>
      </c>
      <c r="P136" s="95" t="s">
        <v>5913</v>
      </c>
      <c r="Q136" s="87" t="s">
        <v>5912</v>
      </c>
      <c r="R136" s="95" t="s">
        <v>5911</v>
      </c>
      <c r="S136" s="87" t="s">
        <v>5910</v>
      </c>
      <c r="T136" s="60" t="s">
        <v>5909</v>
      </c>
      <c r="U136" s="60" t="s">
        <v>181</v>
      </c>
      <c r="V136" s="60" t="s">
        <v>181</v>
      </c>
      <c r="W136" s="61" t="s">
        <v>5908</v>
      </c>
      <c r="X136" s="60"/>
      <c r="Y136" s="60"/>
      <c r="Z136" s="111">
        <v>1</v>
      </c>
      <c r="AA136" s="111"/>
      <c r="AB136" s="95" t="s">
        <v>5907</v>
      </c>
      <c r="AC136" s="94">
        <v>1</v>
      </c>
      <c r="AD136" s="55" t="s">
        <v>59</v>
      </c>
      <c r="AE136" s="55" t="s">
        <v>10</v>
      </c>
      <c r="AF136" s="55" t="s">
        <v>349</v>
      </c>
      <c r="AG136" s="55" t="s">
        <v>56</v>
      </c>
      <c r="AH136" s="54" t="s">
        <v>2265</v>
      </c>
      <c r="AI136" s="53" t="s">
        <v>5906</v>
      </c>
      <c r="AJ136" s="53" t="s">
        <v>5905</v>
      </c>
      <c r="AK136" s="53" t="s">
        <v>5904</v>
      </c>
      <c r="AL136" s="53">
        <v>1</v>
      </c>
      <c r="AM136" s="53">
        <v>2</v>
      </c>
      <c r="AN136" s="53">
        <f>AL136+AM136</f>
        <v>3</v>
      </c>
      <c r="AO136" s="53" t="s">
        <v>5903</v>
      </c>
      <c r="AP136" s="53" t="s">
        <v>1166</v>
      </c>
      <c r="AQ136" s="53"/>
      <c r="AR136" s="53"/>
      <c r="AS136" s="53">
        <v>2</v>
      </c>
      <c r="AT136" s="53">
        <f>AR136+AS136</f>
        <v>2</v>
      </c>
      <c r="AU136" s="53" t="s">
        <v>5902</v>
      </c>
      <c r="AV136" s="53"/>
      <c r="AW136" s="53"/>
      <c r="AX136" s="53"/>
      <c r="AY136" s="53"/>
    </row>
    <row r="137" spans="1:51" ht="48">
      <c r="A137" s="1" t="s">
        <v>87</v>
      </c>
      <c r="B137" s="15">
        <f>B136+1</f>
        <v>7</v>
      </c>
      <c r="C137" s="25">
        <v>3321070011022</v>
      </c>
      <c r="D137" s="50" t="s">
        <v>5901</v>
      </c>
      <c r="E137" s="22" t="s">
        <v>5900</v>
      </c>
      <c r="F137" s="24" t="s">
        <v>5893</v>
      </c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12" t="s">
        <v>5899</v>
      </c>
      <c r="U137" s="12" t="s">
        <v>78</v>
      </c>
      <c r="V137" s="12" t="s">
        <v>3</v>
      </c>
      <c r="W137" s="12"/>
      <c r="X137" s="12"/>
      <c r="Y137" s="12"/>
      <c r="Z137" s="51">
        <v>1</v>
      </c>
      <c r="AA137" s="51"/>
      <c r="AB137" s="24"/>
      <c r="AC137" s="26"/>
      <c r="AD137" s="18" t="s">
        <v>59</v>
      </c>
      <c r="AE137" s="18" t="s">
        <v>10</v>
      </c>
      <c r="AF137" s="18" t="s">
        <v>349</v>
      </c>
      <c r="AG137" s="18" t="s">
        <v>56</v>
      </c>
      <c r="AH137" s="17">
        <v>1998</v>
      </c>
      <c r="AI137" s="16" t="s">
        <v>5898</v>
      </c>
      <c r="AJ137" s="16" t="s">
        <v>5897</v>
      </c>
      <c r="AK137" s="16" t="s">
        <v>5896</v>
      </c>
      <c r="AL137" s="16">
        <v>0</v>
      </c>
      <c r="AM137" s="16">
        <v>3</v>
      </c>
      <c r="AN137" s="16">
        <f>AL137+AM137</f>
        <v>3</v>
      </c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</row>
    <row r="138" spans="1:51" ht="48">
      <c r="A138" s="1" t="s">
        <v>87</v>
      </c>
      <c r="B138" s="15">
        <f>B137+1</f>
        <v>8</v>
      </c>
      <c r="C138" s="25">
        <v>3321070011094</v>
      </c>
      <c r="D138" s="50" t="s">
        <v>5895</v>
      </c>
      <c r="E138" s="22" t="s">
        <v>5894</v>
      </c>
      <c r="F138" s="24" t="s">
        <v>5893</v>
      </c>
      <c r="G138" s="24"/>
      <c r="H138" s="24"/>
      <c r="I138" s="24"/>
      <c r="J138" s="24"/>
      <c r="K138" s="24"/>
      <c r="L138" s="24"/>
      <c r="M138" s="24"/>
      <c r="N138" s="24"/>
      <c r="O138" s="24"/>
      <c r="P138" s="20" t="s">
        <v>5892</v>
      </c>
      <c r="Q138" s="24" t="s">
        <v>5891</v>
      </c>
      <c r="R138" s="20" t="s">
        <v>5890</v>
      </c>
      <c r="S138" s="24" t="s">
        <v>5889</v>
      </c>
      <c r="T138" s="12" t="s">
        <v>5888</v>
      </c>
      <c r="U138" s="12" t="s">
        <v>78</v>
      </c>
      <c r="V138" s="12" t="s">
        <v>3</v>
      </c>
      <c r="W138" s="49" t="s">
        <v>5887</v>
      </c>
      <c r="X138" s="12"/>
      <c r="Y138" s="12"/>
      <c r="Z138" s="51">
        <v>1</v>
      </c>
      <c r="AA138" s="51"/>
      <c r="AB138" s="20" t="s">
        <v>5886</v>
      </c>
      <c r="AC138" s="19">
        <v>1</v>
      </c>
      <c r="AD138" s="18" t="s">
        <v>59</v>
      </c>
      <c r="AE138" s="18" t="s">
        <v>10</v>
      </c>
      <c r="AF138" s="18" t="s">
        <v>349</v>
      </c>
      <c r="AG138" s="18" t="s">
        <v>56</v>
      </c>
      <c r="AH138" s="28"/>
      <c r="AI138" s="16" t="s">
        <v>5885</v>
      </c>
      <c r="AJ138" s="16" t="s">
        <v>5884</v>
      </c>
      <c r="AK138" s="16" t="s">
        <v>5883</v>
      </c>
      <c r="AL138" s="16">
        <v>2</v>
      </c>
      <c r="AM138" s="16">
        <v>1</v>
      </c>
      <c r="AN138" s="16">
        <f>AL138+AM138</f>
        <v>3</v>
      </c>
      <c r="AO138" s="16" t="s">
        <v>5882</v>
      </c>
      <c r="AP138" s="16" t="s">
        <v>5881</v>
      </c>
      <c r="AQ138" s="16" t="s">
        <v>2670</v>
      </c>
      <c r="AR138" s="16">
        <v>2</v>
      </c>
      <c r="AS138" s="16">
        <v>1</v>
      </c>
      <c r="AT138" s="16">
        <f>AR138+AS138</f>
        <v>3</v>
      </c>
      <c r="AU138" s="16"/>
      <c r="AV138" s="16"/>
      <c r="AW138" s="16"/>
      <c r="AX138" s="16"/>
      <c r="AY138" s="16"/>
    </row>
    <row r="139" spans="1:51" ht="48">
      <c r="A139" s="1" t="s">
        <v>87</v>
      </c>
      <c r="B139" s="15">
        <f>B138+1</f>
        <v>9</v>
      </c>
      <c r="C139" s="25">
        <v>3321070011023</v>
      </c>
      <c r="D139" s="50" t="s">
        <v>5880</v>
      </c>
      <c r="E139" s="22" t="s">
        <v>5879</v>
      </c>
      <c r="F139" s="24" t="s">
        <v>5878</v>
      </c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12" t="s">
        <v>5877</v>
      </c>
      <c r="U139" s="12"/>
      <c r="V139" s="12" t="s">
        <v>3</v>
      </c>
      <c r="W139" s="12"/>
      <c r="X139" s="12"/>
      <c r="Y139" s="12"/>
      <c r="Z139" s="51">
        <v>1</v>
      </c>
      <c r="AA139" s="51"/>
      <c r="AB139" s="24"/>
      <c r="AC139" s="26"/>
      <c r="AD139" s="18" t="s">
        <v>59</v>
      </c>
      <c r="AE139" s="18" t="s">
        <v>10</v>
      </c>
      <c r="AF139" s="18" t="s">
        <v>349</v>
      </c>
      <c r="AG139" s="18" t="s">
        <v>56</v>
      </c>
      <c r="AH139" s="17"/>
      <c r="AI139" s="16" t="s">
        <v>5876</v>
      </c>
      <c r="AJ139" s="16" t="s">
        <v>5875</v>
      </c>
      <c r="AK139" s="16" t="s">
        <v>5874</v>
      </c>
      <c r="AL139" s="16">
        <v>3</v>
      </c>
      <c r="AM139" s="16">
        <v>0</v>
      </c>
      <c r="AN139" s="16">
        <f>AL139+AM139</f>
        <v>3</v>
      </c>
      <c r="AO139" s="16" t="s">
        <v>5873</v>
      </c>
      <c r="AP139" s="16" t="s">
        <v>5872</v>
      </c>
      <c r="AQ139" s="16"/>
      <c r="AR139" s="16"/>
      <c r="AS139" s="16">
        <v>2</v>
      </c>
      <c r="AT139" s="16">
        <f>AR139+AS139</f>
        <v>2</v>
      </c>
      <c r="AU139" s="16"/>
      <c r="AV139" s="16"/>
      <c r="AW139" s="16"/>
      <c r="AX139" s="16"/>
      <c r="AY139" s="16"/>
    </row>
    <row r="140" spans="1:51" ht="60">
      <c r="A140" s="1" t="s">
        <v>87</v>
      </c>
      <c r="B140" s="15">
        <f>B139+1</f>
        <v>10</v>
      </c>
      <c r="C140" s="25">
        <v>3321080030032</v>
      </c>
      <c r="D140" s="50" t="s">
        <v>5871</v>
      </c>
      <c r="E140" s="22" t="s">
        <v>5870</v>
      </c>
      <c r="F140" s="24" t="s">
        <v>946</v>
      </c>
      <c r="G140" s="24"/>
      <c r="H140" s="24"/>
      <c r="I140" s="20" t="s">
        <v>5869</v>
      </c>
      <c r="J140" s="20" t="s">
        <v>5868</v>
      </c>
      <c r="K140" s="24"/>
      <c r="L140" s="24"/>
      <c r="M140" s="24"/>
      <c r="N140" s="24"/>
      <c r="O140" s="24"/>
      <c r="P140" s="24"/>
      <c r="Q140" s="24"/>
      <c r="R140" s="24"/>
      <c r="S140" s="24"/>
      <c r="T140" s="12" t="s">
        <v>5867</v>
      </c>
      <c r="U140" s="12" t="s">
        <v>3253</v>
      </c>
      <c r="V140" s="12" t="s">
        <v>3</v>
      </c>
      <c r="W140" s="49" t="s">
        <v>5866</v>
      </c>
      <c r="X140" s="12"/>
      <c r="Y140" s="12"/>
      <c r="Z140" s="51">
        <v>1</v>
      </c>
      <c r="AA140" s="51"/>
      <c r="AB140" s="24" t="s">
        <v>5865</v>
      </c>
      <c r="AC140" s="26">
        <v>1</v>
      </c>
      <c r="AD140" s="18" t="s">
        <v>59</v>
      </c>
      <c r="AE140" s="18" t="s">
        <v>10</v>
      </c>
      <c r="AF140" s="18" t="s">
        <v>349</v>
      </c>
      <c r="AG140" s="18" t="s">
        <v>56</v>
      </c>
      <c r="AH140" s="17"/>
      <c r="AI140" s="16" t="s">
        <v>5864</v>
      </c>
      <c r="AJ140" s="16" t="s">
        <v>4564</v>
      </c>
      <c r="AK140" s="16" t="s">
        <v>5863</v>
      </c>
      <c r="AL140" s="16">
        <v>2</v>
      </c>
      <c r="AM140" s="16">
        <v>1</v>
      </c>
      <c r="AN140" s="16">
        <f>AL140+AM140</f>
        <v>3</v>
      </c>
      <c r="AO140" s="16" t="s">
        <v>5862</v>
      </c>
      <c r="AP140" s="16" t="s">
        <v>5861</v>
      </c>
      <c r="AQ140" s="16" t="s">
        <v>5860</v>
      </c>
      <c r="AR140" s="16">
        <v>3</v>
      </c>
      <c r="AS140" s="16">
        <v>0</v>
      </c>
      <c r="AT140" s="16">
        <f>AR140+AS140</f>
        <v>3</v>
      </c>
      <c r="AU140" s="16"/>
      <c r="AV140" s="16"/>
      <c r="AW140" s="16"/>
      <c r="AX140" s="16"/>
      <c r="AY140" s="16"/>
    </row>
    <row r="141" spans="1:51" s="52" customFormat="1" ht="48">
      <c r="A141" s="52" t="s">
        <v>87</v>
      </c>
      <c r="B141" s="64">
        <f>B140+1</f>
        <v>11</v>
      </c>
      <c r="C141" s="79">
        <v>3321100030015</v>
      </c>
      <c r="D141" s="62" t="s">
        <v>5859</v>
      </c>
      <c r="E141" s="90" t="s">
        <v>5858</v>
      </c>
      <c r="F141" s="87" t="s">
        <v>5857</v>
      </c>
      <c r="G141" s="87"/>
      <c r="H141" s="87"/>
      <c r="I141" s="87"/>
      <c r="J141" s="87"/>
      <c r="K141" s="87"/>
      <c r="L141" s="87"/>
      <c r="M141" s="95" t="s">
        <v>5856</v>
      </c>
      <c r="N141" s="87"/>
      <c r="O141" s="87" t="s">
        <v>5855</v>
      </c>
      <c r="P141" s="95" t="s">
        <v>5854</v>
      </c>
      <c r="Q141" s="87" t="s">
        <v>5852</v>
      </c>
      <c r="R141" s="95" t="s">
        <v>5853</v>
      </c>
      <c r="S141" s="87" t="s">
        <v>5852</v>
      </c>
      <c r="T141" s="60"/>
      <c r="U141" s="60" t="s">
        <v>2252</v>
      </c>
      <c r="V141" s="60" t="s">
        <v>250</v>
      </c>
      <c r="W141" s="60"/>
      <c r="X141" s="60"/>
      <c r="Y141" s="60"/>
      <c r="Z141" s="59">
        <v>1</v>
      </c>
      <c r="AA141" s="59"/>
      <c r="AB141" s="87" t="s">
        <v>5851</v>
      </c>
      <c r="AC141" s="86">
        <v>1</v>
      </c>
      <c r="AD141" s="55" t="s">
        <v>59</v>
      </c>
      <c r="AE141" s="55" t="s">
        <v>10</v>
      </c>
      <c r="AF141" s="55" t="s">
        <v>349</v>
      </c>
      <c r="AG141" s="55" t="s">
        <v>56</v>
      </c>
      <c r="AH141" s="54" t="s">
        <v>5850</v>
      </c>
      <c r="AI141" s="53" t="s">
        <v>5849</v>
      </c>
      <c r="AJ141" s="53" t="s">
        <v>5848</v>
      </c>
      <c r="AK141" s="53" t="s">
        <v>5844</v>
      </c>
      <c r="AL141" s="53"/>
      <c r="AM141" s="53">
        <v>3</v>
      </c>
      <c r="AN141" s="53">
        <f>AL141+AM141</f>
        <v>3</v>
      </c>
      <c r="AO141" s="53" t="s">
        <v>5847</v>
      </c>
      <c r="AP141" s="53" t="s">
        <v>5846</v>
      </c>
      <c r="AQ141" s="53" t="s">
        <v>5845</v>
      </c>
      <c r="AR141" s="53"/>
      <c r="AS141" s="53">
        <v>3</v>
      </c>
      <c r="AT141" s="53">
        <f>AS141+AR141</f>
        <v>3</v>
      </c>
      <c r="AU141" s="53" t="s">
        <v>5844</v>
      </c>
      <c r="AV141" s="53"/>
      <c r="AW141" s="53"/>
      <c r="AX141" s="53"/>
      <c r="AY141" s="53"/>
    </row>
    <row r="142" spans="1:51" ht="48">
      <c r="A142" s="1" t="s">
        <v>87</v>
      </c>
      <c r="B142" s="15">
        <f>B141+1</f>
        <v>12</v>
      </c>
      <c r="C142" s="25">
        <v>3321070020097</v>
      </c>
      <c r="D142" s="50" t="s">
        <v>5843</v>
      </c>
      <c r="E142" s="22" t="s">
        <v>5842</v>
      </c>
      <c r="F142" s="24" t="s">
        <v>5841</v>
      </c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12" t="s">
        <v>5840</v>
      </c>
      <c r="U142" s="12" t="s">
        <v>5839</v>
      </c>
      <c r="V142" s="12" t="s">
        <v>3</v>
      </c>
      <c r="W142" s="12"/>
      <c r="X142" s="12"/>
      <c r="Y142" s="12"/>
      <c r="Z142" s="51">
        <v>1</v>
      </c>
      <c r="AA142" s="51"/>
      <c r="AB142" s="24"/>
      <c r="AC142" s="26"/>
      <c r="AD142" s="18" t="s">
        <v>59</v>
      </c>
      <c r="AE142" s="18" t="s">
        <v>10</v>
      </c>
      <c r="AF142" s="18" t="s">
        <v>349</v>
      </c>
      <c r="AG142" s="18" t="s">
        <v>56</v>
      </c>
      <c r="AH142" s="28" t="s">
        <v>3731</v>
      </c>
      <c r="AI142" s="16" t="s">
        <v>5838</v>
      </c>
      <c r="AJ142" s="16" t="s">
        <v>5837</v>
      </c>
      <c r="AK142" s="16" t="s">
        <v>5836</v>
      </c>
      <c r="AL142" s="16">
        <v>0</v>
      </c>
      <c r="AM142" s="16">
        <v>3</v>
      </c>
      <c r="AN142" s="16">
        <f>AM142+AL142</f>
        <v>3</v>
      </c>
      <c r="AO142" s="16" t="s">
        <v>5835</v>
      </c>
      <c r="AP142" s="16" t="s">
        <v>5834</v>
      </c>
      <c r="AQ142" s="16" t="s">
        <v>5833</v>
      </c>
      <c r="AR142" s="16">
        <v>0</v>
      </c>
      <c r="AS142" s="16">
        <v>3</v>
      </c>
      <c r="AT142" s="16">
        <f>AS142+AR142</f>
        <v>3</v>
      </c>
      <c r="AU142" s="16" t="s">
        <v>5832</v>
      </c>
      <c r="AV142" s="16"/>
      <c r="AW142" s="16"/>
      <c r="AX142" s="16"/>
      <c r="AY142" s="16"/>
    </row>
    <row r="143" spans="1:51" ht="48">
      <c r="A143" s="1" t="s">
        <v>87</v>
      </c>
      <c r="B143" s="15">
        <f>B142+1</f>
        <v>13</v>
      </c>
      <c r="C143" s="25">
        <v>3321070030055</v>
      </c>
      <c r="D143" s="50" t="s">
        <v>5831</v>
      </c>
      <c r="E143" s="22" t="s">
        <v>5830</v>
      </c>
      <c r="F143" s="24" t="s">
        <v>5829</v>
      </c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12"/>
      <c r="U143" s="12" t="s">
        <v>2636</v>
      </c>
      <c r="V143" s="12" t="s">
        <v>3</v>
      </c>
      <c r="W143" s="12"/>
      <c r="X143" s="12"/>
      <c r="Y143" s="12"/>
      <c r="Z143" s="51"/>
      <c r="AA143" s="51">
        <v>1</v>
      </c>
      <c r="AB143" s="24"/>
      <c r="AC143" s="26"/>
      <c r="AD143" s="18" t="s">
        <v>59</v>
      </c>
      <c r="AE143" s="18" t="s">
        <v>10</v>
      </c>
      <c r="AF143" s="18" t="s">
        <v>349</v>
      </c>
      <c r="AG143" s="18" t="s">
        <v>56</v>
      </c>
      <c r="AH143" s="17"/>
      <c r="AI143" s="16" t="s">
        <v>5592</v>
      </c>
      <c r="AJ143" s="16" t="s">
        <v>5828</v>
      </c>
      <c r="AK143" s="16" t="s">
        <v>5310</v>
      </c>
      <c r="AL143" s="16">
        <v>3</v>
      </c>
      <c r="AM143" s="16">
        <v>0</v>
      </c>
      <c r="AN143" s="16">
        <f>AL143+AM143</f>
        <v>3</v>
      </c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</row>
    <row r="144" spans="1:51" s="52" customFormat="1" ht="48">
      <c r="A144" s="52" t="s">
        <v>87</v>
      </c>
      <c r="B144" s="64">
        <f>B143+1</f>
        <v>14</v>
      </c>
      <c r="C144" s="79">
        <v>3321070011026</v>
      </c>
      <c r="D144" s="62" t="s">
        <v>5827</v>
      </c>
      <c r="E144" s="90" t="s">
        <v>5826</v>
      </c>
      <c r="F144" s="87" t="s">
        <v>5825</v>
      </c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60" t="s">
        <v>5824</v>
      </c>
      <c r="U144" s="60" t="s">
        <v>78</v>
      </c>
      <c r="V144" s="60" t="s">
        <v>3</v>
      </c>
      <c r="W144" s="60"/>
      <c r="X144" s="60"/>
      <c r="Y144" s="60"/>
      <c r="Z144" s="111">
        <v>1</v>
      </c>
      <c r="AA144" s="111"/>
      <c r="AB144" s="87"/>
      <c r="AC144" s="86"/>
      <c r="AD144" s="55" t="s">
        <v>59</v>
      </c>
      <c r="AE144" s="55" t="s">
        <v>10</v>
      </c>
      <c r="AF144" s="55" t="s">
        <v>349</v>
      </c>
      <c r="AG144" s="55" t="s">
        <v>56</v>
      </c>
      <c r="AH144" s="54" t="s">
        <v>2406</v>
      </c>
      <c r="AI144" s="53" t="s">
        <v>5823</v>
      </c>
      <c r="AJ144" s="53" t="s">
        <v>5822</v>
      </c>
      <c r="AK144" s="53" t="s">
        <v>5821</v>
      </c>
      <c r="AL144" s="53">
        <v>1</v>
      </c>
      <c r="AM144" s="53">
        <v>2</v>
      </c>
      <c r="AN144" s="53">
        <f>AN771</f>
        <v>3</v>
      </c>
      <c r="AO144" s="53" t="s">
        <v>5820</v>
      </c>
      <c r="AP144" s="53" t="s">
        <v>5819</v>
      </c>
      <c r="AQ144" s="53" t="s">
        <v>5818</v>
      </c>
      <c r="AR144" s="53">
        <v>3</v>
      </c>
      <c r="AS144" s="53">
        <v>0</v>
      </c>
      <c r="AT144" s="53">
        <f>AR144+AS144</f>
        <v>3</v>
      </c>
      <c r="AU144" s="53"/>
      <c r="AV144" s="53"/>
      <c r="AW144" s="53"/>
      <c r="AX144" s="53"/>
      <c r="AY144" s="53"/>
    </row>
    <row r="145" spans="1:51" ht="48">
      <c r="A145" s="1" t="s">
        <v>87</v>
      </c>
      <c r="B145" s="15">
        <f>B144+1</f>
        <v>15</v>
      </c>
      <c r="C145" s="25">
        <v>3321070010062</v>
      </c>
      <c r="D145" s="50" t="s">
        <v>5817</v>
      </c>
      <c r="E145" s="22" t="s">
        <v>5816</v>
      </c>
      <c r="F145" s="24" t="s">
        <v>5815</v>
      </c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12" t="s">
        <v>3253</v>
      </c>
      <c r="U145" s="12" t="s">
        <v>3253</v>
      </c>
      <c r="V145" s="12" t="s">
        <v>3</v>
      </c>
      <c r="W145" s="12"/>
      <c r="X145" s="12"/>
      <c r="Y145" s="12"/>
      <c r="Z145" s="51">
        <v>1</v>
      </c>
      <c r="AA145" s="51"/>
      <c r="AB145" s="24"/>
      <c r="AC145" s="26"/>
      <c r="AD145" s="18" t="s">
        <v>59</v>
      </c>
      <c r="AE145" s="18" t="s">
        <v>10</v>
      </c>
      <c r="AF145" s="18" t="s">
        <v>349</v>
      </c>
      <c r="AG145" s="18" t="s">
        <v>56</v>
      </c>
      <c r="AH145" s="17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</row>
    <row r="146" spans="1:51" s="52" customFormat="1" ht="72">
      <c r="A146" s="52" t="s">
        <v>87</v>
      </c>
      <c r="B146" s="64">
        <f>B145+1</f>
        <v>16</v>
      </c>
      <c r="C146" s="79">
        <v>3321070051064</v>
      </c>
      <c r="D146" s="62" t="s">
        <v>5814</v>
      </c>
      <c r="E146" s="90" t="s">
        <v>5813</v>
      </c>
      <c r="F146" s="87" t="s">
        <v>5812</v>
      </c>
      <c r="G146" s="87"/>
      <c r="H146" s="87"/>
      <c r="I146" s="90" t="s">
        <v>5811</v>
      </c>
      <c r="J146" s="87" t="s">
        <v>5810</v>
      </c>
      <c r="K146" s="87"/>
      <c r="L146" s="87"/>
      <c r="M146" s="87"/>
      <c r="N146" s="87"/>
      <c r="O146" s="87"/>
      <c r="P146" s="95" t="s">
        <v>5809</v>
      </c>
      <c r="Q146" s="87" t="s">
        <v>5808</v>
      </c>
      <c r="R146" s="95" t="s">
        <v>5807</v>
      </c>
      <c r="S146" s="87" t="s">
        <v>5806</v>
      </c>
      <c r="T146" s="60" t="s">
        <v>5805</v>
      </c>
      <c r="U146" s="60" t="s">
        <v>2007</v>
      </c>
      <c r="V146" s="60" t="s">
        <v>3</v>
      </c>
      <c r="W146" s="60"/>
      <c r="X146" s="60"/>
      <c r="Y146" s="60"/>
      <c r="Z146" s="111">
        <v>1</v>
      </c>
      <c r="AA146" s="111"/>
      <c r="AB146" s="95" t="s">
        <v>5804</v>
      </c>
      <c r="AC146" s="94">
        <v>1</v>
      </c>
      <c r="AD146" s="55" t="s">
        <v>59</v>
      </c>
      <c r="AE146" s="55" t="s">
        <v>10</v>
      </c>
      <c r="AF146" s="55" t="s">
        <v>349</v>
      </c>
      <c r="AG146" s="55" t="s">
        <v>56</v>
      </c>
      <c r="AH146" s="73" t="s">
        <v>3731</v>
      </c>
      <c r="AI146" s="53" t="s">
        <v>423</v>
      </c>
      <c r="AJ146" s="53" t="s">
        <v>5803</v>
      </c>
      <c r="AK146" s="53" t="s">
        <v>5802</v>
      </c>
      <c r="AL146" s="53">
        <v>0</v>
      </c>
      <c r="AM146" s="53">
        <v>3</v>
      </c>
      <c r="AN146" s="53">
        <v>3</v>
      </c>
      <c r="AO146" s="53" t="s">
        <v>5801</v>
      </c>
      <c r="AP146" s="53" t="s">
        <v>5800</v>
      </c>
      <c r="AQ146" s="53" t="s">
        <v>5799</v>
      </c>
      <c r="AR146" s="53">
        <v>0</v>
      </c>
      <c r="AS146" s="53">
        <v>3</v>
      </c>
      <c r="AT146" s="53">
        <v>3</v>
      </c>
      <c r="AU146" s="53"/>
      <c r="AV146" s="53"/>
      <c r="AW146" s="53"/>
      <c r="AX146" s="53"/>
      <c r="AY146" s="53"/>
    </row>
    <row r="147" spans="1:51" ht="48">
      <c r="A147" s="1" t="s">
        <v>87</v>
      </c>
      <c r="B147" s="15">
        <f>B146+1</f>
        <v>17</v>
      </c>
      <c r="C147" s="25">
        <v>3321070011068</v>
      </c>
      <c r="D147" s="50" t="s">
        <v>5798</v>
      </c>
      <c r="E147" s="22" t="s">
        <v>5797</v>
      </c>
      <c r="F147" s="24" t="s">
        <v>5796</v>
      </c>
      <c r="G147" s="24"/>
      <c r="H147" s="24"/>
      <c r="I147" s="24" t="s">
        <v>5795</v>
      </c>
      <c r="J147" s="24" t="s">
        <v>5794</v>
      </c>
      <c r="K147" s="24"/>
      <c r="L147" s="24"/>
      <c r="M147" s="24"/>
      <c r="N147" s="24"/>
      <c r="O147" s="24"/>
      <c r="P147" s="24"/>
      <c r="Q147" s="24"/>
      <c r="R147" s="20" t="s">
        <v>5793</v>
      </c>
      <c r="S147" s="24"/>
      <c r="T147" s="12" t="s">
        <v>5792</v>
      </c>
      <c r="U147" s="12"/>
      <c r="V147" s="12" t="s">
        <v>3</v>
      </c>
      <c r="W147" s="12" t="s">
        <v>5791</v>
      </c>
      <c r="X147" s="12"/>
      <c r="Y147" s="12"/>
      <c r="Z147" s="51">
        <v>1</v>
      </c>
      <c r="AA147" s="51"/>
      <c r="AB147" s="20" t="s">
        <v>5790</v>
      </c>
      <c r="AC147" s="19">
        <v>1</v>
      </c>
      <c r="AD147" s="18" t="s">
        <v>59</v>
      </c>
      <c r="AE147" s="18" t="s">
        <v>10</v>
      </c>
      <c r="AF147" s="18" t="s">
        <v>349</v>
      </c>
      <c r="AG147" s="18" t="s">
        <v>56</v>
      </c>
      <c r="AH147" s="28" t="s">
        <v>2633</v>
      </c>
      <c r="AI147" s="16" t="s">
        <v>5789</v>
      </c>
      <c r="AJ147" s="16" t="s">
        <v>5788</v>
      </c>
      <c r="AK147" s="16" t="s">
        <v>5787</v>
      </c>
      <c r="AL147" s="16">
        <v>2</v>
      </c>
      <c r="AM147" s="16">
        <v>1</v>
      </c>
      <c r="AN147" s="16">
        <f>AL147+AM147</f>
        <v>3</v>
      </c>
      <c r="AO147" s="16" t="s">
        <v>5786</v>
      </c>
      <c r="AP147" s="16" t="s">
        <v>5785</v>
      </c>
      <c r="AQ147" s="16" t="s">
        <v>5784</v>
      </c>
      <c r="AR147" s="16">
        <v>3</v>
      </c>
      <c r="AS147" s="16">
        <v>0</v>
      </c>
      <c r="AT147" s="16">
        <f>AR147+AS147</f>
        <v>3</v>
      </c>
      <c r="AU147" s="16"/>
      <c r="AV147" s="16"/>
      <c r="AW147" s="16"/>
      <c r="AX147" s="16"/>
      <c r="AY147" s="16"/>
    </row>
    <row r="148" spans="1:51" ht="48">
      <c r="A148" s="1" t="s">
        <v>87</v>
      </c>
      <c r="B148" s="15">
        <f>B147+1</f>
        <v>18</v>
      </c>
      <c r="C148" s="25">
        <v>3321040020012</v>
      </c>
      <c r="D148" s="50" t="s">
        <v>5783</v>
      </c>
      <c r="E148" s="22" t="s">
        <v>5782</v>
      </c>
      <c r="F148" s="24" t="s">
        <v>5781</v>
      </c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12" t="s">
        <v>5780</v>
      </c>
      <c r="U148" s="12" t="s">
        <v>5779</v>
      </c>
      <c r="V148" s="12" t="s">
        <v>108</v>
      </c>
      <c r="W148" s="12" t="s">
        <v>5778</v>
      </c>
      <c r="X148" s="12"/>
      <c r="Y148" s="12"/>
      <c r="Z148" s="51"/>
      <c r="AA148" s="51">
        <v>1</v>
      </c>
      <c r="AB148" s="24"/>
      <c r="AC148" s="26"/>
      <c r="AD148" s="18" t="s">
        <v>59</v>
      </c>
      <c r="AE148" s="18" t="s">
        <v>10</v>
      </c>
      <c r="AF148" s="18" t="s">
        <v>349</v>
      </c>
      <c r="AG148" s="18" t="s">
        <v>56</v>
      </c>
      <c r="AH148" s="17">
        <v>1999</v>
      </c>
      <c r="AI148" s="16" t="s">
        <v>5777</v>
      </c>
      <c r="AJ148" s="16" t="s">
        <v>5776</v>
      </c>
      <c r="AK148" s="16" t="s">
        <v>5775</v>
      </c>
      <c r="AL148" s="16">
        <v>1</v>
      </c>
      <c r="AM148" s="16">
        <v>2</v>
      </c>
      <c r="AN148" s="16">
        <f>AL148+AM148</f>
        <v>3</v>
      </c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</row>
    <row r="149" spans="1:51" ht="48">
      <c r="A149" s="1" t="s">
        <v>87</v>
      </c>
      <c r="B149" s="15">
        <f>B148+1</f>
        <v>19</v>
      </c>
      <c r="C149" s="25">
        <v>3321070011030</v>
      </c>
      <c r="D149" s="50" t="s">
        <v>5766</v>
      </c>
      <c r="E149" s="22" t="s">
        <v>5774</v>
      </c>
      <c r="F149" s="24" t="s">
        <v>5773</v>
      </c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12" t="s">
        <v>5772</v>
      </c>
      <c r="U149" s="12" t="s">
        <v>3253</v>
      </c>
      <c r="V149" s="12" t="s">
        <v>3</v>
      </c>
      <c r="W149" s="12"/>
      <c r="X149" s="12"/>
      <c r="Y149" s="12"/>
      <c r="Z149" s="51">
        <v>1</v>
      </c>
      <c r="AA149" s="51"/>
      <c r="AB149" s="24"/>
      <c r="AC149" s="26"/>
      <c r="AD149" s="18" t="s">
        <v>59</v>
      </c>
      <c r="AE149" s="18" t="s">
        <v>10</v>
      </c>
      <c r="AF149" s="18" t="s">
        <v>349</v>
      </c>
      <c r="AG149" s="18" t="s">
        <v>56</v>
      </c>
      <c r="AH149" s="17">
        <v>1999</v>
      </c>
      <c r="AI149" s="16" t="s">
        <v>5771</v>
      </c>
      <c r="AJ149" s="16" t="s">
        <v>5342</v>
      </c>
      <c r="AK149" s="16" t="s">
        <v>5770</v>
      </c>
      <c r="AL149" s="16">
        <v>2</v>
      </c>
      <c r="AM149" s="16">
        <v>1</v>
      </c>
      <c r="AN149" s="16">
        <f>AM149+AL149</f>
        <v>3</v>
      </c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</row>
    <row r="150" spans="1:51" ht="48">
      <c r="A150" s="1" t="s">
        <v>87</v>
      </c>
      <c r="B150" s="15">
        <f>B149+1</f>
        <v>20</v>
      </c>
      <c r="C150" s="25">
        <v>3321140021049</v>
      </c>
      <c r="D150" s="50" t="s">
        <v>5769</v>
      </c>
      <c r="E150" s="22" t="s">
        <v>5768</v>
      </c>
      <c r="F150" s="24" t="s">
        <v>5759</v>
      </c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12" t="s">
        <v>3253</v>
      </c>
      <c r="U150" s="12" t="s">
        <v>5767</v>
      </c>
      <c r="V150" s="12" t="s">
        <v>120</v>
      </c>
      <c r="W150" s="12"/>
      <c r="X150" s="12"/>
      <c r="Y150" s="12"/>
      <c r="Z150" s="51"/>
      <c r="AA150" s="51">
        <v>1</v>
      </c>
      <c r="AB150" s="24"/>
      <c r="AC150" s="26"/>
      <c r="AD150" s="18" t="s">
        <v>59</v>
      </c>
      <c r="AE150" s="18" t="s">
        <v>10</v>
      </c>
      <c r="AF150" s="18" t="s">
        <v>349</v>
      </c>
      <c r="AG150" s="18" t="s">
        <v>56</v>
      </c>
      <c r="AH150" s="17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</row>
    <row r="151" spans="1:51" ht="48">
      <c r="A151" s="1" t="s">
        <v>87</v>
      </c>
      <c r="B151" s="15">
        <f>B150+1</f>
        <v>21</v>
      </c>
      <c r="C151" s="25">
        <v>3321040021013</v>
      </c>
      <c r="D151" s="50" t="s">
        <v>5766</v>
      </c>
      <c r="E151" s="22" t="s">
        <v>5765</v>
      </c>
      <c r="F151" s="24" t="s">
        <v>5759</v>
      </c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12" t="s">
        <v>3253</v>
      </c>
      <c r="U151" s="12" t="s">
        <v>5764</v>
      </c>
      <c r="V151" s="12" t="s">
        <v>108</v>
      </c>
      <c r="W151" s="12"/>
      <c r="X151" s="12"/>
      <c r="Y151" s="12"/>
      <c r="Z151" s="51"/>
      <c r="AA151" s="51">
        <v>1</v>
      </c>
      <c r="AB151" s="24"/>
      <c r="AC151" s="26"/>
      <c r="AD151" s="18" t="s">
        <v>59</v>
      </c>
      <c r="AE151" s="18" t="s">
        <v>10</v>
      </c>
      <c r="AF151" s="18" t="s">
        <v>349</v>
      </c>
      <c r="AG151" s="18" t="s">
        <v>56</v>
      </c>
      <c r="AH151" s="17"/>
      <c r="AI151" s="16" t="s">
        <v>4808</v>
      </c>
      <c r="AJ151" s="16" t="s">
        <v>5763</v>
      </c>
      <c r="AK151" s="16" t="s">
        <v>5762</v>
      </c>
      <c r="AL151" s="16">
        <v>2</v>
      </c>
      <c r="AM151" s="16">
        <v>1</v>
      </c>
      <c r="AN151" s="16">
        <f>AL151+AM151</f>
        <v>3</v>
      </c>
      <c r="AO151" s="16"/>
      <c r="AP151" s="16"/>
      <c r="AQ151" s="16"/>
      <c r="AR151" s="16"/>
      <c r="AS151" s="16"/>
      <c r="AT151" s="16">
        <f>AR151+AS151</f>
        <v>0</v>
      </c>
      <c r="AU151" s="16"/>
      <c r="AV151" s="16"/>
      <c r="AW151" s="16"/>
      <c r="AX151" s="16"/>
      <c r="AY151" s="16"/>
    </row>
    <row r="152" spans="1:51" ht="48">
      <c r="A152" s="1" t="s">
        <v>87</v>
      </c>
      <c r="B152" s="15">
        <f>B151+1</f>
        <v>22</v>
      </c>
      <c r="C152" s="25">
        <v>3321070090071</v>
      </c>
      <c r="D152" s="50" t="s">
        <v>5761</v>
      </c>
      <c r="E152" s="22" t="s">
        <v>5760</v>
      </c>
      <c r="F152" s="24" t="s">
        <v>5759</v>
      </c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12" t="s">
        <v>3253</v>
      </c>
      <c r="U152" s="12" t="s">
        <v>2059</v>
      </c>
      <c r="V152" s="12" t="s">
        <v>3</v>
      </c>
      <c r="W152" s="12"/>
      <c r="X152" s="12"/>
      <c r="Y152" s="12"/>
      <c r="Z152" s="51">
        <v>1</v>
      </c>
      <c r="AA152" s="51"/>
      <c r="AB152" s="24"/>
      <c r="AC152" s="26"/>
      <c r="AD152" s="18" t="s">
        <v>59</v>
      </c>
      <c r="AE152" s="18" t="s">
        <v>10</v>
      </c>
      <c r="AF152" s="18" t="s">
        <v>349</v>
      </c>
      <c r="AG152" s="18" t="s">
        <v>56</v>
      </c>
      <c r="AH152" s="17">
        <v>1999</v>
      </c>
      <c r="AI152" s="16" t="s">
        <v>5758</v>
      </c>
      <c r="AJ152" s="16" t="s">
        <v>4675</v>
      </c>
      <c r="AK152" s="16" t="s">
        <v>5757</v>
      </c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</row>
    <row r="153" spans="1:51" ht="48">
      <c r="A153" s="1" t="s">
        <v>87</v>
      </c>
      <c r="B153" s="15">
        <f>B152+1</f>
        <v>23</v>
      </c>
      <c r="C153" s="25">
        <v>3321070011031</v>
      </c>
      <c r="D153" s="50" t="s">
        <v>5756</v>
      </c>
      <c r="E153" s="22" t="s">
        <v>5755</v>
      </c>
      <c r="F153" s="24" t="s">
        <v>5754</v>
      </c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12" t="s">
        <v>5753</v>
      </c>
      <c r="U153" s="12" t="s">
        <v>78</v>
      </c>
      <c r="V153" s="12" t="s">
        <v>3</v>
      </c>
      <c r="W153" s="12"/>
      <c r="X153" s="12"/>
      <c r="Y153" s="12"/>
      <c r="Z153" s="51"/>
      <c r="AA153" s="51">
        <v>1</v>
      </c>
      <c r="AB153" s="24"/>
      <c r="AC153" s="26"/>
      <c r="AD153" s="18" t="s">
        <v>59</v>
      </c>
      <c r="AE153" s="18" t="s">
        <v>10</v>
      </c>
      <c r="AF153" s="18" t="s">
        <v>349</v>
      </c>
      <c r="AG153" s="18" t="s">
        <v>56</v>
      </c>
      <c r="AH153" s="17">
        <v>1999</v>
      </c>
      <c r="AI153" s="16" t="s">
        <v>5752</v>
      </c>
      <c r="AJ153" s="16" t="s">
        <v>5751</v>
      </c>
      <c r="AK153" s="16" t="s">
        <v>5750</v>
      </c>
      <c r="AL153" s="16">
        <v>3</v>
      </c>
      <c r="AM153" s="16">
        <v>0</v>
      </c>
      <c r="AN153" s="16">
        <f>AL153+AM153</f>
        <v>3</v>
      </c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</row>
    <row r="154" spans="1:51" ht="46.5" customHeight="1">
      <c r="A154" s="1" t="s">
        <v>87</v>
      </c>
      <c r="B154" s="15">
        <f>B153+1</f>
        <v>24</v>
      </c>
      <c r="C154" s="25">
        <v>3321110160038</v>
      </c>
      <c r="D154" s="50" t="s">
        <v>5749</v>
      </c>
      <c r="E154" s="22" t="s">
        <v>5748</v>
      </c>
      <c r="F154" s="24" t="s">
        <v>5747</v>
      </c>
      <c r="G154" s="24"/>
      <c r="H154" s="24"/>
      <c r="I154" s="24"/>
      <c r="J154" s="24"/>
      <c r="K154" s="24"/>
      <c r="L154" s="24"/>
      <c r="M154" s="24"/>
      <c r="N154" s="24"/>
      <c r="O154" s="24"/>
      <c r="P154" s="20" t="s">
        <v>5746</v>
      </c>
      <c r="Q154" s="24" t="s">
        <v>5744</v>
      </c>
      <c r="R154" s="24" t="s">
        <v>5745</v>
      </c>
      <c r="S154" s="24" t="s">
        <v>5744</v>
      </c>
      <c r="T154" s="12"/>
      <c r="U154" s="12" t="s">
        <v>1442</v>
      </c>
      <c r="V154" s="12" t="s">
        <v>1404</v>
      </c>
      <c r="W154" s="12"/>
      <c r="X154" s="12"/>
      <c r="Y154" s="12"/>
      <c r="Z154" s="51">
        <v>1</v>
      </c>
      <c r="AA154" s="51"/>
      <c r="AB154" s="20" t="s">
        <v>5743</v>
      </c>
      <c r="AC154" s="19">
        <v>1</v>
      </c>
      <c r="AD154" s="18" t="s">
        <v>59</v>
      </c>
      <c r="AE154" s="18" t="s">
        <v>10</v>
      </c>
      <c r="AF154" s="18" t="s">
        <v>349</v>
      </c>
      <c r="AG154" s="18" t="s">
        <v>56</v>
      </c>
      <c r="AH154" s="17" t="s">
        <v>2265</v>
      </c>
      <c r="AI154" s="16" t="s">
        <v>5742</v>
      </c>
      <c r="AJ154" s="16" t="s">
        <v>5741</v>
      </c>
      <c r="AK154" s="16" t="s">
        <v>5740</v>
      </c>
      <c r="AL154" s="16">
        <v>2</v>
      </c>
      <c r="AM154" s="16">
        <v>1</v>
      </c>
      <c r="AN154" s="16">
        <f>AL154+AM154</f>
        <v>3</v>
      </c>
      <c r="AO154" s="16" t="s">
        <v>5739</v>
      </c>
      <c r="AP154" s="16" t="s">
        <v>5738</v>
      </c>
      <c r="AQ154" s="16"/>
      <c r="AR154" s="16">
        <v>2</v>
      </c>
      <c r="AS154" s="16">
        <v>0</v>
      </c>
      <c r="AT154" s="16">
        <f>AR154+AS154</f>
        <v>2</v>
      </c>
      <c r="AU154" s="16"/>
      <c r="AV154" s="16"/>
      <c r="AW154" s="16"/>
      <c r="AX154" s="16"/>
      <c r="AY154" s="16"/>
    </row>
    <row r="155" spans="1:51" ht="48">
      <c r="A155" s="1" t="s">
        <v>87</v>
      </c>
      <c r="B155" s="15">
        <f>B154+1</f>
        <v>25</v>
      </c>
      <c r="C155" s="25">
        <v>3321050011007</v>
      </c>
      <c r="D155" s="50" t="s">
        <v>5737</v>
      </c>
      <c r="E155" s="22" t="s">
        <v>5736</v>
      </c>
      <c r="F155" s="24" t="s">
        <v>5735</v>
      </c>
      <c r="G155" s="24"/>
      <c r="H155" s="24"/>
      <c r="I155" s="24"/>
      <c r="J155" s="24"/>
      <c r="K155" s="24"/>
      <c r="L155" s="24"/>
      <c r="M155" s="24"/>
      <c r="N155" s="24"/>
      <c r="O155" s="24"/>
      <c r="P155" s="20" t="s">
        <v>5734</v>
      </c>
      <c r="Q155" s="24" t="s">
        <v>5733</v>
      </c>
      <c r="R155" s="20" t="s">
        <v>5732</v>
      </c>
      <c r="S155" s="24" t="s">
        <v>5731</v>
      </c>
      <c r="T155" s="12" t="s">
        <v>5730</v>
      </c>
      <c r="U155" s="12" t="s">
        <v>5729</v>
      </c>
      <c r="V155" s="12" t="s">
        <v>462</v>
      </c>
      <c r="W155" s="49" t="s">
        <v>5728</v>
      </c>
      <c r="X155" s="12"/>
      <c r="Y155" s="12"/>
      <c r="Z155" s="51">
        <v>1</v>
      </c>
      <c r="AA155" s="51"/>
      <c r="AB155" s="20" t="s">
        <v>5727</v>
      </c>
      <c r="AC155" s="19">
        <v>1</v>
      </c>
      <c r="AD155" s="18" t="s">
        <v>59</v>
      </c>
      <c r="AE155" s="18" t="s">
        <v>10</v>
      </c>
      <c r="AF155" s="18" t="s">
        <v>349</v>
      </c>
      <c r="AG155" s="18" t="s">
        <v>56</v>
      </c>
      <c r="AH155" s="28" t="s">
        <v>41</v>
      </c>
      <c r="AI155" s="16" t="s">
        <v>5726</v>
      </c>
      <c r="AJ155" s="16" t="s">
        <v>5725</v>
      </c>
      <c r="AK155" s="16" t="s">
        <v>5724</v>
      </c>
      <c r="AL155" s="16">
        <v>1</v>
      </c>
      <c r="AM155" s="16">
        <v>2</v>
      </c>
      <c r="AN155" s="16">
        <f>AL155+AM155</f>
        <v>3</v>
      </c>
      <c r="AO155" s="16" t="s">
        <v>5723</v>
      </c>
      <c r="AP155" s="16" t="s">
        <v>5722</v>
      </c>
      <c r="AQ155" s="16" t="s">
        <v>5721</v>
      </c>
      <c r="AR155" s="16">
        <v>3</v>
      </c>
      <c r="AS155" s="16">
        <v>0</v>
      </c>
      <c r="AT155" s="16">
        <f>AR155+AS155</f>
        <v>3</v>
      </c>
      <c r="AU155" s="16" t="s">
        <v>5720</v>
      </c>
      <c r="AV155" s="16"/>
      <c r="AW155" s="16"/>
      <c r="AX155" s="16"/>
      <c r="AY155" s="16"/>
    </row>
    <row r="156" spans="1:51" ht="60">
      <c r="A156" s="1" t="s">
        <v>87</v>
      </c>
      <c r="B156" s="15">
        <f>B155+1</f>
        <v>26</v>
      </c>
      <c r="C156" s="25">
        <v>3321130026003</v>
      </c>
      <c r="D156" s="128" t="s">
        <v>5719</v>
      </c>
      <c r="E156" s="22" t="s">
        <v>5718</v>
      </c>
      <c r="F156" s="24" t="s">
        <v>5717</v>
      </c>
      <c r="G156" s="24"/>
      <c r="H156" s="24"/>
      <c r="I156" s="67" t="s">
        <v>5716</v>
      </c>
      <c r="J156" s="24" t="s">
        <v>5101</v>
      </c>
      <c r="K156" s="24"/>
      <c r="L156" s="24"/>
      <c r="M156" s="20" t="s">
        <v>5715</v>
      </c>
      <c r="N156" s="24" t="s">
        <v>5714</v>
      </c>
      <c r="O156" s="24" t="s">
        <v>5713</v>
      </c>
      <c r="P156" s="20" t="s">
        <v>5712</v>
      </c>
      <c r="Q156" s="24" t="s">
        <v>5710</v>
      </c>
      <c r="R156" s="20" t="s">
        <v>5711</v>
      </c>
      <c r="S156" s="24" t="s">
        <v>5710</v>
      </c>
      <c r="T156" s="12" t="s">
        <v>5709</v>
      </c>
      <c r="U156" s="12" t="s">
        <v>938</v>
      </c>
      <c r="V156" s="12" t="s">
        <v>909</v>
      </c>
      <c r="W156" s="49" t="s">
        <v>5708</v>
      </c>
      <c r="X156" s="12"/>
      <c r="Y156" s="12"/>
      <c r="Z156" s="51">
        <v>1</v>
      </c>
      <c r="AA156" s="51"/>
      <c r="AB156" s="20" t="s">
        <v>5707</v>
      </c>
      <c r="AC156" s="19">
        <v>1</v>
      </c>
      <c r="AD156" s="18" t="s">
        <v>59</v>
      </c>
      <c r="AE156" s="18" t="s">
        <v>10</v>
      </c>
      <c r="AF156" s="18" t="s">
        <v>349</v>
      </c>
      <c r="AG156" s="18" t="s">
        <v>56</v>
      </c>
      <c r="AH156" s="28" t="s">
        <v>2633</v>
      </c>
      <c r="AI156" s="16" t="s">
        <v>5706</v>
      </c>
      <c r="AJ156" s="16" t="s">
        <v>5705</v>
      </c>
      <c r="AK156" s="16" t="s">
        <v>5704</v>
      </c>
      <c r="AL156" s="16">
        <v>4</v>
      </c>
      <c r="AM156" s="16">
        <v>1</v>
      </c>
      <c r="AN156" s="16">
        <f>AL156+AM156</f>
        <v>5</v>
      </c>
      <c r="AO156" s="16" t="s">
        <v>5703</v>
      </c>
      <c r="AP156" s="16" t="s">
        <v>5702</v>
      </c>
      <c r="AQ156" s="16" t="s">
        <v>5701</v>
      </c>
      <c r="AR156" s="16">
        <v>3</v>
      </c>
      <c r="AS156" s="16">
        <v>0</v>
      </c>
      <c r="AT156" s="16">
        <f>AR156+AS156</f>
        <v>3</v>
      </c>
      <c r="AU156" s="16" t="s">
        <v>5700</v>
      </c>
      <c r="AV156" s="16"/>
      <c r="AW156" s="16"/>
      <c r="AX156" s="16"/>
      <c r="AY156" s="16"/>
    </row>
    <row r="157" spans="1:51" ht="48">
      <c r="A157" s="1" t="s">
        <v>87</v>
      </c>
      <c r="B157" s="15">
        <f>B156+1</f>
        <v>27</v>
      </c>
      <c r="C157" s="25">
        <v>3321070030081</v>
      </c>
      <c r="D157" s="50" t="s">
        <v>5699</v>
      </c>
      <c r="E157" s="22" t="s">
        <v>5698</v>
      </c>
      <c r="F157" s="24" t="s">
        <v>5697</v>
      </c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12" t="s">
        <v>5696</v>
      </c>
      <c r="U157" s="12" t="s">
        <v>3253</v>
      </c>
      <c r="V157" s="12" t="s">
        <v>3</v>
      </c>
      <c r="W157" s="12"/>
      <c r="X157" s="12"/>
      <c r="Y157" s="12"/>
      <c r="Z157" s="51"/>
      <c r="AA157" s="51">
        <v>1</v>
      </c>
      <c r="AB157" s="24"/>
      <c r="AC157" s="26"/>
      <c r="AD157" s="18" t="s">
        <v>59</v>
      </c>
      <c r="AE157" s="18" t="s">
        <v>10</v>
      </c>
      <c r="AF157" s="18" t="s">
        <v>349</v>
      </c>
      <c r="AG157" s="18" t="s">
        <v>56</v>
      </c>
      <c r="AH157" s="17"/>
      <c r="AI157" s="16" t="s">
        <v>5695</v>
      </c>
      <c r="AJ157" s="16" t="s">
        <v>5694</v>
      </c>
      <c r="AK157" s="16" t="s">
        <v>5693</v>
      </c>
      <c r="AL157" s="16">
        <v>3</v>
      </c>
      <c r="AM157" s="16">
        <v>0</v>
      </c>
      <c r="AN157" s="16">
        <f>AL157+AM157</f>
        <v>3</v>
      </c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</row>
    <row r="158" spans="1:51" ht="48">
      <c r="A158" s="1" t="s">
        <v>87</v>
      </c>
      <c r="B158" s="15">
        <f>B157+1</f>
        <v>28</v>
      </c>
      <c r="C158" s="25">
        <v>3321010050017</v>
      </c>
      <c r="D158" s="50" t="s">
        <v>5692</v>
      </c>
      <c r="E158" s="22" t="s">
        <v>5691</v>
      </c>
      <c r="F158" s="24" t="s">
        <v>5690</v>
      </c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12" t="s">
        <v>5689</v>
      </c>
      <c r="U158" s="12" t="s">
        <v>3253</v>
      </c>
      <c r="V158" s="12" t="s">
        <v>60</v>
      </c>
      <c r="W158" s="49" t="s">
        <v>5688</v>
      </c>
      <c r="X158" s="12"/>
      <c r="Y158" s="12"/>
      <c r="Z158" s="51">
        <v>1</v>
      </c>
      <c r="AA158" s="51"/>
      <c r="AB158" s="24"/>
      <c r="AC158" s="26"/>
      <c r="AD158" s="18" t="s">
        <v>59</v>
      </c>
      <c r="AE158" s="18" t="s">
        <v>10</v>
      </c>
      <c r="AF158" s="18" t="s">
        <v>349</v>
      </c>
      <c r="AG158" s="18" t="s">
        <v>56</v>
      </c>
      <c r="AH158" s="17"/>
      <c r="AI158" s="16" t="s">
        <v>5687</v>
      </c>
      <c r="AJ158" s="16" t="s">
        <v>5686</v>
      </c>
      <c r="AK158" s="16" t="s">
        <v>5685</v>
      </c>
      <c r="AL158" s="16">
        <v>3</v>
      </c>
      <c r="AM158" s="16">
        <v>0</v>
      </c>
      <c r="AN158" s="16">
        <f>AL158+AM158</f>
        <v>3</v>
      </c>
      <c r="AO158" s="16" t="s">
        <v>5684</v>
      </c>
      <c r="AP158" s="16" t="s">
        <v>5683</v>
      </c>
      <c r="AQ158" s="16" t="s">
        <v>5682</v>
      </c>
      <c r="AR158" s="16">
        <v>3</v>
      </c>
      <c r="AS158" s="16">
        <v>0</v>
      </c>
      <c r="AT158" s="16">
        <f>AR158+AS158</f>
        <v>3</v>
      </c>
      <c r="AU158" s="16"/>
      <c r="AV158" s="16"/>
      <c r="AW158" s="16"/>
      <c r="AX158" s="16"/>
      <c r="AY158" s="16"/>
    </row>
    <row r="159" spans="1:51" ht="60">
      <c r="A159" s="1" t="s">
        <v>87</v>
      </c>
      <c r="B159" s="15">
        <f>B158+1</f>
        <v>29</v>
      </c>
      <c r="C159" s="25">
        <v>3321070011036</v>
      </c>
      <c r="D159" s="50" t="s">
        <v>5681</v>
      </c>
      <c r="E159" s="22" t="s">
        <v>5680</v>
      </c>
      <c r="F159" s="24" t="s">
        <v>5679</v>
      </c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0"/>
      <c r="R159" s="24"/>
      <c r="S159" s="24"/>
      <c r="T159" s="12" t="s">
        <v>5678</v>
      </c>
      <c r="U159" s="12" t="s">
        <v>3253</v>
      </c>
      <c r="V159" s="12" t="s">
        <v>3</v>
      </c>
      <c r="W159" s="12" t="s">
        <v>5677</v>
      </c>
      <c r="X159" s="12"/>
      <c r="Y159" s="12"/>
      <c r="Z159" s="51">
        <v>1</v>
      </c>
      <c r="AA159" s="51"/>
      <c r="AB159" s="24"/>
      <c r="AC159" s="26"/>
      <c r="AD159" s="18" t="s">
        <v>59</v>
      </c>
      <c r="AE159" s="18" t="s">
        <v>10</v>
      </c>
      <c r="AF159" s="18" t="s">
        <v>349</v>
      </c>
      <c r="AG159" s="18" t="s">
        <v>56</v>
      </c>
      <c r="AH159" s="28" t="s">
        <v>3731</v>
      </c>
      <c r="AI159" s="16" t="s">
        <v>5676</v>
      </c>
      <c r="AJ159" s="16" t="s">
        <v>5675</v>
      </c>
      <c r="AK159" s="16" t="s">
        <v>5674</v>
      </c>
      <c r="AL159" s="16">
        <v>0</v>
      </c>
      <c r="AM159" s="16">
        <v>3</v>
      </c>
      <c r="AN159" s="16">
        <f>AL159+AM159</f>
        <v>3</v>
      </c>
      <c r="AO159" s="16" t="s">
        <v>5673</v>
      </c>
      <c r="AP159" s="16" t="s">
        <v>5672</v>
      </c>
      <c r="AQ159" s="16" t="s">
        <v>5671</v>
      </c>
      <c r="AR159" s="16">
        <v>2</v>
      </c>
      <c r="AS159" s="16">
        <v>1</v>
      </c>
      <c r="AT159" s="16">
        <f>AS159+AR159</f>
        <v>3</v>
      </c>
      <c r="AU159" s="16"/>
      <c r="AV159" s="16"/>
      <c r="AW159" s="16"/>
      <c r="AX159" s="16"/>
      <c r="AY159" s="16"/>
    </row>
    <row r="160" spans="1:51" s="52" customFormat="1" ht="48">
      <c r="A160" s="52" t="s">
        <v>87</v>
      </c>
      <c r="B160" s="64">
        <f>B159+1</f>
        <v>30</v>
      </c>
      <c r="C160" s="79">
        <v>3321130022012</v>
      </c>
      <c r="D160" s="62" t="s">
        <v>5670</v>
      </c>
      <c r="E160" s="90" t="s">
        <v>5669</v>
      </c>
      <c r="F160" s="87" t="s">
        <v>5650</v>
      </c>
      <c r="G160" s="87"/>
      <c r="H160" s="87"/>
      <c r="I160" s="87"/>
      <c r="J160" s="87"/>
      <c r="K160" s="87"/>
      <c r="L160" s="87"/>
      <c r="M160" s="87"/>
      <c r="N160" s="87"/>
      <c r="O160" s="87"/>
      <c r="P160" s="87" t="s">
        <v>5668</v>
      </c>
      <c r="Q160" s="87" t="s">
        <v>5667</v>
      </c>
      <c r="R160" s="87" t="s">
        <v>5666</v>
      </c>
      <c r="S160" s="87" t="s">
        <v>5665</v>
      </c>
      <c r="T160" s="60" t="s">
        <v>5664</v>
      </c>
      <c r="U160" s="60" t="s">
        <v>3253</v>
      </c>
      <c r="V160" s="60" t="s">
        <v>909</v>
      </c>
      <c r="W160" s="61" t="s">
        <v>5663</v>
      </c>
      <c r="X160" s="60"/>
      <c r="Y160" s="60"/>
      <c r="Z160" s="111">
        <v>1</v>
      </c>
      <c r="AA160" s="111"/>
      <c r="AB160" s="87" t="s">
        <v>5662</v>
      </c>
      <c r="AC160" s="86">
        <v>1</v>
      </c>
      <c r="AD160" s="55" t="s">
        <v>59</v>
      </c>
      <c r="AE160" s="55" t="s">
        <v>10</v>
      </c>
      <c r="AF160" s="55" t="s">
        <v>349</v>
      </c>
      <c r="AG160" s="55" t="s">
        <v>56</v>
      </c>
      <c r="AH160" s="54"/>
      <c r="AI160" s="53" t="s">
        <v>5661</v>
      </c>
      <c r="AJ160" s="77" t="s">
        <v>5660</v>
      </c>
      <c r="AK160" s="77" t="s">
        <v>5659</v>
      </c>
      <c r="AL160" s="53">
        <v>5</v>
      </c>
      <c r="AM160" s="53">
        <v>0</v>
      </c>
      <c r="AN160" s="53">
        <f>AL160+AM160</f>
        <v>5</v>
      </c>
      <c r="AO160" s="53" t="s">
        <v>5658</v>
      </c>
      <c r="AP160" s="53" t="s">
        <v>5657</v>
      </c>
      <c r="AQ160" s="53" t="s">
        <v>5656</v>
      </c>
      <c r="AR160" s="53">
        <v>3</v>
      </c>
      <c r="AS160" s="53">
        <v>0</v>
      </c>
      <c r="AT160" s="53">
        <f>AR160+AS160</f>
        <v>3</v>
      </c>
      <c r="AU160" s="53" t="s">
        <v>5655</v>
      </c>
      <c r="AV160" s="53"/>
      <c r="AW160" s="53" t="s">
        <v>5654</v>
      </c>
      <c r="AX160" s="76" t="s">
        <v>5653</v>
      </c>
      <c r="AY160" s="53" t="s">
        <v>3786</v>
      </c>
    </row>
    <row r="161" spans="1:51" ht="72">
      <c r="A161" s="1" t="s">
        <v>87</v>
      </c>
      <c r="B161" s="15">
        <f>B160+1</f>
        <v>31</v>
      </c>
      <c r="C161" s="25">
        <v>3321040020042</v>
      </c>
      <c r="D161" s="50" t="s">
        <v>5652</v>
      </c>
      <c r="E161" s="22" t="s">
        <v>5651</v>
      </c>
      <c r="F161" s="24" t="s">
        <v>5650</v>
      </c>
      <c r="G161" s="24"/>
      <c r="H161" s="24"/>
      <c r="I161" s="24"/>
      <c r="J161" s="24"/>
      <c r="K161" s="24"/>
      <c r="L161" s="24"/>
      <c r="M161" s="20" t="s">
        <v>5649</v>
      </c>
      <c r="N161" s="24"/>
      <c r="O161" s="24" t="s">
        <v>5648</v>
      </c>
      <c r="P161" s="20" t="s">
        <v>5647</v>
      </c>
      <c r="Q161" s="24" t="s">
        <v>5646</v>
      </c>
      <c r="R161" s="20" t="s">
        <v>5645</v>
      </c>
      <c r="S161" s="24" t="s">
        <v>5644</v>
      </c>
      <c r="T161" s="12" t="s">
        <v>5643</v>
      </c>
      <c r="U161" s="12" t="s">
        <v>5642</v>
      </c>
      <c r="V161" s="12" t="s">
        <v>108</v>
      </c>
      <c r="W161" s="49" t="s">
        <v>5641</v>
      </c>
      <c r="X161" s="12"/>
      <c r="Y161" s="12"/>
      <c r="Z161" s="51">
        <v>1</v>
      </c>
      <c r="AA161" s="51"/>
      <c r="AB161" s="20" t="s">
        <v>5640</v>
      </c>
      <c r="AC161" s="19">
        <v>1</v>
      </c>
      <c r="AD161" s="18" t="s">
        <v>59</v>
      </c>
      <c r="AE161" s="18" t="s">
        <v>10</v>
      </c>
      <c r="AF161" s="18" t="s">
        <v>349</v>
      </c>
      <c r="AG161" s="18" t="s">
        <v>56</v>
      </c>
      <c r="AH161" s="28"/>
      <c r="AI161" s="16" t="s">
        <v>5639</v>
      </c>
      <c r="AJ161" s="16" t="s">
        <v>5638</v>
      </c>
      <c r="AK161" s="16" t="s">
        <v>5637</v>
      </c>
      <c r="AL161" s="16">
        <v>2</v>
      </c>
      <c r="AM161" s="16">
        <v>1</v>
      </c>
      <c r="AN161" s="16">
        <f>AL161+AM161</f>
        <v>3</v>
      </c>
      <c r="AO161" s="16" t="s">
        <v>5636</v>
      </c>
      <c r="AP161" s="16" t="s">
        <v>5635</v>
      </c>
      <c r="AQ161" s="16" t="s">
        <v>5634</v>
      </c>
      <c r="AR161" s="16">
        <v>3</v>
      </c>
      <c r="AS161" s="16">
        <v>0</v>
      </c>
      <c r="AT161" s="16">
        <f>AR161+AS161</f>
        <v>3</v>
      </c>
      <c r="AU161" s="16"/>
      <c r="AV161" s="16"/>
      <c r="AW161" s="16"/>
      <c r="AX161" s="16"/>
      <c r="AY161" s="16"/>
    </row>
    <row r="162" spans="1:51" ht="48">
      <c r="A162" s="1" t="s">
        <v>87</v>
      </c>
      <c r="B162" s="15">
        <f>B161+1</f>
        <v>32</v>
      </c>
      <c r="C162" s="25">
        <v>3321091022004</v>
      </c>
      <c r="D162" s="50" t="s">
        <v>5633</v>
      </c>
      <c r="E162" s="22" t="s">
        <v>5632</v>
      </c>
      <c r="F162" s="24" t="s">
        <v>4097</v>
      </c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12" t="s">
        <v>5631</v>
      </c>
      <c r="U162" s="12" t="s">
        <v>1506</v>
      </c>
      <c r="V162" s="12" t="s">
        <v>147</v>
      </c>
      <c r="W162" s="49" t="s">
        <v>5630</v>
      </c>
      <c r="X162" s="12"/>
      <c r="Y162" s="12"/>
      <c r="Z162" s="51"/>
      <c r="AA162" s="51">
        <v>1</v>
      </c>
      <c r="AB162" s="24"/>
      <c r="AC162" s="26"/>
      <c r="AD162" s="18" t="s">
        <v>59</v>
      </c>
      <c r="AE162" s="18" t="s">
        <v>10</v>
      </c>
      <c r="AF162" s="18" t="s">
        <v>349</v>
      </c>
      <c r="AG162" s="18" t="s">
        <v>56</v>
      </c>
      <c r="AH162" s="17"/>
      <c r="AI162" s="16" t="s">
        <v>5629</v>
      </c>
      <c r="AJ162" s="16" t="s">
        <v>5628</v>
      </c>
      <c r="AK162" s="16" t="s">
        <v>5627</v>
      </c>
      <c r="AL162" s="16">
        <v>3</v>
      </c>
      <c r="AM162" s="16">
        <v>0</v>
      </c>
      <c r="AN162" s="16">
        <f>AL162+AM162</f>
        <v>3</v>
      </c>
      <c r="AO162" s="16" t="s">
        <v>5626</v>
      </c>
      <c r="AP162" s="16" t="s">
        <v>5625</v>
      </c>
      <c r="AQ162" s="16" t="s">
        <v>5624</v>
      </c>
      <c r="AR162" s="16">
        <v>3</v>
      </c>
      <c r="AS162" s="16">
        <v>0</v>
      </c>
      <c r="AT162" s="16">
        <f>AR162+AS162</f>
        <v>3</v>
      </c>
      <c r="AU162" s="16"/>
      <c r="AV162" s="16"/>
      <c r="AW162" s="16"/>
      <c r="AX162" s="16"/>
      <c r="AY162" s="16"/>
    </row>
    <row r="163" spans="1:51" ht="48">
      <c r="A163" s="1" t="s">
        <v>87</v>
      </c>
      <c r="B163" s="15">
        <f>B162+1</f>
        <v>33</v>
      </c>
      <c r="C163" s="25">
        <v>3321080073105</v>
      </c>
      <c r="D163" s="50" t="s">
        <v>5623</v>
      </c>
      <c r="E163" s="22" t="s">
        <v>5622</v>
      </c>
      <c r="F163" s="24" t="s">
        <v>5621</v>
      </c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12" t="s">
        <v>5620</v>
      </c>
      <c r="U163" s="12" t="s">
        <v>4417</v>
      </c>
      <c r="V163" s="12" t="s">
        <v>181</v>
      </c>
      <c r="W163" s="49" t="s">
        <v>5619</v>
      </c>
      <c r="X163" s="12"/>
      <c r="Y163" s="12"/>
      <c r="Z163" s="51">
        <v>1</v>
      </c>
      <c r="AA163" s="51"/>
      <c r="AB163" s="24"/>
      <c r="AC163" s="26"/>
      <c r="AD163" s="18" t="s">
        <v>59</v>
      </c>
      <c r="AE163" s="18" t="s">
        <v>10</v>
      </c>
      <c r="AF163" s="18" t="s">
        <v>349</v>
      </c>
      <c r="AG163" s="18" t="s">
        <v>56</v>
      </c>
      <c r="AH163" s="17"/>
      <c r="AI163" s="16" t="s">
        <v>5618</v>
      </c>
      <c r="AJ163" s="16" t="s">
        <v>5617</v>
      </c>
      <c r="AK163" s="16" t="s">
        <v>5616</v>
      </c>
      <c r="AL163" s="16">
        <v>3</v>
      </c>
      <c r="AM163" s="16">
        <v>0</v>
      </c>
      <c r="AN163" s="16">
        <f>AL163+AM163</f>
        <v>3</v>
      </c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</row>
    <row r="164" spans="1:51" ht="48">
      <c r="A164" s="1" t="s">
        <v>87</v>
      </c>
      <c r="B164" s="15">
        <f>B163+1</f>
        <v>34</v>
      </c>
      <c r="C164" s="25">
        <v>3321070041106</v>
      </c>
      <c r="D164" s="50" t="s">
        <v>5615</v>
      </c>
      <c r="E164" s="22" t="s">
        <v>5614</v>
      </c>
      <c r="F164" s="24" t="s">
        <v>5613</v>
      </c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12" t="s">
        <v>5612</v>
      </c>
      <c r="U164" s="12" t="s">
        <v>136</v>
      </c>
      <c r="V164" s="12" t="s">
        <v>3</v>
      </c>
      <c r="W164" s="12"/>
      <c r="X164" s="12"/>
      <c r="Y164" s="12"/>
      <c r="Z164" s="51">
        <v>1</v>
      </c>
      <c r="AA164" s="51"/>
      <c r="AB164" s="24"/>
      <c r="AC164" s="26"/>
      <c r="AD164" s="18" t="s">
        <v>59</v>
      </c>
      <c r="AE164" s="18" t="s">
        <v>10</v>
      </c>
      <c r="AF164" s="18" t="s">
        <v>349</v>
      </c>
      <c r="AG164" s="18" t="s">
        <v>56</v>
      </c>
      <c r="AH164" s="17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</row>
    <row r="165" spans="1:51" ht="48">
      <c r="A165" s="1" t="s">
        <v>87</v>
      </c>
      <c r="B165" s="15">
        <f>B164+1</f>
        <v>35</v>
      </c>
      <c r="C165" s="25">
        <v>3321140018050</v>
      </c>
      <c r="D165" s="50" t="s">
        <v>4467</v>
      </c>
      <c r="E165" s="22" t="s">
        <v>5611</v>
      </c>
      <c r="F165" s="24" t="s">
        <v>5610</v>
      </c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12" t="s">
        <v>3253</v>
      </c>
      <c r="U165" s="12" t="s">
        <v>5609</v>
      </c>
      <c r="V165" s="12" t="s">
        <v>120</v>
      </c>
      <c r="W165" s="12"/>
      <c r="X165" s="12"/>
      <c r="Y165" s="12"/>
      <c r="Z165" s="51"/>
      <c r="AA165" s="51">
        <v>1</v>
      </c>
      <c r="AB165" s="24"/>
      <c r="AC165" s="26"/>
      <c r="AD165" s="18" t="s">
        <v>59</v>
      </c>
      <c r="AE165" s="18" t="s">
        <v>10</v>
      </c>
      <c r="AF165" s="18" t="s">
        <v>349</v>
      </c>
      <c r="AG165" s="18" t="s">
        <v>56</v>
      </c>
      <c r="AH165" s="17"/>
      <c r="AI165" s="16" t="s">
        <v>5608</v>
      </c>
      <c r="AJ165" s="16" t="s">
        <v>5607</v>
      </c>
      <c r="AK165" s="16" t="s">
        <v>5606</v>
      </c>
      <c r="AL165" s="16">
        <v>2</v>
      </c>
      <c r="AM165" s="16">
        <v>1</v>
      </c>
      <c r="AN165" s="16">
        <f>AL165+AM165</f>
        <v>3</v>
      </c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</row>
    <row r="166" spans="1:51" ht="48">
      <c r="A166" s="1" t="s">
        <v>87</v>
      </c>
      <c r="B166" s="15">
        <f>B165+1</f>
        <v>36</v>
      </c>
      <c r="C166" s="25">
        <v>3321070030107</v>
      </c>
      <c r="D166" s="50" t="s">
        <v>5605</v>
      </c>
      <c r="E166" s="22" t="s">
        <v>5604</v>
      </c>
      <c r="F166" s="24" t="s">
        <v>5603</v>
      </c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12" t="s">
        <v>5602</v>
      </c>
      <c r="U166" s="12" t="s">
        <v>3253</v>
      </c>
      <c r="V166" s="12" t="s">
        <v>3</v>
      </c>
      <c r="W166" s="12"/>
      <c r="X166" s="12"/>
      <c r="Y166" s="12"/>
      <c r="Z166" s="51"/>
      <c r="AA166" s="51">
        <v>1</v>
      </c>
      <c r="AB166" s="24"/>
      <c r="AC166" s="26"/>
      <c r="AD166" s="18" t="s">
        <v>59</v>
      </c>
      <c r="AE166" s="18" t="s">
        <v>10</v>
      </c>
      <c r="AF166" s="18" t="s">
        <v>349</v>
      </c>
      <c r="AG166" s="18" t="s">
        <v>56</v>
      </c>
      <c r="AH166" s="17"/>
      <c r="AI166" s="16" t="s">
        <v>5601</v>
      </c>
      <c r="AJ166" s="16" t="s">
        <v>5600</v>
      </c>
      <c r="AK166" s="16" t="s">
        <v>5599</v>
      </c>
      <c r="AL166" s="16">
        <v>1</v>
      </c>
      <c r="AM166" s="16">
        <v>2</v>
      </c>
      <c r="AN166" s="16">
        <f>AL166+AM166</f>
        <v>3</v>
      </c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</row>
    <row r="167" spans="1:51" s="99" customFormat="1" ht="48">
      <c r="A167" s="1" t="s">
        <v>87</v>
      </c>
      <c r="B167" s="15">
        <f>B166+1</f>
        <v>37</v>
      </c>
      <c r="C167" s="25">
        <v>3321100050013</v>
      </c>
      <c r="D167" s="50" t="s">
        <v>4439</v>
      </c>
      <c r="E167" s="22" t="s">
        <v>5598</v>
      </c>
      <c r="F167" s="24" t="s">
        <v>5597</v>
      </c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12"/>
      <c r="U167" s="12" t="s">
        <v>5596</v>
      </c>
      <c r="V167" s="12" t="s">
        <v>250</v>
      </c>
      <c r="W167" s="12"/>
      <c r="X167" s="12"/>
      <c r="Y167" s="12"/>
      <c r="Z167" s="51">
        <v>1</v>
      </c>
      <c r="AA167" s="51"/>
      <c r="AB167" s="24"/>
      <c r="AC167" s="26"/>
      <c r="AD167" s="18" t="s">
        <v>59</v>
      </c>
      <c r="AE167" s="18" t="s">
        <v>10</v>
      </c>
      <c r="AF167" s="18" t="s">
        <v>349</v>
      </c>
      <c r="AG167" s="18" t="s">
        <v>56</v>
      </c>
      <c r="AH167" s="17"/>
      <c r="AI167" s="16" t="s">
        <v>5595</v>
      </c>
      <c r="AJ167" s="16" t="s">
        <v>5594</v>
      </c>
      <c r="AK167" s="16" t="s">
        <v>5593</v>
      </c>
      <c r="AL167" s="16">
        <v>3</v>
      </c>
      <c r="AM167" s="16">
        <v>0</v>
      </c>
      <c r="AN167" s="16">
        <f>AL167+AM167</f>
        <v>3</v>
      </c>
      <c r="AO167" s="16" t="s">
        <v>5565</v>
      </c>
      <c r="AP167" s="16" t="s">
        <v>5592</v>
      </c>
      <c r="AQ167" s="16"/>
      <c r="AR167" s="16">
        <v>2</v>
      </c>
      <c r="AS167" s="16">
        <v>0</v>
      </c>
      <c r="AT167" s="16">
        <f>AR167+AS167</f>
        <v>2</v>
      </c>
      <c r="AU167" s="16"/>
      <c r="AV167" s="16"/>
      <c r="AW167" s="16"/>
      <c r="AX167" s="16"/>
      <c r="AY167" s="16"/>
    </row>
    <row r="168" spans="1:51" ht="48">
      <c r="A168" s="1" t="s">
        <v>87</v>
      </c>
      <c r="B168" s="15">
        <f>B167+1</f>
        <v>38</v>
      </c>
      <c r="C168" s="25">
        <v>3321120070026</v>
      </c>
      <c r="D168" s="50" t="s">
        <v>5591</v>
      </c>
      <c r="E168" s="22" t="s">
        <v>5590</v>
      </c>
      <c r="F168" s="24" t="s">
        <v>5589</v>
      </c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12" t="s">
        <v>5588</v>
      </c>
      <c r="U168" s="12" t="s">
        <v>1077</v>
      </c>
      <c r="V168" s="12" t="s">
        <v>308</v>
      </c>
      <c r="W168" s="49" t="s">
        <v>5587</v>
      </c>
      <c r="X168" s="12"/>
      <c r="Y168" s="12"/>
      <c r="Z168" s="51">
        <v>1</v>
      </c>
      <c r="AA168" s="51"/>
      <c r="AB168" s="24"/>
      <c r="AC168" s="26"/>
      <c r="AD168" s="18" t="s">
        <v>59</v>
      </c>
      <c r="AE168" s="18" t="s">
        <v>10</v>
      </c>
      <c r="AF168" s="18" t="s">
        <v>349</v>
      </c>
      <c r="AG168" s="18" t="s">
        <v>56</v>
      </c>
      <c r="AH168" s="17"/>
      <c r="AI168" s="16" t="s">
        <v>5586</v>
      </c>
      <c r="AJ168" s="16" t="s">
        <v>5585</v>
      </c>
      <c r="AK168" s="16" t="s">
        <v>5584</v>
      </c>
      <c r="AL168" s="16">
        <v>3</v>
      </c>
      <c r="AM168" s="16">
        <v>1</v>
      </c>
      <c r="AN168" s="16">
        <f>AL168+AM168</f>
        <v>4</v>
      </c>
      <c r="AO168" s="16" t="s">
        <v>5583</v>
      </c>
      <c r="AP168" s="16"/>
      <c r="AQ168" s="16"/>
      <c r="AR168" s="16">
        <v>1</v>
      </c>
      <c r="AS168" s="16">
        <v>0</v>
      </c>
      <c r="AT168" s="16">
        <f>AR168+AS168</f>
        <v>1</v>
      </c>
      <c r="AU168" s="16" t="s">
        <v>5582</v>
      </c>
      <c r="AV168" s="16"/>
      <c r="AW168" s="16"/>
      <c r="AX168" s="16"/>
      <c r="AY168" s="16"/>
    </row>
    <row r="169" spans="1:51" s="52" customFormat="1" ht="48">
      <c r="A169" s="52" t="s">
        <v>87</v>
      </c>
      <c r="B169" s="64">
        <f>B168+1</f>
        <v>39</v>
      </c>
      <c r="C169" s="79">
        <v>3321020030036</v>
      </c>
      <c r="D169" s="62" t="s">
        <v>5581</v>
      </c>
      <c r="E169" s="90" t="s">
        <v>5580</v>
      </c>
      <c r="F169" s="87" t="s">
        <v>5567</v>
      </c>
      <c r="G169" s="87"/>
      <c r="H169" s="87"/>
      <c r="I169" s="87"/>
      <c r="J169" s="87"/>
      <c r="K169" s="87"/>
      <c r="L169" s="87"/>
      <c r="M169" s="95" t="s">
        <v>5579</v>
      </c>
      <c r="N169" s="87"/>
      <c r="O169" s="87" t="s">
        <v>5578</v>
      </c>
      <c r="P169" s="95" t="s">
        <v>5577</v>
      </c>
      <c r="Q169" s="87" t="s">
        <v>5576</v>
      </c>
      <c r="R169" s="95" t="s">
        <v>5575</v>
      </c>
      <c r="S169" s="87" t="s">
        <v>5574</v>
      </c>
      <c r="T169" s="60" t="s">
        <v>5573</v>
      </c>
      <c r="U169" s="60" t="s">
        <v>5573</v>
      </c>
      <c r="V169" s="60" t="s">
        <v>369</v>
      </c>
      <c r="W169" s="60"/>
      <c r="X169" s="60"/>
      <c r="Y169" s="60"/>
      <c r="Z169" s="111">
        <v>1</v>
      </c>
      <c r="AA169" s="111"/>
      <c r="AB169" s="87" t="s">
        <v>5572</v>
      </c>
      <c r="AC169" s="86">
        <v>1</v>
      </c>
      <c r="AD169" s="55" t="s">
        <v>59</v>
      </c>
      <c r="AE169" s="55" t="s">
        <v>10</v>
      </c>
      <c r="AF169" s="55" t="s">
        <v>349</v>
      </c>
      <c r="AG169" s="55" t="s">
        <v>56</v>
      </c>
      <c r="AH169" s="54" t="s">
        <v>3731</v>
      </c>
      <c r="AI169" s="53" t="s">
        <v>4733</v>
      </c>
      <c r="AJ169" s="53" t="s">
        <v>5571</v>
      </c>
      <c r="AK169" s="129" t="s">
        <v>3468</v>
      </c>
      <c r="AL169" s="53">
        <v>3</v>
      </c>
      <c r="AM169" s="53">
        <v>0</v>
      </c>
      <c r="AN169" s="53">
        <f>AL169+AM169</f>
        <v>3</v>
      </c>
      <c r="AO169" s="53" t="s">
        <v>4721</v>
      </c>
      <c r="AP169" s="53" t="s">
        <v>4292</v>
      </c>
      <c r="AQ169" s="53" t="s">
        <v>5570</v>
      </c>
      <c r="AR169" s="53">
        <v>3</v>
      </c>
      <c r="AS169" s="53">
        <v>0</v>
      </c>
      <c r="AT169" s="53">
        <f>AR169+AS169</f>
        <v>3</v>
      </c>
      <c r="AU169" s="129" t="s">
        <v>3468</v>
      </c>
      <c r="AV169" s="53"/>
      <c r="AW169" s="53"/>
      <c r="AX169" s="53"/>
      <c r="AY169" s="53"/>
    </row>
    <row r="170" spans="1:51" ht="48">
      <c r="A170" s="1" t="s">
        <v>87</v>
      </c>
      <c r="B170" s="15">
        <f>B169+1</f>
        <v>40</v>
      </c>
      <c r="C170" s="25">
        <v>3321040023017</v>
      </c>
      <c r="D170" s="50" t="s">
        <v>5569</v>
      </c>
      <c r="E170" s="22" t="s">
        <v>5568</v>
      </c>
      <c r="F170" s="24" t="s">
        <v>5567</v>
      </c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12" t="s">
        <v>5566</v>
      </c>
      <c r="U170" s="12" t="s">
        <v>108</v>
      </c>
      <c r="V170" s="12" t="s">
        <v>108</v>
      </c>
      <c r="W170" s="12"/>
      <c r="X170" s="12"/>
      <c r="Y170" s="12"/>
      <c r="Z170" s="48">
        <v>1</v>
      </c>
      <c r="AA170" s="48"/>
      <c r="AB170" s="20"/>
      <c r="AC170" s="19"/>
      <c r="AD170" s="18" t="s">
        <v>59</v>
      </c>
      <c r="AE170" s="18" t="s">
        <v>10</v>
      </c>
      <c r="AF170" s="18" t="s">
        <v>349</v>
      </c>
      <c r="AG170" s="18" t="s">
        <v>56</v>
      </c>
      <c r="AH170" s="17"/>
      <c r="AI170" s="16" t="s">
        <v>5565</v>
      </c>
      <c r="AJ170" s="16" t="s">
        <v>5564</v>
      </c>
      <c r="AK170" s="16" t="s">
        <v>5563</v>
      </c>
      <c r="AL170" s="16">
        <v>3</v>
      </c>
      <c r="AM170" s="16">
        <v>0</v>
      </c>
      <c r="AN170" s="16">
        <f>AL170+AM170</f>
        <v>3</v>
      </c>
      <c r="AO170" s="16"/>
      <c r="AP170" s="16"/>
      <c r="AQ170" s="16"/>
      <c r="AR170" s="16"/>
      <c r="AS170" s="16"/>
      <c r="AT170" s="16"/>
      <c r="AU170" s="16" t="s">
        <v>5562</v>
      </c>
      <c r="AV170" s="16"/>
      <c r="AW170" s="16"/>
      <c r="AX170" s="16"/>
      <c r="AY170" s="16"/>
    </row>
    <row r="171" spans="1:51" ht="48">
      <c r="A171" s="1" t="s">
        <v>87</v>
      </c>
      <c r="B171" s="15">
        <f>B170+1</f>
        <v>41</v>
      </c>
      <c r="C171" s="25">
        <v>3321010016099</v>
      </c>
      <c r="D171" s="50" t="s">
        <v>5561</v>
      </c>
      <c r="E171" s="22" t="s">
        <v>5560</v>
      </c>
      <c r="F171" s="24" t="s">
        <v>5559</v>
      </c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12" t="s">
        <v>5558</v>
      </c>
      <c r="U171" s="12" t="s">
        <v>838</v>
      </c>
      <c r="V171" s="12" t="s">
        <v>60</v>
      </c>
      <c r="W171" s="12"/>
      <c r="X171" s="12"/>
      <c r="Y171" s="12"/>
      <c r="Z171" s="51"/>
      <c r="AA171" s="51">
        <v>1</v>
      </c>
      <c r="AB171" s="24"/>
      <c r="AC171" s="26"/>
      <c r="AD171" s="18" t="s">
        <v>59</v>
      </c>
      <c r="AE171" s="18" t="s">
        <v>10</v>
      </c>
      <c r="AF171" s="18" t="s">
        <v>349</v>
      </c>
      <c r="AG171" s="18" t="s">
        <v>56</v>
      </c>
      <c r="AH171" s="17"/>
      <c r="AI171" s="16" t="s">
        <v>5557</v>
      </c>
      <c r="AJ171" s="16" t="s">
        <v>5556</v>
      </c>
      <c r="AK171" s="16" t="s">
        <v>5555</v>
      </c>
      <c r="AL171" s="16">
        <v>3</v>
      </c>
      <c r="AM171" s="16">
        <v>0</v>
      </c>
      <c r="AN171" s="16">
        <f>AL171+AM171</f>
        <v>3</v>
      </c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</row>
    <row r="172" spans="1:51" ht="48">
      <c r="A172" s="1" t="s">
        <v>87</v>
      </c>
      <c r="B172" s="15">
        <f>B171+1</f>
        <v>42</v>
      </c>
      <c r="C172" s="25">
        <v>3321010016014</v>
      </c>
      <c r="D172" s="50" t="s">
        <v>5554</v>
      </c>
      <c r="E172" s="22" t="s">
        <v>5553</v>
      </c>
      <c r="F172" s="24" t="s">
        <v>5552</v>
      </c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12" t="s">
        <v>5551</v>
      </c>
      <c r="U172" s="12" t="s">
        <v>838</v>
      </c>
      <c r="V172" s="12" t="s">
        <v>60</v>
      </c>
      <c r="W172" s="12"/>
      <c r="X172" s="12"/>
      <c r="Y172" s="12"/>
      <c r="Z172" s="51"/>
      <c r="AA172" s="51">
        <v>1</v>
      </c>
      <c r="AB172" s="24"/>
      <c r="AC172" s="26"/>
      <c r="AD172" s="18" t="s">
        <v>59</v>
      </c>
      <c r="AE172" s="18" t="s">
        <v>10</v>
      </c>
      <c r="AF172" s="18" t="s">
        <v>349</v>
      </c>
      <c r="AG172" s="18" t="s">
        <v>56</v>
      </c>
      <c r="AH172" s="17"/>
      <c r="AI172" s="16" t="s">
        <v>5550</v>
      </c>
      <c r="AJ172" s="16" t="s">
        <v>5549</v>
      </c>
      <c r="AK172" s="16" t="s">
        <v>5548</v>
      </c>
      <c r="AL172" s="16">
        <v>1</v>
      </c>
      <c r="AM172" s="16">
        <v>2</v>
      </c>
      <c r="AN172" s="16">
        <f>AL172+AM172</f>
        <v>3</v>
      </c>
      <c r="AO172" s="16" t="s">
        <v>5547</v>
      </c>
      <c r="AP172" s="16"/>
      <c r="AQ172" s="16"/>
      <c r="AR172" s="16">
        <v>1</v>
      </c>
      <c r="AS172" s="16">
        <v>0</v>
      </c>
      <c r="AT172" s="16">
        <f>AR172+AS172</f>
        <v>1</v>
      </c>
      <c r="AU172" s="16"/>
      <c r="AV172" s="16"/>
      <c r="AW172" s="16"/>
      <c r="AX172" s="16"/>
      <c r="AY172" s="16"/>
    </row>
    <row r="173" spans="1:51" ht="48">
      <c r="A173" s="1" t="s">
        <v>87</v>
      </c>
      <c r="B173" s="15">
        <f>B172+1</f>
        <v>43</v>
      </c>
      <c r="C173" s="25">
        <v>3321010040019</v>
      </c>
      <c r="D173" s="50" t="s">
        <v>5546</v>
      </c>
      <c r="E173" s="22" t="s">
        <v>5545</v>
      </c>
      <c r="F173" s="24" t="s">
        <v>5544</v>
      </c>
      <c r="G173" s="24"/>
      <c r="H173" s="24"/>
      <c r="I173" s="24"/>
      <c r="J173" s="24"/>
      <c r="K173" s="24"/>
      <c r="L173" s="24"/>
      <c r="M173" s="20" t="s">
        <v>5543</v>
      </c>
      <c r="N173" s="24"/>
      <c r="O173" s="24" t="s">
        <v>169</v>
      </c>
      <c r="P173" s="24"/>
      <c r="Q173" s="24"/>
      <c r="R173" s="24"/>
      <c r="S173" s="24"/>
      <c r="T173" s="12" t="s">
        <v>5542</v>
      </c>
      <c r="U173" s="12" t="s">
        <v>3253</v>
      </c>
      <c r="V173" s="12" t="s">
        <v>60</v>
      </c>
      <c r="W173" s="49" t="s">
        <v>5541</v>
      </c>
      <c r="X173" s="12"/>
      <c r="Y173" s="12"/>
      <c r="Z173" s="51">
        <v>1</v>
      </c>
      <c r="AA173" s="51"/>
      <c r="AB173" s="24"/>
      <c r="AC173" s="26"/>
      <c r="AD173" s="18" t="s">
        <v>59</v>
      </c>
      <c r="AE173" s="18" t="s">
        <v>10</v>
      </c>
      <c r="AF173" s="18" t="s">
        <v>349</v>
      </c>
      <c r="AG173" s="18" t="s">
        <v>56</v>
      </c>
      <c r="AH173" s="28" t="s">
        <v>555</v>
      </c>
      <c r="AI173" s="16" t="s">
        <v>5540</v>
      </c>
      <c r="AJ173" s="16" t="s">
        <v>5539</v>
      </c>
      <c r="AK173" s="16" t="s">
        <v>5538</v>
      </c>
      <c r="AL173" s="16">
        <v>2</v>
      </c>
      <c r="AM173" s="16">
        <v>1</v>
      </c>
      <c r="AN173" s="16">
        <f>AL173+AM173</f>
        <v>3</v>
      </c>
      <c r="AO173" s="16" t="s">
        <v>5537</v>
      </c>
      <c r="AP173" s="16" t="s">
        <v>5536</v>
      </c>
      <c r="AQ173" s="16" t="s">
        <v>5535</v>
      </c>
      <c r="AR173" s="16">
        <v>3</v>
      </c>
      <c r="AS173" s="16">
        <v>0</v>
      </c>
      <c r="AT173" s="16">
        <f>AR173+AS173</f>
        <v>3</v>
      </c>
      <c r="AU173" s="16" t="s">
        <v>5534</v>
      </c>
      <c r="AV173" s="16"/>
      <c r="AW173" s="16"/>
      <c r="AX173" s="16"/>
      <c r="AY173" s="16"/>
    </row>
    <row r="174" spans="1:51" ht="48">
      <c r="A174" s="1" t="s">
        <v>87</v>
      </c>
      <c r="B174" s="15">
        <f>B173+1</f>
        <v>44</v>
      </c>
      <c r="C174" s="25">
        <v>3321010040020</v>
      </c>
      <c r="D174" s="50" t="s">
        <v>5533</v>
      </c>
      <c r="E174" s="22" t="s">
        <v>5532</v>
      </c>
      <c r="F174" s="24" t="s">
        <v>5531</v>
      </c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12" t="s">
        <v>3253</v>
      </c>
      <c r="U174" s="12" t="s">
        <v>3253</v>
      </c>
      <c r="V174" s="12" t="s">
        <v>60</v>
      </c>
      <c r="W174" s="12"/>
      <c r="X174" s="12"/>
      <c r="Y174" s="12"/>
      <c r="Z174" s="51"/>
      <c r="AA174" s="51">
        <v>1</v>
      </c>
      <c r="AB174" s="24"/>
      <c r="AC174" s="26"/>
      <c r="AD174" s="18" t="s">
        <v>59</v>
      </c>
      <c r="AE174" s="18" t="s">
        <v>10</v>
      </c>
      <c r="AF174" s="18" t="s">
        <v>349</v>
      </c>
      <c r="AG174" s="18" t="s">
        <v>56</v>
      </c>
      <c r="AH174" s="17"/>
      <c r="AI174" s="16" t="s">
        <v>5530</v>
      </c>
      <c r="AJ174" s="16" t="s">
        <v>5529</v>
      </c>
      <c r="AK174" s="16" t="s">
        <v>5528</v>
      </c>
      <c r="AL174" s="16">
        <v>0</v>
      </c>
      <c r="AM174" s="16">
        <v>3</v>
      </c>
      <c r="AN174" s="16">
        <f>AL174+AM174</f>
        <v>3</v>
      </c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</row>
    <row r="175" spans="1:51" s="52" customFormat="1" ht="48">
      <c r="A175" s="52" t="s">
        <v>87</v>
      </c>
      <c r="B175" s="64">
        <f>B174+1</f>
        <v>45</v>
      </c>
      <c r="C175" s="79">
        <v>3321010040021</v>
      </c>
      <c r="D175" s="62" t="s">
        <v>5527</v>
      </c>
      <c r="E175" s="90" t="s">
        <v>5526</v>
      </c>
      <c r="F175" s="87" t="s">
        <v>5525</v>
      </c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60" t="s">
        <v>5524</v>
      </c>
      <c r="U175" s="60" t="s">
        <v>3253</v>
      </c>
      <c r="V175" s="60" t="s">
        <v>60</v>
      </c>
      <c r="W175" s="61" t="s">
        <v>5523</v>
      </c>
      <c r="X175" s="60"/>
      <c r="Y175" s="60"/>
      <c r="Z175" s="111">
        <v>1</v>
      </c>
      <c r="AA175" s="111"/>
      <c r="AB175" s="87"/>
      <c r="AC175" s="86"/>
      <c r="AD175" s="55" t="s">
        <v>59</v>
      </c>
      <c r="AE175" s="55" t="s">
        <v>10</v>
      </c>
      <c r="AF175" s="55" t="s">
        <v>349</v>
      </c>
      <c r="AG175" s="55" t="s">
        <v>56</v>
      </c>
      <c r="AH175" s="54" t="s">
        <v>405</v>
      </c>
      <c r="AI175" s="53" t="s">
        <v>5522</v>
      </c>
      <c r="AJ175" s="53" t="s">
        <v>5521</v>
      </c>
      <c r="AK175" s="53" t="s">
        <v>5520</v>
      </c>
      <c r="AL175" s="53">
        <v>3</v>
      </c>
      <c r="AM175" s="53">
        <v>0</v>
      </c>
      <c r="AN175" s="53">
        <f>AL175+AM175</f>
        <v>3</v>
      </c>
      <c r="AO175" s="53" t="s">
        <v>5519</v>
      </c>
      <c r="AP175" s="53" t="s">
        <v>5518</v>
      </c>
      <c r="AQ175" s="53" t="s">
        <v>5517</v>
      </c>
      <c r="AR175" s="53">
        <v>3</v>
      </c>
      <c r="AS175" s="53">
        <v>0</v>
      </c>
      <c r="AT175" s="53">
        <f>AR175+AS175</f>
        <v>3</v>
      </c>
      <c r="AU175" s="53" t="s">
        <v>5516</v>
      </c>
      <c r="AV175" s="53"/>
      <c r="AW175" s="53"/>
      <c r="AX175" s="53"/>
      <c r="AY175" s="53"/>
    </row>
    <row r="176" spans="1:51" ht="48">
      <c r="A176" s="1" t="s">
        <v>87</v>
      </c>
      <c r="B176" s="15">
        <f>B175+1</f>
        <v>46</v>
      </c>
      <c r="C176" s="25">
        <v>3321070092001</v>
      </c>
      <c r="D176" s="50" t="s">
        <v>5515</v>
      </c>
      <c r="E176" s="22" t="s">
        <v>5514</v>
      </c>
      <c r="F176" s="24" t="s">
        <v>5513</v>
      </c>
      <c r="G176" s="24"/>
      <c r="H176" s="24"/>
      <c r="I176" s="24"/>
      <c r="J176" s="24"/>
      <c r="K176" s="24"/>
      <c r="L176" s="24"/>
      <c r="M176" s="24"/>
      <c r="N176" s="24"/>
      <c r="O176" s="24"/>
      <c r="P176" s="20" t="s">
        <v>5512</v>
      </c>
      <c r="Q176" s="24" t="s">
        <v>5511</v>
      </c>
      <c r="R176" s="24"/>
      <c r="S176" s="24"/>
      <c r="T176" s="12" t="s">
        <v>5510</v>
      </c>
      <c r="U176" s="12" t="s">
        <v>3253</v>
      </c>
      <c r="V176" s="12" t="s">
        <v>3</v>
      </c>
      <c r="W176" s="12" t="s">
        <v>5509</v>
      </c>
      <c r="X176" s="12"/>
      <c r="Y176" s="12"/>
      <c r="Z176" s="51"/>
      <c r="AA176" s="51">
        <v>1</v>
      </c>
      <c r="AB176" s="24"/>
      <c r="AC176" s="26"/>
      <c r="AD176" s="18" t="s">
        <v>59</v>
      </c>
      <c r="AE176" s="18" t="s">
        <v>10</v>
      </c>
      <c r="AF176" s="18" t="s">
        <v>349</v>
      </c>
      <c r="AG176" s="18" t="s">
        <v>56</v>
      </c>
      <c r="AH176" s="17"/>
      <c r="AI176" s="16" t="s">
        <v>5508</v>
      </c>
      <c r="AJ176" s="16" t="s">
        <v>5507</v>
      </c>
      <c r="AK176" s="16" t="s">
        <v>1892</v>
      </c>
      <c r="AL176" s="16">
        <v>1</v>
      </c>
      <c r="AM176" s="16">
        <v>2</v>
      </c>
      <c r="AN176" s="16">
        <f>AL176+AM176</f>
        <v>3</v>
      </c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</row>
    <row r="177" spans="1:51" ht="48">
      <c r="A177" s="1" t="s">
        <v>87</v>
      </c>
      <c r="B177" s="15">
        <f>B176+1</f>
        <v>47</v>
      </c>
      <c r="C177" s="25">
        <v>3321010050022</v>
      </c>
      <c r="D177" s="50" t="s">
        <v>5506</v>
      </c>
      <c r="E177" s="22" t="s">
        <v>5505</v>
      </c>
      <c r="F177" s="24" t="s">
        <v>5504</v>
      </c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12" t="s">
        <v>5503</v>
      </c>
      <c r="U177" s="12" t="s">
        <v>3253</v>
      </c>
      <c r="V177" s="12" t="s">
        <v>60</v>
      </c>
      <c r="W177" s="49" t="s">
        <v>5502</v>
      </c>
      <c r="X177" s="12"/>
      <c r="Y177" s="12"/>
      <c r="Z177" s="51"/>
      <c r="AA177" s="51">
        <v>1</v>
      </c>
      <c r="AB177" s="24"/>
      <c r="AC177" s="26"/>
      <c r="AD177" s="18" t="s">
        <v>59</v>
      </c>
      <c r="AE177" s="18" t="s">
        <v>10</v>
      </c>
      <c r="AF177" s="18" t="s">
        <v>349</v>
      </c>
      <c r="AG177" s="18" t="s">
        <v>56</v>
      </c>
      <c r="AH177" s="17"/>
      <c r="AI177" s="16" t="s">
        <v>5501</v>
      </c>
      <c r="AJ177" s="16" t="s">
        <v>5500</v>
      </c>
      <c r="AK177" s="16" t="s">
        <v>5499</v>
      </c>
      <c r="AL177" s="16">
        <v>2</v>
      </c>
      <c r="AM177" s="16">
        <v>1</v>
      </c>
      <c r="AN177" s="16">
        <f>AL177+AM177</f>
        <v>3</v>
      </c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</row>
    <row r="178" spans="1:51" ht="48">
      <c r="A178" s="1" t="s">
        <v>87</v>
      </c>
      <c r="B178" s="15">
        <f>B177+1</f>
        <v>48</v>
      </c>
      <c r="C178" s="25">
        <v>3321010030023</v>
      </c>
      <c r="D178" s="50" t="s">
        <v>5498</v>
      </c>
      <c r="E178" s="22" t="s">
        <v>5497</v>
      </c>
      <c r="F178" s="24" t="s">
        <v>5489</v>
      </c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12" t="s">
        <v>5496</v>
      </c>
      <c r="U178" s="12" t="s">
        <v>5495</v>
      </c>
      <c r="V178" s="12" t="s">
        <v>60</v>
      </c>
      <c r="W178" s="12"/>
      <c r="X178" s="12"/>
      <c r="Y178" s="12"/>
      <c r="Z178" s="51"/>
      <c r="AA178" s="47">
        <v>1</v>
      </c>
      <c r="AB178" s="24"/>
      <c r="AC178" s="26"/>
      <c r="AD178" s="18" t="s">
        <v>59</v>
      </c>
      <c r="AE178" s="18" t="s">
        <v>10</v>
      </c>
      <c r="AF178" s="18" t="s">
        <v>349</v>
      </c>
      <c r="AG178" s="18" t="s">
        <v>56</v>
      </c>
      <c r="AH178" s="17"/>
      <c r="AI178" s="16" t="s">
        <v>5494</v>
      </c>
      <c r="AJ178" s="16" t="s">
        <v>5493</v>
      </c>
      <c r="AK178" s="16" t="s">
        <v>5492</v>
      </c>
      <c r="AL178" s="16">
        <v>1</v>
      </c>
      <c r="AM178" s="16">
        <v>2</v>
      </c>
      <c r="AN178" s="16">
        <f>AL178+AM178</f>
        <v>3</v>
      </c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</row>
    <row r="179" spans="1:51" ht="48">
      <c r="A179" s="1" t="s">
        <v>87</v>
      </c>
      <c r="B179" s="15">
        <f>B178+1</f>
        <v>49</v>
      </c>
      <c r="C179" s="25">
        <v>3321010040024</v>
      </c>
      <c r="D179" s="50" t="s">
        <v>5491</v>
      </c>
      <c r="E179" s="22" t="s">
        <v>5490</v>
      </c>
      <c r="F179" s="24" t="s">
        <v>5489</v>
      </c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12" t="s">
        <v>5488</v>
      </c>
      <c r="U179" s="12" t="s">
        <v>60</v>
      </c>
      <c r="V179" s="12" t="s">
        <v>60</v>
      </c>
      <c r="W179" s="12" t="s">
        <v>5487</v>
      </c>
      <c r="X179" s="12"/>
      <c r="Y179" s="12"/>
      <c r="Z179" s="51">
        <v>1</v>
      </c>
      <c r="AA179" s="47"/>
      <c r="AB179" s="24"/>
      <c r="AC179" s="26"/>
      <c r="AD179" s="18" t="s">
        <v>59</v>
      </c>
      <c r="AE179" s="18" t="s">
        <v>10</v>
      </c>
      <c r="AF179" s="18" t="s">
        <v>349</v>
      </c>
      <c r="AG179" s="18" t="s">
        <v>56</v>
      </c>
      <c r="AH179" s="17"/>
      <c r="AI179" s="16" t="s">
        <v>5486</v>
      </c>
      <c r="AJ179" s="16" t="s">
        <v>5485</v>
      </c>
      <c r="AK179" s="16" t="s">
        <v>769</v>
      </c>
      <c r="AL179" s="16">
        <v>1</v>
      </c>
      <c r="AM179" s="16">
        <v>2</v>
      </c>
      <c r="AN179" s="16">
        <f>AL179+AM179</f>
        <v>3</v>
      </c>
      <c r="AO179" s="16" t="s">
        <v>5484</v>
      </c>
      <c r="AP179" s="16" t="s">
        <v>5483</v>
      </c>
      <c r="AQ179" s="16" t="s">
        <v>5482</v>
      </c>
      <c r="AR179" s="16">
        <v>3</v>
      </c>
      <c r="AS179" s="16">
        <v>0</v>
      </c>
      <c r="AT179" s="16">
        <f>AR179+AS179</f>
        <v>3</v>
      </c>
      <c r="AU179" s="16"/>
      <c r="AV179" s="16"/>
      <c r="AW179" s="16"/>
      <c r="AX179" s="16"/>
      <c r="AY179" s="16"/>
    </row>
    <row r="180" spans="1:51" ht="48">
      <c r="A180" s="1" t="s">
        <v>87</v>
      </c>
      <c r="B180" s="15">
        <f>B179+1</f>
        <v>50</v>
      </c>
      <c r="C180" s="25">
        <v>3321040017050</v>
      </c>
      <c r="D180" s="50" t="s">
        <v>5481</v>
      </c>
      <c r="E180" s="22" t="s">
        <v>5480</v>
      </c>
      <c r="F180" s="24" t="s">
        <v>5469</v>
      </c>
      <c r="G180" s="24"/>
      <c r="H180" s="24"/>
      <c r="I180" s="24"/>
      <c r="J180" s="24"/>
      <c r="K180" s="24"/>
      <c r="L180" s="24"/>
      <c r="M180" s="20" t="s">
        <v>5479</v>
      </c>
      <c r="N180" s="24"/>
      <c r="O180" s="24" t="s">
        <v>5478</v>
      </c>
      <c r="P180" s="24"/>
      <c r="Q180" s="24"/>
      <c r="R180" s="24"/>
      <c r="S180" s="24"/>
      <c r="T180" s="12" t="s">
        <v>5477</v>
      </c>
      <c r="U180" s="12" t="s">
        <v>672</v>
      </c>
      <c r="V180" s="12" t="s">
        <v>108</v>
      </c>
      <c r="W180" s="12"/>
      <c r="X180" s="12"/>
      <c r="Y180" s="12"/>
      <c r="Z180" s="51">
        <v>1</v>
      </c>
      <c r="AA180" s="47"/>
      <c r="AB180" s="24"/>
      <c r="AC180" s="26"/>
      <c r="AD180" s="18" t="s">
        <v>59</v>
      </c>
      <c r="AE180" s="18" t="s">
        <v>10</v>
      </c>
      <c r="AF180" s="18" t="s">
        <v>349</v>
      </c>
      <c r="AG180" s="18" t="s">
        <v>56</v>
      </c>
      <c r="AH180" s="17"/>
      <c r="AI180" s="16" t="s">
        <v>5476</v>
      </c>
      <c r="AJ180" s="16" t="s">
        <v>5472</v>
      </c>
      <c r="AK180" s="16" t="s">
        <v>5475</v>
      </c>
      <c r="AL180" s="16">
        <v>3</v>
      </c>
      <c r="AM180" s="16">
        <v>0</v>
      </c>
      <c r="AN180" s="16">
        <f>AL180+AM180</f>
        <v>3</v>
      </c>
      <c r="AO180" s="16" t="s">
        <v>5474</v>
      </c>
      <c r="AP180" s="16" t="s">
        <v>5473</v>
      </c>
      <c r="AQ180" s="16"/>
      <c r="AR180" s="16">
        <v>2</v>
      </c>
      <c r="AS180" s="16">
        <v>0</v>
      </c>
      <c r="AT180" s="16">
        <f>AR180+AS180</f>
        <v>2</v>
      </c>
      <c r="AU180" s="16" t="s">
        <v>5472</v>
      </c>
      <c r="AV180" s="16"/>
      <c r="AW180" s="16"/>
      <c r="AX180" s="16"/>
      <c r="AY180" s="16"/>
    </row>
    <row r="181" spans="1:51" ht="48">
      <c r="A181" s="1" t="s">
        <v>87</v>
      </c>
      <c r="B181" s="15">
        <f>B180+1</f>
        <v>51</v>
      </c>
      <c r="C181" s="25">
        <v>3321010015026</v>
      </c>
      <c r="D181" s="50" t="s">
        <v>5471</v>
      </c>
      <c r="E181" s="22" t="s">
        <v>5470</v>
      </c>
      <c r="F181" s="24" t="s">
        <v>5469</v>
      </c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12" t="s">
        <v>5468</v>
      </c>
      <c r="U181" s="12" t="s">
        <v>903</v>
      </c>
      <c r="V181" s="12" t="s">
        <v>60</v>
      </c>
      <c r="W181" s="12"/>
      <c r="X181" s="12"/>
      <c r="Y181" s="12"/>
      <c r="Z181" s="51">
        <v>1</v>
      </c>
      <c r="AA181" s="47"/>
      <c r="AB181" s="24"/>
      <c r="AC181" s="26"/>
      <c r="AD181" s="18" t="s">
        <v>59</v>
      </c>
      <c r="AE181" s="18" t="s">
        <v>10</v>
      </c>
      <c r="AF181" s="18" t="s">
        <v>349</v>
      </c>
      <c r="AG181" s="18" t="s">
        <v>56</v>
      </c>
      <c r="AH181" s="17"/>
      <c r="AI181" s="16" t="s">
        <v>5467</v>
      </c>
      <c r="AJ181" s="16" t="s">
        <v>1141</v>
      </c>
      <c r="AK181" s="16" t="s">
        <v>5466</v>
      </c>
      <c r="AL181" s="16">
        <v>1</v>
      </c>
      <c r="AM181" s="16">
        <v>2</v>
      </c>
      <c r="AN181" s="16">
        <f>AL181+AM181</f>
        <v>3</v>
      </c>
      <c r="AO181" s="16" t="s">
        <v>5465</v>
      </c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</row>
    <row r="182" spans="1:51" ht="48">
      <c r="A182" s="1" t="s">
        <v>87</v>
      </c>
      <c r="B182" s="15">
        <f>B181+1</f>
        <v>52</v>
      </c>
      <c r="C182" s="25">
        <v>3321140024004</v>
      </c>
      <c r="D182" s="50" t="s">
        <v>5464</v>
      </c>
      <c r="E182" s="22" t="s">
        <v>5463</v>
      </c>
      <c r="F182" s="24" t="s">
        <v>5462</v>
      </c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12" t="s">
        <v>5461</v>
      </c>
      <c r="U182" s="12" t="s">
        <v>5460</v>
      </c>
      <c r="V182" s="12" t="s">
        <v>120</v>
      </c>
      <c r="W182" s="12" t="s">
        <v>5459</v>
      </c>
      <c r="X182" s="12"/>
      <c r="Y182" s="12"/>
      <c r="Z182" s="51">
        <v>1</v>
      </c>
      <c r="AA182" s="51"/>
      <c r="AB182" s="20"/>
      <c r="AC182" s="19"/>
      <c r="AD182" s="18" t="s">
        <v>59</v>
      </c>
      <c r="AE182" s="18" t="s">
        <v>10</v>
      </c>
      <c r="AF182" s="18" t="s">
        <v>349</v>
      </c>
      <c r="AG182" s="18" t="s">
        <v>56</v>
      </c>
      <c r="AH182" s="17"/>
      <c r="AI182" s="16" t="s">
        <v>5458</v>
      </c>
      <c r="AJ182" s="16" t="s">
        <v>5453</v>
      </c>
      <c r="AK182" s="16" t="s">
        <v>5457</v>
      </c>
      <c r="AL182" s="16">
        <v>1</v>
      </c>
      <c r="AM182" s="16">
        <v>2</v>
      </c>
      <c r="AN182" s="16">
        <v>3</v>
      </c>
      <c r="AO182" s="16" t="s">
        <v>5456</v>
      </c>
      <c r="AP182" s="16" t="s">
        <v>5455</v>
      </c>
      <c r="AQ182" s="16" t="s">
        <v>5454</v>
      </c>
      <c r="AR182" s="16">
        <v>3</v>
      </c>
      <c r="AS182" s="16"/>
      <c r="AT182" s="16">
        <v>3</v>
      </c>
      <c r="AU182" s="16" t="s">
        <v>5453</v>
      </c>
      <c r="AV182" s="16"/>
      <c r="AW182" s="16"/>
      <c r="AX182" s="16"/>
      <c r="AY182" s="16"/>
    </row>
    <row r="183" spans="1:51" ht="48">
      <c r="A183" s="1" t="s">
        <v>87</v>
      </c>
      <c r="B183" s="15">
        <f>B182+1</f>
        <v>53</v>
      </c>
      <c r="C183" s="25">
        <v>3321080030052</v>
      </c>
      <c r="D183" s="50" t="s">
        <v>4439</v>
      </c>
      <c r="E183" s="22" t="s">
        <v>5452</v>
      </c>
      <c r="F183" s="24" t="s">
        <v>5451</v>
      </c>
      <c r="G183" s="20"/>
      <c r="H183" s="20"/>
      <c r="I183" s="20"/>
      <c r="J183" s="20"/>
      <c r="K183" s="20"/>
      <c r="L183" s="20"/>
      <c r="M183" s="20" t="s">
        <v>5450</v>
      </c>
      <c r="N183" s="20"/>
      <c r="O183" s="24" t="s">
        <v>499</v>
      </c>
      <c r="P183" s="20"/>
      <c r="Q183" s="20"/>
      <c r="R183" s="20"/>
      <c r="S183" s="20"/>
      <c r="T183" s="12" t="s">
        <v>5449</v>
      </c>
      <c r="U183" s="12" t="s">
        <v>1734</v>
      </c>
      <c r="V183" s="12" t="s">
        <v>181</v>
      </c>
      <c r="W183" s="49" t="s">
        <v>5448</v>
      </c>
      <c r="X183" s="12"/>
      <c r="Y183" s="12"/>
      <c r="Z183" s="51">
        <v>1</v>
      </c>
      <c r="AA183" s="51"/>
      <c r="AB183" s="20"/>
      <c r="AC183" s="19"/>
      <c r="AD183" s="18" t="s">
        <v>59</v>
      </c>
      <c r="AE183" s="18" t="s">
        <v>10</v>
      </c>
      <c r="AF183" s="18" t="s">
        <v>349</v>
      </c>
      <c r="AG183" s="18" t="s">
        <v>56</v>
      </c>
      <c r="AH183" s="28" t="s">
        <v>208</v>
      </c>
      <c r="AI183" s="16" t="s">
        <v>5447</v>
      </c>
      <c r="AJ183" s="16" t="s">
        <v>5446</v>
      </c>
      <c r="AK183" s="16" t="s">
        <v>5445</v>
      </c>
      <c r="AL183" s="16">
        <v>2</v>
      </c>
      <c r="AM183" s="16">
        <v>1</v>
      </c>
      <c r="AN183" s="16">
        <f>AL183+AM183</f>
        <v>3</v>
      </c>
      <c r="AO183" s="16" t="s">
        <v>5444</v>
      </c>
      <c r="AP183" s="16" t="s">
        <v>5443</v>
      </c>
      <c r="AQ183" s="16" t="s">
        <v>5442</v>
      </c>
      <c r="AR183" s="16">
        <v>3</v>
      </c>
      <c r="AS183" s="16">
        <v>0</v>
      </c>
      <c r="AT183" s="16">
        <f>AR183+AS183</f>
        <v>3</v>
      </c>
      <c r="AU183" s="16"/>
      <c r="AV183" s="16"/>
      <c r="AW183" s="16"/>
      <c r="AX183" s="16"/>
      <c r="AY183" s="16"/>
    </row>
    <row r="184" spans="1:51" s="52" customFormat="1" ht="48">
      <c r="A184" s="52" t="s">
        <v>87</v>
      </c>
      <c r="B184" s="64">
        <f>B183+1</f>
        <v>54</v>
      </c>
      <c r="C184" s="79">
        <v>3321091040005</v>
      </c>
      <c r="D184" s="62" t="s">
        <v>5441</v>
      </c>
      <c r="E184" s="90" t="s">
        <v>5440</v>
      </c>
      <c r="F184" s="87" t="s">
        <v>5439</v>
      </c>
      <c r="G184" s="95"/>
      <c r="H184" s="95"/>
      <c r="I184" s="95"/>
      <c r="J184" s="95"/>
      <c r="K184" s="95"/>
      <c r="L184" s="95"/>
      <c r="M184" s="95" t="s">
        <v>5438</v>
      </c>
      <c r="N184" s="95"/>
      <c r="O184" s="87" t="s">
        <v>5437</v>
      </c>
      <c r="P184" s="95" t="s">
        <v>5436</v>
      </c>
      <c r="Q184" s="87" t="s">
        <v>5435</v>
      </c>
      <c r="R184" s="87" t="s">
        <v>5434</v>
      </c>
      <c r="S184" s="87" t="s">
        <v>5433</v>
      </c>
      <c r="T184" s="60" t="s">
        <v>5432</v>
      </c>
      <c r="U184" s="60" t="s">
        <v>5431</v>
      </c>
      <c r="V184" s="60" t="s">
        <v>147</v>
      </c>
      <c r="W184" s="61" t="s">
        <v>5430</v>
      </c>
      <c r="X184" s="60"/>
      <c r="Y184" s="60"/>
      <c r="Z184" s="111">
        <v>1</v>
      </c>
      <c r="AA184" s="111"/>
      <c r="AB184" s="95" t="s">
        <v>5429</v>
      </c>
      <c r="AC184" s="94">
        <v>1</v>
      </c>
      <c r="AD184" s="55" t="s">
        <v>59</v>
      </c>
      <c r="AE184" s="55" t="s">
        <v>10</v>
      </c>
      <c r="AF184" s="55" t="s">
        <v>349</v>
      </c>
      <c r="AG184" s="55" t="s">
        <v>56</v>
      </c>
      <c r="AH184" s="54"/>
      <c r="AI184" s="53" t="s">
        <v>5423</v>
      </c>
      <c r="AJ184" s="53" t="s">
        <v>5428</v>
      </c>
      <c r="AK184" s="53" t="s">
        <v>5427</v>
      </c>
      <c r="AL184" s="53">
        <v>3</v>
      </c>
      <c r="AM184" s="53">
        <v>0</v>
      </c>
      <c r="AN184" s="53">
        <f>AL184+AM184</f>
        <v>3</v>
      </c>
      <c r="AO184" s="53" t="s">
        <v>5426</v>
      </c>
      <c r="AP184" s="53" t="s">
        <v>5425</v>
      </c>
      <c r="AQ184" s="53" t="s">
        <v>5424</v>
      </c>
      <c r="AR184" s="53">
        <v>2</v>
      </c>
      <c r="AS184" s="53">
        <v>1</v>
      </c>
      <c r="AT184" s="53">
        <f>AR184+AS184</f>
        <v>3</v>
      </c>
      <c r="AU184" s="53" t="s">
        <v>5423</v>
      </c>
      <c r="AV184" s="53"/>
      <c r="AW184" s="53"/>
      <c r="AX184" s="53"/>
      <c r="AY184" s="53"/>
    </row>
    <row r="185" spans="1:51" ht="42.75" customHeight="1">
      <c r="A185" s="1" t="s">
        <v>87</v>
      </c>
      <c r="B185" s="15">
        <f>B184+1</f>
        <v>55</v>
      </c>
      <c r="C185" s="25">
        <v>3321010070028</v>
      </c>
      <c r="D185" s="50" t="s">
        <v>5422</v>
      </c>
      <c r="E185" s="22" t="s">
        <v>5421</v>
      </c>
      <c r="F185" s="24" t="s">
        <v>5420</v>
      </c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12" t="s">
        <v>5419</v>
      </c>
      <c r="U185" s="12"/>
      <c r="V185" s="12" t="s">
        <v>60</v>
      </c>
      <c r="W185" s="12"/>
      <c r="X185" s="12"/>
      <c r="Y185" s="12"/>
      <c r="Z185" s="51"/>
      <c r="AA185" s="51">
        <v>1</v>
      </c>
      <c r="AB185" s="20"/>
      <c r="AC185" s="19"/>
      <c r="AD185" s="18" t="s">
        <v>59</v>
      </c>
      <c r="AE185" s="18" t="s">
        <v>10</v>
      </c>
      <c r="AF185" s="18" t="s">
        <v>349</v>
      </c>
      <c r="AG185" s="18" t="s">
        <v>56</v>
      </c>
      <c r="AH185" s="17"/>
      <c r="AI185" s="16" t="s">
        <v>5418</v>
      </c>
      <c r="AJ185" s="16" t="s">
        <v>5417</v>
      </c>
      <c r="AK185" s="16" t="s">
        <v>5416</v>
      </c>
      <c r="AL185" s="16">
        <v>1</v>
      </c>
      <c r="AM185" s="16">
        <v>2</v>
      </c>
      <c r="AN185" s="16">
        <f>AL185+AM185</f>
        <v>3</v>
      </c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</row>
    <row r="186" spans="1:51" s="99" customFormat="1" ht="48">
      <c r="A186" s="1" t="s">
        <v>87</v>
      </c>
      <c r="B186" s="15">
        <f>B185+1</f>
        <v>56</v>
      </c>
      <c r="C186" s="25">
        <v>3321070051112</v>
      </c>
      <c r="D186" s="50" t="s">
        <v>5415</v>
      </c>
      <c r="E186" s="22" t="s">
        <v>5414</v>
      </c>
      <c r="F186" s="24" t="s">
        <v>299</v>
      </c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12" t="s">
        <v>5413</v>
      </c>
      <c r="U186" s="12"/>
      <c r="V186" s="12" t="s">
        <v>3</v>
      </c>
      <c r="W186" s="12"/>
      <c r="X186" s="12"/>
      <c r="Y186" s="12"/>
      <c r="Z186" s="51"/>
      <c r="AA186" s="51">
        <v>1</v>
      </c>
      <c r="AB186" s="24"/>
      <c r="AC186" s="26"/>
      <c r="AD186" s="18" t="s">
        <v>59</v>
      </c>
      <c r="AE186" s="18" t="s">
        <v>10</v>
      </c>
      <c r="AF186" s="18" t="s">
        <v>349</v>
      </c>
      <c r="AG186" s="18" t="s">
        <v>56</v>
      </c>
      <c r="AH186" s="17"/>
      <c r="AI186" s="16" t="s">
        <v>5412</v>
      </c>
      <c r="AJ186" s="16" t="s">
        <v>5411</v>
      </c>
      <c r="AK186" s="16" t="s">
        <v>1358</v>
      </c>
      <c r="AL186" s="16">
        <v>2</v>
      </c>
      <c r="AM186" s="16">
        <v>1</v>
      </c>
      <c r="AN186" s="16">
        <f>AL186+AM186</f>
        <v>3</v>
      </c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</row>
    <row r="187" spans="1:51" ht="48">
      <c r="A187" s="1" t="s">
        <v>87</v>
      </c>
      <c r="B187" s="15">
        <f>B186+1</f>
        <v>57</v>
      </c>
      <c r="C187" s="25">
        <v>3321140015059</v>
      </c>
      <c r="D187" s="50" t="s">
        <v>5410</v>
      </c>
      <c r="E187" s="22" t="s">
        <v>5409</v>
      </c>
      <c r="F187" s="24" t="s">
        <v>299</v>
      </c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12" t="s">
        <v>5408</v>
      </c>
      <c r="U187" s="12" t="s">
        <v>120</v>
      </c>
      <c r="V187" s="12" t="s">
        <v>120</v>
      </c>
      <c r="W187" s="49" t="s">
        <v>5407</v>
      </c>
      <c r="X187" s="12"/>
      <c r="Y187" s="12"/>
      <c r="Z187" s="51">
        <v>1</v>
      </c>
      <c r="AA187" s="51"/>
      <c r="AB187" s="20"/>
      <c r="AC187" s="19"/>
      <c r="AD187" s="18" t="s">
        <v>59</v>
      </c>
      <c r="AE187" s="18" t="s">
        <v>10</v>
      </c>
      <c r="AF187" s="18" t="s">
        <v>349</v>
      </c>
      <c r="AG187" s="18" t="s">
        <v>56</v>
      </c>
      <c r="AH187" s="17"/>
      <c r="AI187" s="16" t="s">
        <v>5406</v>
      </c>
      <c r="AJ187" s="16" t="s">
        <v>5405</v>
      </c>
      <c r="AK187" s="16" t="s">
        <v>5404</v>
      </c>
      <c r="AL187" s="16">
        <v>5</v>
      </c>
      <c r="AM187" s="16">
        <v>0</v>
      </c>
      <c r="AN187" s="16">
        <f>AL187+AM187</f>
        <v>5</v>
      </c>
      <c r="AO187" s="16" t="s">
        <v>5403</v>
      </c>
      <c r="AP187" s="16" t="s">
        <v>3480</v>
      </c>
      <c r="AQ187" s="16" t="s">
        <v>5402</v>
      </c>
      <c r="AR187" s="16">
        <v>3</v>
      </c>
      <c r="AS187" s="16">
        <v>1</v>
      </c>
      <c r="AT187" s="16">
        <f>AR187+AS187</f>
        <v>4</v>
      </c>
      <c r="AU187" s="16"/>
      <c r="AV187" s="16"/>
      <c r="AW187" s="16"/>
      <c r="AX187" s="16"/>
      <c r="AY187" s="16"/>
    </row>
    <row r="188" spans="1:51" ht="48">
      <c r="A188" s="1" t="s">
        <v>87</v>
      </c>
      <c r="B188" s="15">
        <f>B187+1</f>
        <v>58</v>
      </c>
      <c r="C188" s="25">
        <v>3321040023043</v>
      </c>
      <c r="D188" s="50" t="s">
        <v>5401</v>
      </c>
      <c r="E188" s="22" t="s">
        <v>5400</v>
      </c>
      <c r="F188" s="24" t="s">
        <v>5399</v>
      </c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12" t="s">
        <v>5398</v>
      </c>
      <c r="U188" s="12"/>
      <c r="V188" s="12" t="s">
        <v>108</v>
      </c>
      <c r="W188" s="49" t="s">
        <v>5397</v>
      </c>
      <c r="X188" s="12"/>
      <c r="Y188" s="12"/>
      <c r="Z188" s="51"/>
      <c r="AA188" s="51">
        <v>1</v>
      </c>
      <c r="AB188" s="24"/>
      <c r="AC188" s="26"/>
      <c r="AD188" s="18" t="s">
        <v>59</v>
      </c>
      <c r="AE188" s="18" t="s">
        <v>10</v>
      </c>
      <c r="AF188" s="18" t="s">
        <v>349</v>
      </c>
      <c r="AG188" s="18" t="s">
        <v>56</v>
      </c>
      <c r="AH188" s="17"/>
      <c r="AI188" s="16"/>
      <c r="AJ188" s="16"/>
      <c r="AK188" s="16"/>
      <c r="AL188" s="16">
        <v>1</v>
      </c>
      <c r="AM188" s="16">
        <v>2</v>
      </c>
      <c r="AN188" s="16">
        <f>AL188+AM188</f>
        <v>3</v>
      </c>
      <c r="AO188" s="16"/>
      <c r="AP188" s="16"/>
      <c r="AQ188" s="16"/>
      <c r="AR188" s="16">
        <v>3</v>
      </c>
      <c r="AS188" s="16">
        <v>0</v>
      </c>
      <c r="AT188" s="16">
        <f>AR188+AS188</f>
        <v>3</v>
      </c>
      <c r="AU188" s="16"/>
      <c r="AV188" s="16"/>
      <c r="AW188" s="16"/>
      <c r="AX188" s="16"/>
      <c r="AY188" s="16"/>
    </row>
    <row r="189" spans="1:51" ht="48">
      <c r="A189" s="1" t="s">
        <v>87</v>
      </c>
      <c r="B189" s="15">
        <f>B188+1</f>
        <v>59</v>
      </c>
      <c r="C189" s="25">
        <v>3321040018041</v>
      </c>
      <c r="D189" s="128" t="s">
        <v>5396</v>
      </c>
      <c r="E189" s="12" t="s">
        <v>5395</v>
      </c>
      <c r="F189" s="126" t="s">
        <v>5394</v>
      </c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" t="s">
        <v>5393</v>
      </c>
      <c r="U189" s="12" t="s">
        <v>5392</v>
      </c>
      <c r="V189" s="12" t="s">
        <v>108</v>
      </c>
      <c r="W189" s="49"/>
      <c r="X189" s="12"/>
      <c r="Y189" s="12"/>
      <c r="Z189" s="48"/>
      <c r="AA189" s="48">
        <v>1</v>
      </c>
      <c r="AB189" s="127"/>
      <c r="AC189" s="19"/>
      <c r="AD189" s="18" t="s">
        <v>59</v>
      </c>
      <c r="AE189" s="18" t="s">
        <v>10</v>
      </c>
      <c r="AF189" s="18" t="s">
        <v>349</v>
      </c>
      <c r="AG189" s="18" t="s">
        <v>56</v>
      </c>
      <c r="AH189" s="17"/>
      <c r="AI189" s="16" t="s">
        <v>5391</v>
      </c>
      <c r="AJ189" s="16" t="s">
        <v>5390</v>
      </c>
      <c r="AK189" s="16" t="s">
        <v>5389</v>
      </c>
      <c r="AL189" s="16">
        <v>1</v>
      </c>
      <c r="AM189" s="16">
        <v>2</v>
      </c>
      <c r="AN189" s="16">
        <f>AL189+AM189</f>
        <v>3</v>
      </c>
      <c r="AO189" s="16" t="s">
        <v>5388</v>
      </c>
      <c r="AP189" s="16" t="s">
        <v>5387</v>
      </c>
      <c r="AQ189" s="16" t="s">
        <v>5386</v>
      </c>
      <c r="AR189" s="16">
        <v>3</v>
      </c>
      <c r="AS189" s="16">
        <v>0</v>
      </c>
      <c r="AT189" s="16">
        <f>AR189+AS189</f>
        <v>3</v>
      </c>
      <c r="AU189" s="16"/>
      <c r="AV189" s="16"/>
      <c r="AW189" s="16"/>
      <c r="AX189" s="16"/>
      <c r="AY189" s="16"/>
    </row>
    <row r="190" spans="1:51" ht="48">
      <c r="A190" s="1" t="s">
        <v>87</v>
      </c>
      <c r="B190" s="15">
        <f>B189+1</f>
        <v>60</v>
      </c>
      <c r="C190" s="25">
        <v>3321140025007</v>
      </c>
      <c r="D190" s="128" t="s">
        <v>5385</v>
      </c>
      <c r="E190" s="22" t="s">
        <v>5384</v>
      </c>
      <c r="F190" s="126" t="s">
        <v>5383</v>
      </c>
      <c r="G190" s="126"/>
      <c r="H190" s="126"/>
      <c r="I190" s="126"/>
      <c r="J190" s="126"/>
      <c r="K190" s="126"/>
      <c r="L190" s="126"/>
      <c r="M190" s="126"/>
      <c r="N190" s="126"/>
      <c r="O190" s="126"/>
      <c r="P190" s="127" t="s">
        <v>5382</v>
      </c>
      <c r="Q190" s="126" t="s">
        <v>5380</v>
      </c>
      <c r="R190" s="127" t="s">
        <v>5381</v>
      </c>
      <c r="S190" s="126" t="s">
        <v>5380</v>
      </c>
      <c r="T190" s="12" t="s">
        <v>5379</v>
      </c>
      <c r="U190" s="12" t="s">
        <v>5378</v>
      </c>
      <c r="V190" s="12" t="s">
        <v>120</v>
      </c>
      <c r="W190" s="49" t="s">
        <v>5377</v>
      </c>
      <c r="X190" s="12"/>
      <c r="Y190" s="12"/>
      <c r="Z190" s="48">
        <v>1</v>
      </c>
      <c r="AA190" s="48"/>
      <c r="AB190" s="126" t="s">
        <v>5376</v>
      </c>
      <c r="AC190" s="26">
        <v>1</v>
      </c>
      <c r="AD190" s="18" t="s">
        <v>59</v>
      </c>
      <c r="AE190" s="18" t="s">
        <v>10</v>
      </c>
      <c r="AF190" s="18" t="s">
        <v>349</v>
      </c>
      <c r="AG190" s="18" t="s">
        <v>56</v>
      </c>
      <c r="AH190" s="28">
        <v>2016</v>
      </c>
      <c r="AI190" s="16" t="s">
        <v>5375</v>
      </c>
      <c r="AJ190" s="16" t="s">
        <v>5374</v>
      </c>
      <c r="AK190" s="16" t="s">
        <v>5373</v>
      </c>
      <c r="AL190" s="16">
        <v>1</v>
      </c>
      <c r="AM190" s="16">
        <v>2</v>
      </c>
      <c r="AN190" s="16">
        <f>AL190+AM190</f>
        <v>3</v>
      </c>
      <c r="AO190" s="16" t="s">
        <v>5372</v>
      </c>
      <c r="AP190" s="16" t="s">
        <v>5371</v>
      </c>
      <c r="AQ190" s="16" t="s">
        <v>5370</v>
      </c>
      <c r="AR190" s="16">
        <v>3</v>
      </c>
      <c r="AS190" s="16">
        <v>0</v>
      </c>
      <c r="AT190" s="16">
        <f>AR190+AS190</f>
        <v>3</v>
      </c>
      <c r="AU190" s="16"/>
      <c r="AV190" s="16"/>
      <c r="AW190" s="16"/>
      <c r="AX190" s="16"/>
      <c r="AY190" s="16"/>
    </row>
    <row r="191" spans="1:51" ht="48">
      <c r="A191" s="1" t="s">
        <v>87</v>
      </c>
      <c r="B191" s="15">
        <f>B190+1</f>
        <v>61</v>
      </c>
      <c r="C191" s="25">
        <v>3321100020016</v>
      </c>
      <c r="D191" s="128" t="s">
        <v>5369</v>
      </c>
      <c r="E191" s="22" t="s">
        <v>5368</v>
      </c>
      <c r="F191" s="126" t="s">
        <v>5367</v>
      </c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12" t="s">
        <v>5366</v>
      </c>
      <c r="U191" s="12"/>
      <c r="V191" s="12" t="s">
        <v>250</v>
      </c>
      <c r="W191" s="12"/>
      <c r="X191" s="12"/>
      <c r="Y191" s="12"/>
      <c r="Z191" s="48"/>
      <c r="AA191" s="47">
        <v>1</v>
      </c>
      <c r="AB191" s="126"/>
      <c r="AC191" s="26"/>
      <c r="AD191" s="18" t="s">
        <v>59</v>
      </c>
      <c r="AE191" s="18" t="s">
        <v>10</v>
      </c>
      <c r="AF191" s="18" t="s">
        <v>349</v>
      </c>
      <c r="AG191" s="18" t="s">
        <v>56</v>
      </c>
      <c r="AH191" s="17"/>
      <c r="AI191" s="16" t="s">
        <v>5365</v>
      </c>
      <c r="AJ191" s="16" t="s">
        <v>5364</v>
      </c>
      <c r="AK191" s="16" t="s">
        <v>5363</v>
      </c>
      <c r="AL191" s="16">
        <v>3</v>
      </c>
      <c r="AM191" s="16">
        <v>0</v>
      </c>
      <c r="AN191" s="16">
        <f>AL191+AM191</f>
        <v>3</v>
      </c>
      <c r="AO191" s="16" t="s">
        <v>5362</v>
      </c>
      <c r="AP191" s="16" t="s">
        <v>5361</v>
      </c>
      <c r="AQ191" s="16" t="s">
        <v>5360</v>
      </c>
      <c r="AR191" s="16">
        <v>1</v>
      </c>
      <c r="AS191" s="16">
        <v>2</v>
      </c>
      <c r="AT191" s="16">
        <f>AR191+AS191</f>
        <v>3</v>
      </c>
      <c r="AU191" s="16"/>
      <c r="AV191" s="16"/>
      <c r="AW191" s="16"/>
      <c r="AX191" s="16"/>
      <c r="AY191" s="16"/>
    </row>
    <row r="192" spans="1:51" ht="48">
      <c r="A192" s="1" t="s">
        <v>87</v>
      </c>
      <c r="B192" s="15">
        <f>B191+1</f>
        <v>62</v>
      </c>
      <c r="C192" s="25">
        <v>3321010070031</v>
      </c>
      <c r="D192" s="128" t="s">
        <v>5359</v>
      </c>
      <c r="E192" s="12" t="s">
        <v>5358</v>
      </c>
      <c r="F192" s="46" t="s">
        <v>5357</v>
      </c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2" t="s">
        <v>5356</v>
      </c>
      <c r="U192" s="12" t="s">
        <v>5182</v>
      </c>
      <c r="V192" s="12" t="s">
        <v>60</v>
      </c>
      <c r="W192" s="49" t="s">
        <v>5355</v>
      </c>
      <c r="X192" s="12"/>
      <c r="Y192" s="12"/>
      <c r="Z192" s="48"/>
      <c r="AA192" s="47">
        <v>1</v>
      </c>
      <c r="AB192" s="11"/>
      <c r="AC192" s="10"/>
      <c r="AD192" s="18" t="s">
        <v>59</v>
      </c>
      <c r="AE192" s="18" t="s">
        <v>10</v>
      </c>
      <c r="AF192" s="18" t="s">
        <v>349</v>
      </c>
      <c r="AG192" s="18" t="s">
        <v>56</v>
      </c>
      <c r="AH192" s="17"/>
      <c r="AI192" s="16" t="s">
        <v>5354</v>
      </c>
      <c r="AJ192" s="16" t="s">
        <v>5353</v>
      </c>
      <c r="AK192" s="16" t="s">
        <v>5352</v>
      </c>
      <c r="AL192" s="16">
        <v>1</v>
      </c>
      <c r="AM192" s="16">
        <v>2</v>
      </c>
      <c r="AN192" s="16">
        <f>AL192+AM192</f>
        <v>3</v>
      </c>
      <c r="AO192" s="16" t="s">
        <v>5351</v>
      </c>
      <c r="AP192" s="16" t="s">
        <v>5350</v>
      </c>
      <c r="AQ192" s="16" t="s">
        <v>5349</v>
      </c>
      <c r="AR192" s="16">
        <v>3</v>
      </c>
      <c r="AS192" s="16">
        <v>0</v>
      </c>
      <c r="AT192" s="16">
        <f>AR192+AS192</f>
        <v>3</v>
      </c>
      <c r="AU192" s="16"/>
      <c r="AV192" s="16"/>
      <c r="AW192" s="16"/>
      <c r="AX192" s="16"/>
      <c r="AY192" s="16"/>
    </row>
    <row r="193" spans="1:51" ht="48">
      <c r="A193" s="1" t="s">
        <v>87</v>
      </c>
      <c r="B193" s="15">
        <f>B192+1</f>
        <v>63</v>
      </c>
      <c r="C193" s="25">
        <v>3321050016009</v>
      </c>
      <c r="D193" s="128" t="s">
        <v>5348</v>
      </c>
      <c r="E193" s="12" t="s">
        <v>5347</v>
      </c>
      <c r="F193" s="46" t="s">
        <v>5346</v>
      </c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2" t="s">
        <v>5345</v>
      </c>
      <c r="U193" s="12" t="s">
        <v>4843</v>
      </c>
      <c r="V193" s="12" t="s">
        <v>462</v>
      </c>
      <c r="W193" s="49" t="s">
        <v>5344</v>
      </c>
      <c r="X193" s="12"/>
      <c r="Y193" s="12"/>
      <c r="Z193" s="48">
        <v>1</v>
      </c>
      <c r="AA193" s="47"/>
      <c r="AB193" s="11"/>
      <c r="AC193" s="10"/>
      <c r="AD193" s="18" t="s">
        <v>59</v>
      </c>
      <c r="AE193" s="18" t="s">
        <v>10</v>
      </c>
      <c r="AF193" s="18" t="s">
        <v>349</v>
      </c>
      <c r="AG193" s="18" t="s">
        <v>56</v>
      </c>
      <c r="AH193" s="17"/>
      <c r="AI193" s="16" t="s">
        <v>5343</v>
      </c>
      <c r="AJ193" s="16" t="s">
        <v>5342</v>
      </c>
      <c r="AK193" s="16" t="s">
        <v>5341</v>
      </c>
      <c r="AL193" s="16">
        <v>3</v>
      </c>
      <c r="AM193" s="16">
        <v>0</v>
      </c>
      <c r="AN193" s="16">
        <f>AL193+AM193</f>
        <v>3</v>
      </c>
      <c r="AO193" s="16" t="s">
        <v>5340</v>
      </c>
      <c r="AP193" s="16" t="s">
        <v>5339</v>
      </c>
      <c r="AQ193" s="16" t="s">
        <v>5338</v>
      </c>
      <c r="AR193" s="16">
        <v>3</v>
      </c>
      <c r="AS193" s="16">
        <v>0</v>
      </c>
      <c r="AT193" s="16">
        <f>AR193+AS193</f>
        <v>3</v>
      </c>
      <c r="AU193" s="16"/>
      <c r="AV193" s="16"/>
      <c r="AW193" s="16"/>
      <c r="AX193" s="16"/>
      <c r="AY193" s="16"/>
    </row>
    <row r="194" spans="1:51" ht="48">
      <c r="A194" s="1" t="s">
        <v>87</v>
      </c>
      <c r="B194" s="15">
        <f>B193+1</f>
        <v>64</v>
      </c>
      <c r="C194" s="25">
        <v>3321020010038</v>
      </c>
      <c r="D194" s="13" t="s">
        <v>5337</v>
      </c>
      <c r="E194" s="12" t="s">
        <v>5336</v>
      </c>
      <c r="F194" s="46" t="s">
        <v>5335</v>
      </c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2" t="s">
        <v>5334</v>
      </c>
      <c r="U194" s="12" t="s">
        <v>632</v>
      </c>
      <c r="V194" s="12" t="s">
        <v>369</v>
      </c>
      <c r="W194" s="12"/>
      <c r="X194" s="12"/>
      <c r="Y194" s="12"/>
      <c r="Z194" s="48"/>
      <c r="AA194" s="47">
        <v>1</v>
      </c>
      <c r="AB194" s="11"/>
      <c r="AC194" s="10"/>
      <c r="AD194" s="18" t="s">
        <v>59</v>
      </c>
      <c r="AE194" s="18" t="s">
        <v>10</v>
      </c>
      <c r="AF194" s="18" t="s">
        <v>349</v>
      </c>
      <c r="AG194" s="18" t="s">
        <v>56</v>
      </c>
      <c r="AH194" s="17"/>
      <c r="AI194" s="16" t="s">
        <v>5333</v>
      </c>
      <c r="AJ194" s="16" t="s">
        <v>5332</v>
      </c>
      <c r="AK194" s="16" t="s">
        <v>5331</v>
      </c>
      <c r="AL194" s="16">
        <v>2</v>
      </c>
      <c r="AM194" s="16">
        <v>1</v>
      </c>
      <c r="AN194" s="16">
        <f>AL194+AM194</f>
        <v>3</v>
      </c>
      <c r="AO194" s="16" t="s">
        <v>628</v>
      </c>
      <c r="AP194" s="16" t="s">
        <v>5330</v>
      </c>
      <c r="AQ194" s="16" t="s">
        <v>5329</v>
      </c>
      <c r="AR194" s="16">
        <v>2</v>
      </c>
      <c r="AS194" s="16">
        <v>1</v>
      </c>
      <c r="AT194" s="16">
        <f>AR194+AS194</f>
        <v>3</v>
      </c>
      <c r="AU194" s="16"/>
      <c r="AV194" s="16"/>
      <c r="AW194" s="16"/>
      <c r="AX194" s="16"/>
      <c r="AY194" s="16"/>
    </row>
    <row r="195" spans="1:51" ht="48">
      <c r="A195" s="1" t="s">
        <v>87</v>
      </c>
      <c r="B195" s="15">
        <f>B194+1</f>
        <v>65</v>
      </c>
      <c r="C195" s="25">
        <v>3321060029013</v>
      </c>
      <c r="D195" s="13" t="s">
        <v>5328</v>
      </c>
      <c r="E195" s="12" t="s">
        <v>5327</v>
      </c>
      <c r="F195" s="46" t="s">
        <v>259</v>
      </c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2" t="s">
        <v>5326</v>
      </c>
      <c r="U195" s="12" t="s">
        <v>5325</v>
      </c>
      <c r="V195" s="12" t="s">
        <v>211</v>
      </c>
      <c r="W195" s="12"/>
      <c r="X195" s="12"/>
      <c r="Y195" s="12"/>
      <c r="Z195" s="48">
        <v>1</v>
      </c>
      <c r="AA195" s="47"/>
      <c r="AB195" s="11"/>
      <c r="AC195" s="10"/>
      <c r="AD195" s="18" t="s">
        <v>59</v>
      </c>
      <c r="AE195" s="18" t="s">
        <v>10</v>
      </c>
      <c r="AF195" s="18" t="s">
        <v>349</v>
      </c>
      <c r="AG195" s="18" t="s">
        <v>56</v>
      </c>
      <c r="AH195" s="17"/>
      <c r="AI195" s="16" t="s">
        <v>5324</v>
      </c>
      <c r="AJ195" s="16" t="s">
        <v>5323</v>
      </c>
      <c r="AK195" s="16" t="s">
        <v>5322</v>
      </c>
      <c r="AL195" s="16">
        <v>3</v>
      </c>
      <c r="AM195" s="16">
        <v>0</v>
      </c>
      <c r="AN195" s="16">
        <f>AL195+AM195</f>
        <v>3</v>
      </c>
      <c r="AO195" s="16" t="s">
        <v>5321</v>
      </c>
      <c r="AP195" s="16" t="s">
        <v>5320</v>
      </c>
      <c r="AQ195" s="16" t="s">
        <v>5319</v>
      </c>
      <c r="AR195" s="16">
        <v>3</v>
      </c>
      <c r="AS195" s="16">
        <v>0</v>
      </c>
      <c r="AT195" s="16">
        <f>AR195+AS195</f>
        <v>3</v>
      </c>
      <c r="AU195" s="16"/>
      <c r="AV195" s="16"/>
      <c r="AW195" s="16"/>
      <c r="AX195" s="16"/>
      <c r="AY195" s="16"/>
    </row>
    <row r="196" spans="1:51" ht="48">
      <c r="A196" s="1" t="s">
        <v>87</v>
      </c>
      <c r="B196" s="15">
        <f>B195+1</f>
        <v>66</v>
      </c>
      <c r="C196" s="25">
        <v>3321010050078</v>
      </c>
      <c r="D196" s="13" t="s">
        <v>5318</v>
      </c>
      <c r="E196" s="12" t="s">
        <v>5317</v>
      </c>
      <c r="F196" s="46" t="s">
        <v>5307</v>
      </c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2" t="s">
        <v>5316</v>
      </c>
      <c r="U196" s="12"/>
      <c r="V196" s="12" t="s">
        <v>60</v>
      </c>
      <c r="W196" s="12"/>
      <c r="X196" s="12"/>
      <c r="Y196" s="12"/>
      <c r="Z196" s="48">
        <v>1</v>
      </c>
      <c r="AA196" s="47"/>
      <c r="AB196" s="11"/>
      <c r="AC196" s="10"/>
      <c r="AD196" s="18" t="s">
        <v>59</v>
      </c>
      <c r="AE196" s="18" t="s">
        <v>10</v>
      </c>
      <c r="AF196" s="18" t="s">
        <v>349</v>
      </c>
      <c r="AG196" s="18" t="s">
        <v>56</v>
      </c>
      <c r="AH196" s="17"/>
      <c r="AI196" s="16" t="s">
        <v>5315</v>
      </c>
      <c r="AJ196" s="16" t="s">
        <v>5314</v>
      </c>
      <c r="AK196" s="16" t="s">
        <v>5313</v>
      </c>
      <c r="AL196" s="16">
        <v>2</v>
      </c>
      <c r="AM196" s="16">
        <v>1</v>
      </c>
      <c r="AN196" s="16">
        <f>AL196+AM196</f>
        <v>3</v>
      </c>
      <c r="AO196" s="16" t="s">
        <v>5312</v>
      </c>
      <c r="AP196" s="16" t="s">
        <v>5311</v>
      </c>
      <c r="AQ196" s="16" t="s">
        <v>5310</v>
      </c>
      <c r="AR196" s="16">
        <v>2</v>
      </c>
      <c r="AS196" s="16">
        <v>1</v>
      </c>
      <c r="AT196" s="16">
        <f>AR196+AS196</f>
        <v>3</v>
      </c>
      <c r="AU196" s="16"/>
      <c r="AV196" s="16"/>
      <c r="AW196" s="16"/>
      <c r="AX196" s="16"/>
      <c r="AY196" s="16"/>
    </row>
    <row r="197" spans="1:51" ht="48">
      <c r="A197" s="1" t="s">
        <v>87</v>
      </c>
      <c r="B197" s="15">
        <f>B196+1</f>
        <v>67</v>
      </c>
      <c r="C197" s="25">
        <v>3321010050089</v>
      </c>
      <c r="D197" s="13" t="s">
        <v>5309</v>
      </c>
      <c r="E197" s="12" t="s">
        <v>5308</v>
      </c>
      <c r="F197" s="46" t="s">
        <v>5307</v>
      </c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2" t="s">
        <v>5306</v>
      </c>
      <c r="U197" s="12"/>
      <c r="V197" s="12" t="s">
        <v>60</v>
      </c>
      <c r="W197" s="12"/>
      <c r="X197" s="12"/>
      <c r="Y197" s="12"/>
      <c r="Z197" s="48"/>
      <c r="AA197" s="47">
        <v>1</v>
      </c>
      <c r="AB197" s="11"/>
      <c r="AC197" s="10"/>
      <c r="AD197" s="18" t="s">
        <v>59</v>
      </c>
      <c r="AE197" s="18" t="s">
        <v>10</v>
      </c>
      <c r="AF197" s="18" t="s">
        <v>349</v>
      </c>
      <c r="AG197" s="18" t="s">
        <v>56</v>
      </c>
      <c r="AH197" s="17"/>
      <c r="AI197" s="16" t="s">
        <v>5305</v>
      </c>
      <c r="AJ197" s="16" t="s">
        <v>5304</v>
      </c>
      <c r="AK197" s="16" t="s">
        <v>5303</v>
      </c>
      <c r="AL197" s="16">
        <v>1</v>
      </c>
      <c r="AM197" s="16">
        <v>2</v>
      </c>
      <c r="AN197" s="16">
        <f>AL197+AM197</f>
        <v>3</v>
      </c>
      <c r="AO197" s="16" t="s">
        <v>5302</v>
      </c>
      <c r="AP197" s="16" t="s">
        <v>5301</v>
      </c>
      <c r="AQ197" s="16" t="s">
        <v>5300</v>
      </c>
      <c r="AR197" s="16">
        <v>2</v>
      </c>
      <c r="AS197" s="16">
        <v>1</v>
      </c>
      <c r="AT197" s="16">
        <f>AR197+AS197</f>
        <v>3</v>
      </c>
      <c r="AU197" s="16"/>
      <c r="AV197" s="16"/>
      <c r="AW197" s="16"/>
      <c r="AX197" s="16"/>
      <c r="AY197" s="16"/>
    </row>
    <row r="198" spans="1:51" ht="48">
      <c r="A198" s="1" t="s">
        <v>87</v>
      </c>
      <c r="B198" s="15">
        <f>B197+1</f>
        <v>68</v>
      </c>
      <c r="C198" s="25">
        <v>3321020040039</v>
      </c>
      <c r="D198" s="13" t="s">
        <v>5299</v>
      </c>
      <c r="E198" s="12" t="s">
        <v>5298</v>
      </c>
      <c r="F198" s="46" t="s">
        <v>238</v>
      </c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2" t="s">
        <v>5297</v>
      </c>
      <c r="U198" s="12" t="s">
        <v>5296</v>
      </c>
      <c r="V198" s="12" t="s">
        <v>369</v>
      </c>
      <c r="W198" s="49" t="s">
        <v>5295</v>
      </c>
      <c r="X198" s="12"/>
      <c r="Y198" s="12"/>
      <c r="Z198" s="48"/>
      <c r="AA198" s="47">
        <v>1</v>
      </c>
      <c r="AB198" s="11"/>
      <c r="AC198" s="10"/>
      <c r="AD198" s="18" t="s">
        <v>59</v>
      </c>
      <c r="AE198" s="18" t="s">
        <v>10</v>
      </c>
      <c r="AF198" s="18" t="s">
        <v>349</v>
      </c>
      <c r="AG198" s="18" t="s">
        <v>56</v>
      </c>
      <c r="AH198" s="17"/>
      <c r="AI198" s="16" t="s">
        <v>5294</v>
      </c>
      <c r="AJ198" s="16" t="s">
        <v>5293</v>
      </c>
      <c r="AK198" s="16" t="s">
        <v>5292</v>
      </c>
      <c r="AL198" s="16">
        <v>3</v>
      </c>
      <c r="AM198" s="16">
        <v>0</v>
      </c>
      <c r="AN198" s="16">
        <f>AL198+AM198</f>
        <v>3</v>
      </c>
      <c r="AO198" s="16" t="s">
        <v>5291</v>
      </c>
      <c r="AP198" s="16" t="s">
        <v>5290</v>
      </c>
      <c r="AQ198" s="16" t="s">
        <v>5289</v>
      </c>
      <c r="AR198" s="16">
        <v>3</v>
      </c>
      <c r="AS198" s="16">
        <v>0</v>
      </c>
      <c r="AT198" s="16">
        <f>AR198+AS198</f>
        <v>3</v>
      </c>
      <c r="AU198" s="16"/>
      <c r="AV198" s="16"/>
      <c r="AW198" s="16"/>
      <c r="AX198" s="16"/>
      <c r="AY198" s="16"/>
    </row>
    <row r="199" spans="1:51" ht="48">
      <c r="A199" s="1" t="s">
        <v>87</v>
      </c>
      <c r="B199" s="15">
        <f>B198+1</f>
        <v>69</v>
      </c>
      <c r="C199" s="25">
        <v>3321010030090</v>
      </c>
      <c r="D199" s="13" t="s">
        <v>5288</v>
      </c>
      <c r="E199" s="12" t="s">
        <v>5287</v>
      </c>
      <c r="F199" s="46" t="s">
        <v>238</v>
      </c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2" t="s">
        <v>5286</v>
      </c>
      <c r="U199" s="12" t="s">
        <v>5285</v>
      </c>
      <c r="V199" s="12" t="s">
        <v>60</v>
      </c>
      <c r="W199" s="12"/>
      <c r="X199" s="12"/>
      <c r="Y199" s="12"/>
      <c r="Z199" s="48"/>
      <c r="AA199" s="47">
        <v>1</v>
      </c>
      <c r="AB199" s="11"/>
      <c r="AC199" s="10"/>
      <c r="AD199" s="18" t="s">
        <v>59</v>
      </c>
      <c r="AE199" s="18" t="s">
        <v>10</v>
      </c>
      <c r="AF199" s="18" t="s">
        <v>349</v>
      </c>
      <c r="AG199" s="18" t="s">
        <v>56</v>
      </c>
      <c r="AH199" s="17"/>
      <c r="AI199" s="16" t="s">
        <v>5284</v>
      </c>
      <c r="AJ199" s="16" t="s">
        <v>5283</v>
      </c>
      <c r="AK199" s="16" t="s">
        <v>224</v>
      </c>
      <c r="AL199" s="16">
        <v>2</v>
      </c>
      <c r="AM199" s="16">
        <v>1</v>
      </c>
      <c r="AN199" s="16">
        <f>AL199+AM199</f>
        <v>3</v>
      </c>
      <c r="AO199" s="16" t="s">
        <v>5282</v>
      </c>
      <c r="AP199" s="16" t="s">
        <v>5281</v>
      </c>
      <c r="AQ199" s="16" t="s">
        <v>5280</v>
      </c>
      <c r="AR199" s="16">
        <v>3</v>
      </c>
      <c r="AS199" s="16">
        <v>0</v>
      </c>
      <c r="AT199" s="16">
        <f>AR199+AS199</f>
        <v>3</v>
      </c>
      <c r="AU199" s="16"/>
      <c r="AV199" s="16"/>
      <c r="AW199" s="16"/>
      <c r="AX199" s="16"/>
      <c r="AY199" s="16"/>
    </row>
    <row r="200" spans="1:51" ht="48">
      <c r="A200" s="1" t="s">
        <v>87</v>
      </c>
      <c r="B200" s="15">
        <f>B199+1</f>
        <v>70</v>
      </c>
      <c r="C200" s="25">
        <v>3321010050091</v>
      </c>
      <c r="D200" s="13" t="s">
        <v>5279</v>
      </c>
      <c r="E200" s="12" t="s">
        <v>5278</v>
      </c>
      <c r="F200" s="46" t="s">
        <v>5277</v>
      </c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2" t="s">
        <v>5276</v>
      </c>
      <c r="U200" s="12" t="s">
        <v>4975</v>
      </c>
      <c r="V200" s="12" t="s">
        <v>60</v>
      </c>
      <c r="W200" s="12"/>
      <c r="X200" s="12"/>
      <c r="Y200" s="12"/>
      <c r="Z200" s="48">
        <v>1</v>
      </c>
      <c r="AA200" s="47"/>
      <c r="AB200" s="11"/>
      <c r="AC200" s="10"/>
      <c r="AD200" s="18" t="s">
        <v>59</v>
      </c>
      <c r="AE200" s="18" t="s">
        <v>10</v>
      </c>
      <c r="AF200" s="18" t="s">
        <v>349</v>
      </c>
      <c r="AG200" s="18" t="s">
        <v>56</v>
      </c>
      <c r="AH200" s="17"/>
      <c r="AI200" s="16" t="s">
        <v>5275</v>
      </c>
      <c r="AJ200" s="16" t="s">
        <v>5274</v>
      </c>
      <c r="AK200" s="16" t="s">
        <v>5273</v>
      </c>
      <c r="AL200" s="16">
        <v>0</v>
      </c>
      <c r="AM200" s="16">
        <v>3</v>
      </c>
      <c r="AN200" s="16">
        <f>AL200+AM200</f>
        <v>3</v>
      </c>
      <c r="AO200" s="16" t="s">
        <v>5272</v>
      </c>
      <c r="AP200" s="16"/>
      <c r="AQ200" s="16"/>
      <c r="AR200" s="16">
        <v>1</v>
      </c>
      <c r="AS200" s="16">
        <v>0</v>
      </c>
      <c r="AT200" s="16">
        <f>AR200+AS200</f>
        <v>1</v>
      </c>
      <c r="AU200" s="16"/>
      <c r="AV200" s="16"/>
      <c r="AW200" s="16"/>
      <c r="AX200" s="16"/>
      <c r="AY200" s="16"/>
    </row>
    <row r="201" spans="1:51" ht="48">
      <c r="A201" s="1" t="s">
        <v>87</v>
      </c>
      <c r="B201" s="15">
        <f>B200+1</f>
        <v>71</v>
      </c>
      <c r="C201" s="25">
        <v>3321080074029</v>
      </c>
      <c r="D201" s="13" t="s">
        <v>5271</v>
      </c>
      <c r="E201" s="12" t="s">
        <v>5270</v>
      </c>
      <c r="F201" s="46" t="s">
        <v>5269</v>
      </c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2" t="s">
        <v>5268</v>
      </c>
      <c r="U201" s="12" t="s">
        <v>5267</v>
      </c>
      <c r="V201" s="12" t="s">
        <v>181</v>
      </c>
      <c r="W201" s="12" t="s">
        <v>5266</v>
      </c>
      <c r="X201" s="12"/>
      <c r="Y201" s="12"/>
      <c r="Z201" s="48"/>
      <c r="AA201" s="47">
        <v>1</v>
      </c>
      <c r="AB201" s="11"/>
      <c r="AC201" s="10"/>
      <c r="AD201" s="18" t="s">
        <v>59</v>
      </c>
      <c r="AE201" s="18" t="s">
        <v>10</v>
      </c>
      <c r="AF201" s="18" t="s">
        <v>349</v>
      </c>
      <c r="AG201" s="18" t="s">
        <v>56</v>
      </c>
      <c r="AH201" s="17"/>
      <c r="AI201" s="16" t="s">
        <v>5265</v>
      </c>
      <c r="AJ201" s="16" t="s">
        <v>5264</v>
      </c>
      <c r="AK201" s="16" t="s">
        <v>5263</v>
      </c>
      <c r="AL201" s="16">
        <v>3</v>
      </c>
      <c r="AM201" s="16">
        <v>0</v>
      </c>
      <c r="AN201" s="16">
        <f>AL201+AM201</f>
        <v>3</v>
      </c>
      <c r="AO201" s="16" t="s">
        <v>5262</v>
      </c>
      <c r="AP201" s="16" t="s">
        <v>5261</v>
      </c>
      <c r="AQ201" s="16" t="s">
        <v>5260</v>
      </c>
      <c r="AR201" s="16">
        <v>3</v>
      </c>
      <c r="AS201" s="16">
        <v>0</v>
      </c>
      <c r="AT201" s="16">
        <f>AR201+AS201</f>
        <v>3</v>
      </c>
      <c r="AU201" s="16"/>
      <c r="AV201" s="16"/>
      <c r="AW201" s="16"/>
      <c r="AX201" s="16"/>
      <c r="AY201" s="16"/>
    </row>
    <row r="202" spans="1:51" ht="36">
      <c r="A202" s="1" t="s">
        <v>87</v>
      </c>
      <c r="B202" s="15">
        <f>B201+1</f>
        <v>72</v>
      </c>
      <c r="C202" s="25">
        <v>3321140013052</v>
      </c>
      <c r="D202" s="50" t="s">
        <v>5259</v>
      </c>
      <c r="E202" s="12" t="s">
        <v>5258</v>
      </c>
      <c r="F202" s="46" t="s">
        <v>5257</v>
      </c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12" t="s">
        <v>5256</v>
      </c>
      <c r="U202" s="12" t="s">
        <v>5255</v>
      </c>
      <c r="V202" s="12" t="s">
        <v>120</v>
      </c>
      <c r="W202" s="49" t="s">
        <v>5254</v>
      </c>
      <c r="X202" s="12"/>
      <c r="Y202" s="12"/>
      <c r="Z202" s="48">
        <v>1</v>
      </c>
      <c r="AA202" s="47"/>
      <c r="AB202" s="46"/>
      <c r="AC202" s="45"/>
      <c r="AD202" s="18" t="s">
        <v>59</v>
      </c>
      <c r="AE202" s="18" t="s">
        <v>10</v>
      </c>
      <c r="AF202" s="18" t="s">
        <v>349</v>
      </c>
      <c r="AG202" s="18" t="s">
        <v>5253</v>
      </c>
      <c r="AH202" s="17"/>
      <c r="AI202" s="16" t="s">
        <v>5252</v>
      </c>
      <c r="AJ202" s="16" t="s">
        <v>5251</v>
      </c>
      <c r="AK202" s="16" t="s">
        <v>5250</v>
      </c>
      <c r="AL202" s="16">
        <v>2</v>
      </c>
      <c r="AM202" s="16">
        <v>1</v>
      </c>
      <c r="AN202" s="16">
        <f>AL202+AM202</f>
        <v>3</v>
      </c>
      <c r="AO202" s="16" t="s">
        <v>5249</v>
      </c>
      <c r="AP202" s="16" t="s">
        <v>5248</v>
      </c>
      <c r="AQ202" s="16"/>
      <c r="AR202" s="16">
        <v>2</v>
      </c>
      <c r="AS202" s="16">
        <v>0</v>
      </c>
      <c r="AT202" s="16">
        <f>AR202+AS202</f>
        <v>2</v>
      </c>
      <c r="AU202" s="16"/>
      <c r="AV202" s="16"/>
      <c r="AW202" s="16"/>
      <c r="AX202" s="16"/>
      <c r="AY202" s="16"/>
    </row>
    <row r="203" spans="1:51" ht="48">
      <c r="A203" s="1" t="s">
        <v>87</v>
      </c>
      <c r="B203" s="15">
        <f>B202+1</f>
        <v>73</v>
      </c>
      <c r="C203" s="25">
        <v>3321070041183</v>
      </c>
      <c r="D203" s="13" t="s">
        <v>5247</v>
      </c>
      <c r="E203" s="12" t="s">
        <v>5246</v>
      </c>
      <c r="F203" s="46" t="s">
        <v>4018</v>
      </c>
      <c r="G203" s="11"/>
      <c r="H203" s="11"/>
      <c r="I203" s="11"/>
      <c r="J203" s="11"/>
      <c r="K203" s="11"/>
      <c r="L203" s="11"/>
      <c r="M203" s="11"/>
      <c r="N203" s="11"/>
      <c r="O203" s="11"/>
      <c r="P203" s="11" t="s">
        <v>5245</v>
      </c>
      <c r="Q203" s="46" t="s">
        <v>5243</v>
      </c>
      <c r="R203" s="11" t="s">
        <v>5244</v>
      </c>
      <c r="S203" s="46" t="s">
        <v>5243</v>
      </c>
      <c r="T203" s="12" t="s">
        <v>5242</v>
      </c>
      <c r="U203" s="12" t="s">
        <v>5241</v>
      </c>
      <c r="V203" s="12" t="s">
        <v>3</v>
      </c>
      <c r="W203" s="49" t="s">
        <v>5240</v>
      </c>
      <c r="X203" s="12"/>
      <c r="Y203" s="12"/>
      <c r="Z203" s="48">
        <v>1</v>
      </c>
      <c r="AA203" s="47"/>
      <c r="AB203" s="11" t="s">
        <v>5239</v>
      </c>
      <c r="AC203" s="10">
        <v>1</v>
      </c>
      <c r="AD203" s="18" t="s">
        <v>59</v>
      </c>
      <c r="AE203" s="18" t="s">
        <v>10</v>
      </c>
      <c r="AF203" s="18" t="s">
        <v>349</v>
      </c>
      <c r="AG203" s="18" t="s">
        <v>56</v>
      </c>
      <c r="AH203" s="28" t="s">
        <v>5238</v>
      </c>
      <c r="AI203" s="16" t="s">
        <v>5237</v>
      </c>
      <c r="AJ203" s="16" t="s">
        <v>5236</v>
      </c>
      <c r="AK203" s="16" t="s">
        <v>5235</v>
      </c>
      <c r="AL203" s="16">
        <v>2</v>
      </c>
      <c r="AM203" s="16">
        <v>1</v>
      </c>
      <c r="AN203" s="16">
        <f>AL203+AM203</f>
        <v>3</v>
      </c>
      <c r="AO203" s="16" t="s">
        <v>5234</v>
      </c>
      <c r="AP203" s="16" t="s">
        <v>5233</v>
      </c>
      <c r="AQ203" s="16" t="s">
        <v>5232</v>
      </c>
      <c r="AR203" s="16">
        <v>2</v>
      </c>
      <c r="AS203" s="16">
        <v>1</v>
      </c>
      <c r="AT203" s="16">
        <f>AR203+AS203</f>
        <v>3</v>
      </c>
      <c r="AU203" s="16" t="s">
        <v>5231</v>
      </c>
      <c r="AV203" s="16"/>
      <c r="AW203" s="16"/>
      <c r="AX203" s="16"/>
      <c r="AY203" s="16"/>
    </row>
    <row r="204" spans="1:51" ht="48">
      <c r="A204" s="1" t="s">
        <v>87</v>
      </c>
      <c r="B204" s="15">
        <f>B203+1</f>
        <v>74</v>
      </c>
      <c r="C204" s="25">
        <v>3321140023053</v>
      </c>
      <c r="D204" s="13" t="s">
        <v>5230</v>
      </c>
      <c r="E204" s="12" t="s">
        <v>5229</v>
      </c>
      <c r="F204" s="46" t="s">
        <v>5228</v>
      </c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2" t="s">
        <v>5227</v>
      </c>
      <c r="U204" s="12" t="s">
        <v>5226</v>
      </c>
      <c r="V204" s="12" t="s">
        <v>120</v>
      </c>
      <c r="W204" s="49" t="s">
        <v>5225</v>
      </c>
      <c r="X204" s="12"/>
      <c r="Y204" s="12"/>
      <c r="Z204" s="48"/>
      <c r="AA204" s="47">
        <v>1</v>
      </c>
      <c r="AB204" s="11"/>
      <c r="AC204" s="10"/>
      <c r="AD204" s="18" t="s">
        <v>59</v>
      </c>
      <c r="AE204" s="18" t="s">
        <v>10</v>
      </c>
      <c r="AF204" s="18" t="s">
        <v>349</v>
      </c>
      <c r="AG204" s="18" t="s">
        <v>56</v>
      </c>
      <c r="AH204" s="28" t="s">
        <v>320</v>
      </c>
      <c r="AI204" s="16" t="s">
        <v>5224</v>
      </c>
      <c r="AJ204" s="16" t="s">
        <v>5223</v>
      </c>
      <c r="AK204" s="16" t="s">
        <v>5222</v>
      </c>
      <c r="AL204" s="16">
        <v>3</v>
      </c>
      <c r="AM204" s="16">
        <v>0</v>
      </c>
      <c r="AN204" s="16">
        <f>AL204+AM204</f>
        <v>3</v>
      </c>
      <c r="AO204" s="16" t="s">
        <v>5221</v>
      </c>
      <c r="AP204" s="16" t="s">
        <v>5220</v>
      </c>
      <c r="AQ204" s="16" t="s">
        <v>5219</v>
      </c>
      <c r="AR204" s="16">
        <v>3</v>
      </c>
      <c r="AS204" s="16">
        <v>0</v>
      </c>
      <c r="AT204" s="16">
        <f>AR204+AS204</f>
        <v>3</v>
      </c>
      <c r="AU204" s="16"/>
      <c r="AV204" s="16"/>
      <c r="AW204" s="16"/>
      <c r="AX204" s="16"/>
      <c r="AY204" s="16"/>
    </row>
    <row r="205" spans="1:51" ht="48">
      <c r="A205" s="1" t="s">
        <v>87</v>
      </c>
      <c r="B205" s="15">
        <f>B204+1</f>
        <v>75</v>
      </c>
      <c r="C205" s="25">
        <v>3321010070079</v>
      </c>
      <c r="D205" s="13" t="s">
        <v>5218</v>
      </c>
      <c r="E205" s="12" t="s">
        <v>5217</v>
      </c>
      <c r="F205" s="46" t="s">
        <v>199</v>
      </c>
      <c r="G205" s="11"/>
      <c r="H205" s="11"/>
      <c r="I205" s="11"/>
      <c r="J205" s="11"/>
      <c r="K205" s="11"/>
      <c r="L205" s="11"/>
      <c r="M205" s="11"/>
      <c r="N205" s="11"/>
      <c r="O205" s="11"/>
      <c r="P205" s="11" t="s">
        <v>5216</v>
      </c>
      <c r="Q205" s="11" t="s">
        <v>5215</v>
      </c>
      <c r="R205" s="11" t="s">
        <v>5214</v>
      </c>
      <c r="S205" s="11" t="s">
        <v>5213</v>
      </c>
      <c r="T205" s="12" t="s">
        <v>5212</v>
      </c>
      <c r="U205" s="12" t="s">
        <v>5182</v>
      </c>
      <c r="V205" s="12" t="s">
        <v>60</v>
      </c>
      <c r="W205" s="12" t="s">
        <v>5211</v>
      </c>
      <c r="X205" s="12"/>
      <c r="Y205" s="12"/>
      <c r="Z205" s="48">
        <v>1</v>
      </c>
      <c r="AA205" s="47"/>
      <c r="AB205" s="11" t="s">
        <v>5210</v>
      </c>
      <c r="AC205" s="10">
        <v>1</v>
      </c>
      <c r="AD205" s="18" t="s">
        <v>59</v>
      </c>
      <c r="AE205" s="18" t="s">
        <v>10</v>
      </c>
      <c r="AF205" s="18" t="s">
        <v>349</v>
      </c>
      <c r="AG205" s="18" t="s">
        <v>56</v>
      </c>
      <c r="AH205" s="17"/>
      <c r="AI205" s="16" t="s">
        <v>5209</v>
      </c>
      <c r="AJ205" s="16" t="s">
        <v>5208</v>
      </c>
      <c r="AK205" s="16" t="s">
        <v>5207</v>
      </c>
      <c r="AL205" s="16">
        <v>3</v>
      </c>
      <c r="AM205" s="16">
        <v>0</v>
      </c>
      <c r="AN205" s="16">
        <f>AL205+AM205</f>
        <v>3</v>
      </c>
      <c r="AO205" s="16" t="s">
        <v>5206</v>
      </c>
      <c r="AP205" s="16" t="s">
        <v>5205</v>
      </c>
      <c r="AQ205" s="16" t="s">
        <v>5204</v>
      </c>
      <c r="AR205" s="16">
        <v>3</v>
      </c>
      <c r="AS205" s="16">
        <v>0</v>
      </c>
      <c r="AT205" s="16">
        <f>AR205+AS205</f>
        <v>3</v>
      </c>
      <c r="AU205" s="16"/>
      <c r="AV205" s="16"/>
      <c r="AW205" s="16"/>
      <c r="AX205" s="16"/>
      <c r="AY205" s="16"/>
    </row>
    <row r="206" spans="1:51" ht="48">
      <c r="A206" s="1" t="s">
        <v>87</v>
      </c>
      <c r="B206" s="15">
        <f>B205+1</f>
        <v>76</v>
      </c>
      <c r="C206" s="25">
        <v>3321060013045</v>
      </c>
      <c r="D206" s="13" t="s">
        <v>5203</v>
      </c>
      <c r="E206" s="12" t="s">
        <v>5202</v>
      </c>
      <c r="F206" s="46" t="s">
        <v>5201</v>
      </c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2" t="s">
        <v>5200</v>
      </c>
      <c r="U206" s="12" t="s">
        <v>5199</v>
      </c>
      <c r="V206" s="12" t="s">
        <v>211</v>
      </c>
      <c r="W206" s="12" t="s">
        <v>5198</v>
      </c>
      <c r="X206" s="12"/>
      <c r="Y206" s="12"/>
      <c r="Z206" s="48">
        <v>1</v>
      </c>
      <c r="AA206" s="47"/>
      <c r="AB206" s="46" t="s">
        <v>5197</v>
      </c>
      <c r="AC206" s="45">
        <v>1</v>
      </c>
      <c r="AD206" s="18" t="s">
        <v>59</v>
      </c>
      <c r="AE206" s="18" t="s">
        <v>10</v>
      </c>
      <c r="AF206" s="18" t="s">
        <v>349</v>
      </c>
      <c r="AG206" s="18" t="s">
        <v>56</v>
      </c>
      <c r="AH206" s="28" t="s">
        <v>208</v>
      </c>
      <c r="AI206" s="16" t="s">
        <v>5191</v>
      </c>
      <c r="AJ206" s="16" t="s">
        <v>5196</v>
      </c>
      <c r="AK206" s="16" t="s">
        <v>5195</v>
      </c>
      <c r="AL206" s="16">
        <v>3</v>
      </c>
      <c r="AM206" s="16">
        <v>2</v>
      </c>
      <c r="AN206" s="16">
        <f>AL206+AM206</f>
        <v>5</v>
      </c>
      <c r="AO206" s="16" t="s">
        <v>5194</v>
      </c>
      <c r="AP206" s="16" t="s">
        <v>5193</v>
      </c>
      <c r="AQ206" s="16" t="s">
        <v>5192</v>
      </c>
      <c r="AR206" s="16">
        <v>2</v>
      </c>
      <c r="AS206" s="16">
        <v>1</v>
      </c>
      <c r="AT206" s="16">
        <f>AS206+AR206</f>
        <v>3</v>
      </c>
      <c r="AU206" s="16" t="s">
        <v>5191</v>
      </c>
      <c r="AV206" s="16"/>
      <c r="AW206" s="16"/>
      <c r="AX206" s="16"/>
      <c r="AY206" s="16"/>
    </row>
    <row r="207" spans="1:51" ht="48">
      <c r="A207" s="1" t="s">
        <v>87</v>
      </c>
      <c r="B207" s="15">
        <f>B206+1</f>
        <v>77</v>
      </c>
      <c r="C207" s="25">
        <v>3321120140027</v>
      </c>
      <c r="D207" s="50" t="s">
        <v>5190</v>
      </c>
      <c r="E207" s="12" t="s">
        <v>5189</v>
      </c>
      <c r="F207" s="46" t="s">
        <v>4113</v>
      </c>
      <c r="G207" s="46"/>
      <c r="H207" s="46"/>
      <c r="I207" s="11" t="s">
        <v>5188</v>
      </c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12" t="s">
        <v>5187</v>
      </c>
      <c r="U207" s="12" t="s">
        <v>5187</v>
      </c>
      <c r="V207" s="12" t="s">
        <v>308</v>
      </c>
      <c r="W207" s="12" t="s">
        <v>5186</v>
      </c>
      <c r="X207" s="12"/>
      <c r="Y207" s="12"/>
      <c r="Z207" s="48">
        <v>1</v>
      </c>
      <c r="AA207" s="47"/>
      <c r="AB207" s="46"/>
      <c r="AC207" s="45"/>
      <c r="AD207" s="18" t="s">
        <v>59</v>
      </c>
      <c r="AE207" s="18" t="s">
        <v>10</v>
      </c>
      <c r="AF207" s="18" t="s">
        <v>349</v>
      </c>
      <c r="AG207" s="18" t="s">
        <v>56</v>
      </c>
      <c r="AH207" s="17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</row>
    <row r="208" spans="1:51" ht="48">
      <c r="A208" s="1" t="s">
        <v>87</v>
      </c>
      <c r="B208" s="15">
        <f>B207+1</f>
        <v>78</v>
      </c>
      <c r="C208" s="25">
        <v>3321010070081</v>
      </c>
      <c r="D208" s="13" t="s">
        <v>5185</v>
      </c>
      <c r="E208" s="12" t="s">
        <v>5184</v>
      </c>
      <c r="F208" s="46" t="s">
        <v>188</v>
      </c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2" t="s">
        <v>5183</v>
      </c>
      <c r="U208" s="12" t="s">
        <v>5182</v>
      </c>
      <c r="V208" s="12" t="s">
        <v>60</v>
      </c>
      <c r="W208" s="12"/>
      <c r="X208" s="12"/>
      <c r="Y208" s="12"/>
      <c r="Z208" s="48">
        <v>1</v>
      </c>
      <c r="AA208" s="47"/>
      <c r="AB208" s="11"/>
      <c r="AC208" s="10"/>
      <c r="AD208" s="18" t="s">
        <v>59</v>
      </c>
      <c r="AE208" s="18" t="s">
        <v>10</v>
      </c>
      <c r="AF208" s="18" t="s">
        <v>349</v>
      </c>
      <c r="AG208" s="18" t="s">
        <v>56</v>
      </c>
      <c r="AH208" s="28" t="s">
        <v>107</v>
      </c>
      <c r="AI208" s="16" t="s">
        <v>5181</v>
      </c>
      <c r="AJ208" s="16" t="s">
        <v>5180</v>
      </c>
      <c r="AK208" s="16" t="s">
        <v>5179</v>
      </c>
      <c r="AL208" s="16">
        <v>3</v>
      </c>
      <c r="AM208" s="16">
        <v>0</v>
      </c>
      <c r="AN208" s="16">
        <f>AL208+AM208</f>
        <v>3</v>
      </c>
      <c r="AO208" s="16" t="s">
        <v>5178</v>
      </c>
      <c r="AP208" s="16" t="s">
        <v>5177</v>
      </c>
      <c r="AQ208" s="16" t="s">
        <v>5176</v>
      </c>
      <c r="AR208" s="16">
        <v>3</v>
      </c>
      <c r="AS208" s="16">
        <v>0</v>
      </c>
      <c r="AT208" s="16">
        <f>AR208+AS208</f>
        <v>3</v>
      </c>
      <c r="AU208" s="16"/>
      <c r="AV208" s="16"/>
      <c r="AW208" s="16"/>
      <c r="AX208" s="16"/>
      <c r="AY208" s="16"/>
    </row>
    <row r="209" spans="1:51" ht="48">
      <c r="A209" s="1" t="s">
        <v>87</v>
      </c>
      <c r="B209" s="15">
        <f>B208+1</f>
        <v>79</v>
      </c>
      <c r="C209" s="25">
        <v>3321130026037</v>
      </c>
      <c r="D209" s="13" t="s">
        <v>5175</v>
      </c>
      <c r="E209" s="12" t="s">
        <v>5174</v>
      </c>
      <c r="F209" s="46" t="s">
        <v>188</v>
      </c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2" t="s">
        <v>5173</v>
      </c>
      <c r="U209" s="12" t="s">
        <v>938</v>
      </c>
      <c r="V209" s="12" t="s">
        <v>909</v>
      </c>
      <c r="W209" s="12"/>
      <c r="X209" s="12"/>
      <c r="Y209" s="12"/>
      <c r="Z209" s="48"/>
      <c r="AA209" s="47">
        <v>1</v>
      </c>
      <c r="AB209" s="11"/>
      <c r="AC209" s="10"/>
      <c r="AD209" s="18" t="s">
        <v>59</v>
      </c>
      <c r="AE209" s="18" t="s">
        <v>10</v>
      </c>
      <c r="AF209" s="18" t="s">
        <v>349</v>
      </c>
      <c r="AG209" s="18" t="s">
        <v>56</v>
      </c>
      <c r="AH209" s="17"/>
      <c r="AI209" s="16" t="s">
        <v>5172</v>
      </c>
      <c r="AJ209" s="16" t="s">
        <v>5171</v>
      </c>
      <c r="AK209" s="16" t="s">
        <v>2212</v>
      </c>
      <c r="AL209" s="16">
        <v>1</v>
      </c>
      <c r="AM209" s="16">
        <v>2</v>
      </c>
      <c r="AN209" s="16">
        <f>AL209+AM209</f>
        <v>3</v>
      </c>
      <c r="AO209" s="16" t="s">
        <v>5170</v>
      </c>
      <c r="AP209" s="16" t="s">
        <v>5169</v>
      </c>
      <c r="AQ209" s="16" t="s">
        <v>5168</v>
      </c>
      <c r="AR209" s="16">
        <v>2</v>
      </c>
      <c r="AS209" s="16">
        <v>1</v>
      </c>
      <c r="AT209" s="16">
        <f>AR209+AS209</f>
        <v>3</v>
      </c>
      <c r="AU209" s="16"/>
      <c r="AV209" s="16"/>
      <c r="AW209" s="16"/>
      <c r="AX209" s="16"/>
      <c r="AY209" s="16"/>
    </row>
    <row r="210" spans="1:51" ht="48">
      <c r="A210" s="1" t="s">
        <v>87</v>
      </c>
      <c r="B210" s="15">
        <f>B209+1</f>
        <v>80</v>
      </c>
      <c r="C210" s="25">
        <v>3321140013054</v>
      </c>
      <c r="D210" s="13" t="s">
        <v>5167</v>
      </c>
      <c r="E210" s="12" t="s">
        <v>5166</v>
      </c>
      <c r="F210" s="46" t="s">
        <v>188</v>
      </c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2" t="s">
        <v>5165</v>
      </c>
      <c r="U210" s="12" t="s">
        <v>5164</v>
      </c>
      <c r="V210" s="12" t="s">
        <v>120</v>
      </c>
      <c r="W210" s="12"/>
      <c r="X210" s="12"/>
      <c r="Y210" s="12"/>
      <c r="Z210" s="48"/>
      <c r="AA210" s="47">
        <v>1</v>
      </c>
      <c r="AB210" s="11"/>
      <c r="AC210" s="10"/>
      <c r="AD210" s="18" t="s">
        <v>59</v>
      </c>
      <c r="AE210" s="18" t="s">
        <v>10</v>
      </c>
      <c r="AF210" s="18" t="s">
        <v>349</v>
      </c>
      <c r="AG210" s="18" t="s">
        <v>56</v>
      </c>
      <c r="AH210" s="17"/>
      <c r="AI210" s="16" t="s">
        <v>5163</v>
      </c>
      <c r="AJ210" s="16" t="s">
        <v>5162</v>
      </c>
      <c r="AK210" s="16" t="s">
        <v>5161</v>
      </c>
      <c r="AL210" s="16">
        <v>3</v>
      </c>
      <c r="AM210" s="16">
        <v>0</v>
      </c>
      <c r="AN210" s="16">
        <f>AL210+AM210</f>
        <v>3</v>
      </c>
      <c r="AO210" s="16" t="s">
        <v>5160</v>
      </c>
      <c r="AP210" s="16" t="s">
        <v>5159</v>
      </c>
      <c r="AQ210" s="16" t="s">
        <v>4809</v>
      </c>
      <c r="AR210" s="16">
        <v>3</v>
      </c>
      <c r="AS210" s="16">
        <v>0</v>
      </c>
      <c r="AT210" s="16">
        <f>AR210+AS210</f>
        <v>3</v>
      </c>
      <c r="AU210" s="16" t="s">
        <v>5158</v>
      </c>
      <c r="AV210" s="16"/>
      <c r="AW210" s="16"/>
      <c r="AX210" s="16"/>
      <c r="AY210" s="16"/>
    </row>
    <row r="211" spans="1:51" ht="48">
      <c r="A211" s="1" t="s">
        <v>87</v>
      </c>
      <c r="B211" s="15">
        <f>B210+1</f>
        <v>81</v>
      </c>
      <c r="C211" s="25">
        <v>3321091030014</v>
      </c>
      <c r="D211" s="13" t="s">
        <v>5157</v>
      </c>
      <c r="E211" s="12" t="s">
        <v>5156</v>
      </c>
      <c r="F211" s="46" t="s">
        <v>188</v>
      </c>
      <c r="G211" s="11"/>
      <c r="H211" s="11"/>
      <c r="I211" s="11"/>
      <c r="J211" s="11"/>
      <c r="K211" s="11"/>
      <c r="L211" s="11"/>
      <c r="M211" s="11" t="s">
        <v>5155</v>
      </c>
      <c r="N211" s="11"/>
      <c r="O211" s="46" t="s">
        <v>5154</v>
      </c>
      <c r="P211" s="11" t="s">
        <v>5153</v>
      </c>
      <c r="Q211" s="46" t="s">
        <v>5152</v>
      </c>
      <c r="R211" s="11" t="s">
        <v>5151</v>
      </c>
      <c r="S211" s="46" t="s">
        <v>5150</v>
      </c>
      <c r="T211" s="12" t="s">
        <v>5149</v>
      </c>
      <c r="U211" s="12" t="s">
        <v>5148</v>
      </c>
      <c r="V211" s="12" t="s">
        <v>147</v>
      </c>
      <c r="W211" s="49" t="s">
        <v>5147</v>
      </c>
      <c r="X211" s="12" t="s">
        <v>5146</v>
      </c>
      <c r="Y211" s="12"/>
      <c r="Z211" s="48">
        <v>1</v>
      </c>
      <c r="AA211" s="47"/>
      <c r="AB211" s="46" t="s">
        <v>5145</v>
      </c>
      <c r="AC211" s="45">
        <v>1</v>
      </c>
      <c r="AD211" s="18" t="s">
        <v>59</v>
      </c>
      <c r="AE211" s="18" t="s">
        <v>10</v>
      </c>
      <c r="AF211" s="18" t="s">
        <v>349</v>
      </c>
      <c r="AG211" s="18" t="s">
        <v>56</v>
      </c>
      <c r="AH211" s="28" t="s">
        <v>208</v>
      </c>
      <c r="AI211" s="16" t="s">
        <v>5144</v>
      </c>
      <c r="AJ211" s="16" t="s">
        <v>5143</v>
      </c>
      <c r="AK211" s="16" t="s">
        <v>5142</v>
      </c>
      <c r="AL211" s="16">
        <v>3</v>
      </c>
      <c r="AM211" s="16">
        <v>0</v>
      </c>
      <c r="AN211" s="16">
        <f>AL211+AM211</f>
        <v>3</v>
      </c>
      <c r="AO211" s="16" t="s">
        <v>5141</v>
      </c>
      <c r="AP211" s="16" t="s">
        <v>5140</v>
      </c>
      <c r="AQ211" s="16" t="s">
        <v>5139</v>
      </c>
      <c r="AR211" s="16">
        <v>2</v>
      </c>
      <c r="AS211" s="16">
        <v>1</v>
      </c>
      <c r="AT211" s="16">
        <f>AR211+AS211</f>
        <v>3</v>
      </c>
      <c r="AU211" s="16"/>
      <c r="AV211" s="16"/>
      <c r="AW211" s="16"/>
      <c r="AX211" s="16"/>
      <c r="AY211" s="16"/>
    </row>
    <row r="212" spans="1:51" ht="48">
      <c r="A212" s="1" t="s">
        <v>87</v>
      </c>
      <c r="B212" s="15">
        <f>B211+1</f>
        <v>82</v>
      </c>
      <c r="C212" s="25">
        <v>3321010030083</v>
      </c>
      <c r="D212" s="13" t="s">
        <v>5138</v>
      </c>
      <c r="E212" s="12" t="s">
        <v>5137</v>
      </c>
      <c r="F212" s="46" t="s">
        <v>5127</v>
      </c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2" t="s">
        <v>5136</v>
      </c>
      <c r="U212" s="12" t="s">
        <v>268</v>
      </c>
      <c r="V212" s="12" t="s">
        <v>60</v>
      </c>
      <c r="W212" s="49"/>
      <c r="X212" s="12"/>
      <c r="Y212" s="12"/>
      <c r="Z212" s="48"/>
      <c r="AA212" s="47">
        <v>1</v>
      </c>
      <c r="AB212" s="11"/>
      <c r="AC212" s="10"/>
      <c r="AD212" s="18" t="s">
        <v>59</v>
      </c>
      <c r="AE212" s="18" t="s">
        <v>10</v>
      </c>
      <c r="AF212" s="18" t="s">
        <v>349</v>
      </c>
      <c r="AG212" s="18" t="s">
        <v>56</v>
      </c>
      <c r="AH212" s="17"/>
      <c r="AI212" s="16" t="s">
        <v>5135</v>
      </c>
      <c r="AJ212" s="16" t="s">
        <v>5134</v>
      </c>
      <c r="AK212" s="16" t="s">
        <v>5133</v>
      </c>
      <c r="AL212" s="16">
        <v>2</v>
      </c>
      <c r="AM212" s="16">
        <v>1</v>
      </c>
      <c r="AN212" s="16">
        <f>AL212+AM212</f>
        <v>3</v>
      </c>
      <c r="AO212" s="16" t="s">
        <v>5132</v>
      </c>
      <c r="AP212" s="16" t="s">
        <v>5131</v>
      </c>
      <c r="AQ212" s="16" t="s">
        <v>5130</v>
      </c>
      <c r="AR212" s="16">
        <v>1</v>
      </c>
      <c r="AS212" s="16">
        <v>2</v>
      </c>
      <c r="AT212" s="16">
        <f>AR212+AS212</f>
        <v>3</v>
      </c>
      <c r="AU212" s="16"/>
      <c r="AV212" s="16"/>
      <c r="AW212" s="16"/>
      <c r="AX212" s="16"/>
      <c r="AY212" s="16"/>
    </row>
    <row r="213" spans="1:51" ht="48">
      <c r="A213" s="1" t="s">
        <v>87</v>
      </c>
      <c r="B213" s="15">
        <f>B212+1</f>
        <v>83</v>
      </c>
      <c r="C213" s="25">
        <v>3321110020032</v>
      </c>
      <c r="D213" s="13" t="s">
        <v>5129</v>
      </c>
      <c r="E213" s="12" t="s">
        <v>5128</v>
      </c>
      <c r="F213" s="46" t="s">
        <v>5127</v>
      </c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2" t="s">
        <v>5126</v>
      </c>
      <c r="U213" s="12" t="s">
        <v>5125</v>
      </c>
      <c r="V213" s="12" t="s">
        <v>1404</v>
      </c>
      <c r="W213" s="12"/>
      <c r="X213" s="12"/>
      <c r="Y213" s="12"/>
      <c r="Z213" s="48">
        <v>1</v>
      </c>
      <c r="AA213" s="47"/>
      <c r="AB213" s="11"/>
      <c r="AC213" s="10"/>
      <c r="AD213" s="18" t="s">
        <v>59</v>
      </c>
      <c r="AE213" s="18" t="s">
        <v>10</v>
      </c>
      <c r="AF213" s="18" t="s">
        <v>349</v>
      </c>
      <c r="AG213" s="18" t="s">
        <v>56</v>
      </c>
      <c r="AH213" s="17">
        <v>2008</v>
      </c>
      <c r="AI213" s="16" t="s">
        <v>5124</v>
      </c>
      <c r="AJ213" s="16" t="s">
        <v>5123</v>
      </c>
      <c r="AK213" s="16" t="s">
        <v>3154</v>
      </c>
      <c r="AL213" s="16">
        <v>3</v>
      </c>
      <c r="AM213" s="16">
        <v>0</v>
      </c>
      <c r="AN213" s="16">
        <f>AL213+AM213</f>
        <v>3</v>
      </c>
      <c r="AO213" s="16" t="s">
        <v>5122</v>
      </c>
      <c r="AP213" s="16" t="s">
        <v>5121</v>
      </c>
      <c r="AQ213" s="16" t="s">
        <v>5120</v>
      </c>
      <c r="AR213" s="16">
        <v>2</v>
      </c>
      <c r="AS213" s="16">
        <v>1</v>
      </c>
      <c r="AT213" s="16">
        <f>AR213+AS213</f>
        <v>3</v>
      </c>
      <c r="AU213" s="16"/>
      <c r="AV213" s="16"/>
      <c r="AW213" s="16"/>
      <c r="AX213" s="16"/>
      <c r="AY213" s="16"/>
    </row>
    <row r="214" spans="1:51" ht="48">
      <c r="A214" s="1" t="s">
        <v>87</v>
      </c>
      <c r="B214" s="15">
        <f>B213+1</f>
        <v>84</v>
      </c>
      <c r="C214" s="25">
        <v>3321130030036</v>
      </c>
      <c r="D214" s="13" t="s">
        <v>5119</v>
      </c>
      <c r="E214" s="12" t="s">
        <v>5118</v>
      </c>
      <c r="F214" s="46" t="s">
        <v>5117</v>
      </c>
      <c r="G214" s="11"/>
      <c r="H214" s="11"/>
      <c r="I214" s="11"/>
      <c r="J214" s="11"/>
      <c r="K214" s="11"/>
      <c r="L214" s="11"/>
      <c r="M214" s="11"/>
      <c r="N214" s="11"/>
      <c r="O214" s="11"/>
      <c r="P214" s="11" t="s">
        <v>5116</v>
      </c>
      <c r="Q214" s="46" t="s">
        <v>5115</v>
      </c>
      <c r="R214" s="11" t="s">
        <v>5114</v>
      </c>
      <c r="S214" s="46" t="s">
        <v>5113</v>
      </c>
      <c r="T214" s="12" t="s">
        <v>5112</v>
      </c>
      <c r="U214" s="12" t="s">
        <v>5111</v>
      </c>
      <c r="V214" s="12" t="s">
        <v>909</v>
      </c>
      <c r="W214" s="12"/>
      <c r="X214" s="12"/>
      <c r="Y214" s="12"/>
      <c r="Z214" s="48">
        <v>1</v>
      </c>
      <c r="AA214" s="47"/>
      <c r="AB214" s="11" t="s">
        <v>5110</v>
      </c>
      <c r="AC214" s="10">
        <v>1</v>
      </c>
      <c r="AD214" s="18" t="s">
        <v>59</v>
      </c>
      <c r="AE214" s="18" t="s">
        <v>10</v>
      </c>
      <c r="AF214" s="18" t="s">
        <v>349</v>
      </c>
      <c r="AG214" s="18" t="s">
        <v>56</v>
      </c>
      <c r="AH214" s="28" t="s">
        <v>2295</v>
      </c>
      <c r="AI214" s="16" t="s">
        <v>5109</v>
      </c>
      <c r="AJ214" s="16" t="s">
        <v>5108</v>
      </c>
      <c r="AK214" s="16" t="s">
        <v>5107</v>
      </c>
      <c r="AL214" s="16">
        <v>2</v>
      </c>
      <c r="AM214" s="16">
        <v>1</v>
      </c>
      <c r="AN214" s="16">
        <f>AL214+AM214</f>
        <v>3</v>
      </c>
      <c r="AO214" s="16" t="s">
        <v>5106</v>
      </c>
      <c r="AP214" s="16" t="s">
        <v>5105</v>
      </c>
      <c r="AQ214" s="16" t="s">
        <v>5104</v>
      </c>
      <c r="AR214" s="16">
        <v>3</v>
      </c>
      <c r="AS214" s="16">
        <v>0</v>
      </c>
      <c r="AT214" s="16">
        <f>AR214+AS214</f>
        <v>3</v>
      </c>
      <c r="AU214" s="16"/>
      <c r="AV214" s="16"/>
      <c r="AW214" s="16"/>
      <c r="AX214" s="16"/>
      <c r="AY214" s="16"/>
    </row>
    <row r="215" spans="1:51" ht="48">
      <c r="A215" s="1" t="s">
        <v>87</v>
      </c>
      <c r="B215" s="15">
        <f>B214+1</f>
        <v>85</v>
      </c>
      <c r="C215" s="25">
        <v>3321070020186</v>
      </c>
      <c r="D215" s="13" t="s">
        <v>5103</v>
      </c>
      <c r="E215" s="12" t="s">
        <v>5102</v>
      </c>
      <c r="F215" s="46" t="s">
        <v>5101</v>
      </c>
      <c r="G215" s="11"/>
      <c r="H215" s="11"/>
      <c r="I215" s="11"/>
      <c r="J215" s="11"/>
      <c r="K215" s="11"/>
      <c r="L215" s="11"/>
      <c r="M215" s="11" t="s">
        <v>5100</v>
      </c>
      <c r="N215" s="11"/>
      <c r="O215" s="46" t="s">
        <v>821</v>
      </c>
      <c r="P215" s="11" t="s">
        <v>5099</v>
      </c>
      <c r="Q215" s="46" t="s">
        <v>5098</v>
      </c>
      <c r="R215" s="11" t="s">
        <v>5097</v>
      </c>
      <c r="S215" s="46" t="s">
        <v>5096</v>
      </c>
      <c r="T215" s="12" t="s">
        <v>5095</v>
      </c>
      <c r="U215" s="12" t="s">
        <v>3715</v>
      </c>
      <c r="V215" s="12" t="s">
        <v>3</v>
      </c>
      <c r="W215" s="49" t="s">
        <v>5094</v>
      </c>
      <c r="X215" s="12"/>
      <c r="Y215" s="12"/>
      <c r="Z215" s="48">
        <v>1</v>
      </c>
      <c r="AA215" s="47"/>
      <c r="AB215" s="11" t="s">
        <v>5093</v>
      </c>
      <c r="AC215" s="10">
        <v>1</v>
      </c>
      <c r="AD215" s="18" t="s">
        <v>59</v>
      </c>
      <c r="AE215" s="18" t="s">
        <v>10</v>
      </c>
      <c r="AF215" s="18" t="s">
        <v>349</v>
      </c>
      <c r="AG215" s="18" t="s">
        <v>56</v>
      </c>
      <c r="AH215" s="28" t="s">
        <v>3731</v>
      </c>
      <c r="AI215" s="16" t="s">
        <v>5092</v>
      </c>
      <c r="AJ215" s="16" t="s">
        <v>5091</v>
      </c>
      <c r="AK215" s="16" t="s">
        <v>5090</v>
      </c>
      <c r="AL215" s="16">
        <v>0</v>
      </c>
      <c r="AM215" s="16">
        <v>3</v>
      </c>
      <c r="AN215" s="16">
        <f>AL215+AM215</f>
        <v>3</v>
      </c>
      <c r="AO215" s="16" t="s">
        <v>5089</v>
      </c>
      <c r="AP215" s="16" t="s">
        <v>5088</v>
      </c>
      <c r="AQ215" s="16"/>
      <c r="AR215" s="16">
        <v>1</v>
      </c>
      <c r="AS215" s="16">
        <v>1</v>
      </c>
      <c r="AT215" s="16">
        <f>AR215+AS215</f>
        <v>2</v>
      </c>
      <c r="AU215" s="16"/>
      <c r="AV215" s="16"/>
      <c r="AW215" s="16"/>
      <c r="AX215" s="16"/>
      <c r="AY215" s="16"/>
    </row>
    <row r="216" spans="1:51" ht="48">
      <c r="A216" s="1" t="s">
        <v>87</v>
      </c>
      <c r="B216" s="15">
        <f>B215+1</f>
        <v>86</v>
      </c>
      <c r="C216" s="25">
        <v>3321010040084</v>
      </c>
      <c r="D216" s="13" t="s">
        <v>5087</v>
      </c>
      <c r="E216" s="12" t="s">
        <v>5086</v>
      </c>
      <c r="F216" s="46" t="s">
        <v>5074</v>
      </c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2" t="s">
        <v>5085</v>
      </c>
      <c r="U216" s="12" t="s">
        <v>5084</v>
      </c>
      <c r="V216" s="12" t="s">
        <v>60</v>
      </c>
      <c r="W216" s="12" t="s">
        <v>5083</v>
      </c>
      <c r="X216" s="12"/>
      <c r="Y216" s="12"/>
      <c r="Z216" s="48"/>
      <c r="AA216" s="47">
        <v>1</v>
      </c>
      <c r="AB216" s="11"/>
      <c r="AC216" s="10"/>
      <c r="AD216" s="18" t="s">
        <v>59</v>
      </c>
      <c r="AE216" s="18" t="s">
        <v>10</v>
      </c>
      <c r="AF216" s="18" t="s">
        <v>349</v>
      </c>
      <c r="AG216" s="18" t="s">
        <v>56</v>
      </c>
      <c r="AH216" s="17"/>
      <c r="AI216" s="16" t="s">
        <v>5082</v>
      </c>
      <c r="AJ216" s="16" t="s">
        <v>5081</v>
      </c>
      <c r="AK216" s="16" t="s">
        <v>5080</v>
      </c>
      <c r="AL216" s="16">
        <v>2</v>
      </c>
      <c r="AM216" s="16">
        <v>1</v>
      </c>
      <c r="AN216" s="16">
        <f>AL216+AM216</f>
        <v>3</v>
      </c>
      <c r="AO216" s="16" t="s">
        <v>5079</v>
      </c>
      <c r="AP216" s="16" t="s">
        <v>5078</v>
      </c>
      <c r="AQ216" s="16" t="s">
        <v>5077</v>
      </c>
      <c r="AR216" s="16">
        <v>3</v>
      </c>
      <c r="AS216" s="16">
        <v>0</v>
      </c>
      <c r="AT216" s="16">
        <f>AR216+AS216</f>
        <v>3</v>
      </c>
      <c r="AU216" s="16"/>
      <c r="AV216" s="16"/>
      <c r="AW216" s="16"/>
      <c r="AX216" s="16"/>
      <c r="AY216" s="16"/>
    </row>
    <row r="217" spans="1:51" ht="48">
      <c r="A217" s="1" t="s">
        <v>87</v>
      </c>
      <c r="B217" s="15">
        <f>B216+1</f>
        <v>87</v>
      </c>
      <c r="C217" s="25">
        <v>3321060031049</v>
      </c>
      <c r="D217" s="13" t="s">
        <v>5076</v>
      </c>
      <c r="E217" s="12" t="s">
        <v>5075</v>
      </c>
      <c r="F217" s="46" t="s">
        <v>5074</v>
      </c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2"/>
      <c r="U217" s="12" t="s">
        <v>4549</v>
      </c>
      <c r="V217" s="12" t="s">
        <v>5073</v>
      </c>
      <c r="W217" s="12"/>
      <c r="X217" s="12"/>
      <c r="Y217" s="12"/>
      <c r="Z217" s="48">
        <v>1</v>
      </c>
      <c r="AA217" s="47"/>
      <c r="AB217" s="11"/>
      <c r="AC217" s="10"/>
      <c r="AD217" s="18" t="s">
        <v>59</v>
      </c>
      <c r="AE217" s="18" t="s">
        <v>10</v>
      </c>
      <c r="AF217" s="18" t="s">
        <v>349</v>
      </c>
      <c r="AG217" s="18" t="s">
        <v>56</v>
      </c>
      <c r="AH217" s="17"/>
      <c r="AI217" s="16" t="s">
        <v>5072</v>
      </c>
      <c r="AJ217" s="16" t="s">
        <v>5071</v>
      </c>
      <c r="AK217" s="16" t="s">
        <v>5070</v>
      </c>
      <c r="AL217" s="16">
        <v>3</v>
      </c>
      <c r="AM217" s="16">
        <v>0</v>
      </c>
      <c r="AN217" s="16">
        <f>AL217+AM217</f>
        <v>3</v>
      </c>
      <c r="AO217" s="16" t="s">
        <v>5069</v>
      </c>
      <c r="AP217" s="16" t="s">
        <v>5068</v>
      </c>
      <c r="AQ217" s="16" t="s">
        <v>5067</v>
      </c>
      <c r="AR217" s="16">
        <v>3</v>
      </c>
      <c r="AS217" s="16">
        <v>0</v>
      </c>
      <c r="AT217" s="16">
        <f>AR217+AS217</f>
        <v>3</v>
      </c>
      <c r="AU217" s="16"/>
      <c r="AV217" s="16"/>
      <c r="AW217" s="16"/>
      <c r="AX217" s="16"/>
      <c r="AY217" s="16"/>
    </row>
    <row r="218" spans="1:51" ht="48">
      <c r="A218" s="1" t="s">
        <v>87</v>
      </c>
      <c r="B218" s="15">
        <f>B217+1</f>
        <v>88</v>
      </c>
      <c r="C218" s="25">
        <v>3321091050015</v>
      </c>
      <c r="D218" s="13" t="s">
        <v>5066</v>
      </c>
      <c r="E218" s="12" t="s">
        <v>5065</v>
      </c>
      <c r="F218" s="46" t="s">
        <v>5064</v>
      </c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2" t="s">
        <v>5063</v>
      </c>
      <c r="U218" s="12" t="s">
        <v>5062</v>
      </c>
      <c r="V218" s="12" t="s">
        <v>147</v>
      </c>
      <c r="W218" s="12"/>
      <c r="X218" s="12"/>
      <c r="Y218" s="12"/>
      <c r="Z218" s="48"/>
      <c r="AA218" s="47">
        <v>1</v>
      </c>
      <c r="AB218" s="11"/>
      <c r="AC218" s="10"/>
      <c r="AD218" s="18" t="s">
        <v>59</v>
      </c>
      <c r="AE218" s="18" t="s">
        <v>10</v>
      </c>
      <c r="AF218" s="18" t="s">
        <v>349</v>
      </c>
      <c r="AG218" s="18" t="s">
        <v>56</v>
      </c>
      <c r="AH218" s="17"/>
      <c r="AI218" s="16" t="s">
        <v>5061</v>
      </c>
      <c r="AJ218" s="16" t="s">
        <v>5060</v>
      </c>
      <c r="AK218" s="16" t="s">
        <v>5059</v>
      </c>
      <c r="AL218" s="16">
        <v>1</v>
      </c>
      <c r="AM218" s="16">
        <v>2</v>
      </c>
      <c r="AN218" s="16">
        <f>AL218+AM218</f>
        <v>3</v>
      </c>
      <c r="AO218" s="16" t="s">
        <v>115</v>
      </c>
      <c r="AP218" s="16" t="s">
        <v>5058</v>
      </c>
      <c r="AQ218" s="16" t="s">
        <v>5057</v>
      </c>
      <c r="AR218" s="16">
        <v>3</v>
      </c>
      <c r="AS218" s="16">
        <v>0</v>
      </c>
      <c r="AT218" s="16">
        <f>AR218+AS218</f>
        <v>3</v>
      </c>
      <c r="AU218" s="16"/>
      <c r="AV218" s="16"/>
      <c r="AW218" s="16"/>
      <c r="AX218" s="16"/>
      <c r="AY218" s="16"/>
    </row>
    <row r="219" spans="1:51" ht="48">
      <c r="A219" s="1" t="s">
        <v>87</v>
      </c>
      <c r="B219" s="15">
        <f>B218+1</f>
        <v>89</v>
      </c>
      <c r="C219" s="25">
        <v>3321130022038</v>
      </c>
      <c r="D219" s="13" t="s">
        <v>5056</v>
      </c>
      <c r="E219" s="12" t="s">
        <v>5055</v>
      </c>
      <c r="F219" s="46" t="s">
        <v>5042</v>
      </c>
      <c r="G219" s="11"/>
      <c r="H219" s="11"/>
      <c r="I219" s="11"/>
      <c r="J219" s="11"/>
      <c r="K219" s="11"/>
      <c r="L219" s="11"/>
      <c r="M219" s="11"/>
      <c r="N219" s="11"/>
      <c r="O219" s="11"/>
      <c r="P219" s="11" t="s">
        <v>5054</v>
      </c>
      <c r="Q219" s="46" t="s">
        <v>821</v>
      </c>
      <c r="R219" s="11" t="s">
        <v>5053</v>
      </c>
      <c r="S219" s="46" t="s">
        <v>5052</v>
      </c>
      <c r="T219" s="12" t="s">
        <v>5051</v>
      </c>
      <c r="U219" s="12" t="s">
        <v>5050</v>
      </c>
      <c r="V219" s="12" t="s">
        <v>909</v>
      </c>
      <c r="W219" s="49" t="s">
        <v>1000</v>
      </c>
      <c r="X219" s="12"/>
      <c r="Y219" s="12"/>
      <c r="Z219" s="48">
        <v>1</v>
      </c>
      <c r="AA219" s="47"/>
      <c r="AB219" s="11" t="s">
        <v>5049</v>
      </c>
      <c r="AC219" s="10">
        <v>1</v>
      </c>
      <c r="AD219" s="18" t="s">
        <v>59</v>
      </c>
      <c r="AE219" s="18" t="s">
        <v>10</v>
      </c>
      <c r="AF219" s="18" t="s">
        <v>349</v>
      </c>
      <c r="AG219" s="18" t="s">
        <v>56</v>
      </c>
      <c r="AH219" s="28" t="s">
        <v>2633</v>
      </c>
      <c r="AI219" s="16" t="s">
        <v>5040</v>
      </c>
      <c r="AJ219" s="16" t="s">
        <v>5048</v>
      </c>
      <c r="AK219" s="16" t="s">
        <v>5047</v>
      </c>
      <c r="AL219" s="16">
        <v>1</v>
      </c>
      <c r="AM219" s="16">
        <v>2</v>
      </c>
      <c r="AN219" s="16">
        <f>AL219+AM219</f>
        <v>3</v>
      </c>
      <c r="AO219" s="16" t="s">
        <v>5046</v>
      </c>
      <c r="AP219" s="16" t="s">
        <v>5037</v>
      </c>
      <c r="AQ219" s="16" t="s">
        <v>5045</v>
      </c>
      <c r="AR219" s="16">
        <v>2</v>
      </c>
      <c r="AS219" s="16">
        <v>1</v>
      </c>
      <c r="AT219" s="16">
        <f>AR219+AS219</f>
        <v>3</v>
      </c>
      <c r="AU219" s="16"/>
      <c r="AV219" s="16"/>
      <c r="AW219" s="16"/>
      <c r="AX219" s="16"/>
      <c r="AY219" s="16"/>
    </row>
    <row r="220" spans="1:51" ht="48">
      <c r="A220" s="1" t="s">
        <v>87</v>
      </c>
      <c r="B220" s="15">
        <f>B219+1</f>
        <v>90</v>
      </c>
      <c r="C220" s="25">
        <v>3321070011040</v>
      </c>
      <c r="D220" s="13" t="s">
        <v>5044</v>
      </c>
      <c r="E220" s="12" t="s">
        <v>5043</v>
      </c>
      <c r="F220" s="46" t="s">
        <v>5042</v>
      </c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2" t="s">
        <v>5041</v>
      </c>
      <c r="U220" s="12" t="s">
        <v>3671</v>
      </c>
      <c r="V220" s="12" t="s">
        <v>3</v>
      </c>
      <c r="W220" s="12"/>
      <c r="X220" s="12"/>
      <c r="Y220" s="12"/>
      <c r="Z220" s="48">
        <v>1</v>
      </c>
      <c r="AA220" s="47"/>
      <c r="AB220" s="11"/>
      <c r="AC220" s="10"/>
      <c r="AD220" s="18" t="s">
        <v>59</v>
      </c>
      <c r="AE220" s="18" t="s">
        <v>10</v>
      </c>
      <c r="AF220" s="18" t="s">
        <v>349</v>
      </c>
      <c r="AG220" s="18" t="s">
        <v>56</v>
      </c>
      <c r="AH220" s="17"/>
      <c r="AI220" s="16" t="s">
        <v>5040</v>
      </c>
      <c r="AJ220" s="16" t="s">
        <v>5039</v>
      </c>
      <c r="AK220" s="16" t="s">
        <v>5038</v>
      </c>
      <c r="AL220" s="16">
        <v>1</v>
      </c>
      <c r="AM220" s="16">
        <v>2</v>
      </c>
      <c r="AN220" s="16">
        <f>AL220+AM220</f>
        <v>3</v>
      </c>
      <c r="AO220" s="16" t="s">
        <v>5037</v>
      </c>
      <c r="AP220" s="16" t="s">
        <v>5036</v>
      </c>
      <c r="AQ220" s="16" t="s">
        <v>5035</v>
      </c>
      <c r="AR220" s="16">
        <v>1</v>
      </c>
      <c r="AS220" s="16">
        <v>2</v>
      </c>
      <c r="AT220" s="16">
        <f>AR220+AS220</f>
        <v>3</v>
      </c>
      <c r="AU220" s="16"/>
      <c r="AV220" s="16"/>
      <c r="AW220" s="16"/>
      <c r="AX220" s="16"/>
      <c r="AY220" s="16"/>
    </row>
    <row r="221" spans="1:51" ht="48">
      <c r="A221" s="1" t="s">
        <v>87</v>
      </c>
      <c r="B221" s="15">
        <f>B220+1</f>
        <v>91</v>
      </c>
      <c r="C221" s="25">
        <v>3321070030189</v>
      </c>
      <c r="D221" s="13" t="s">
        <v>5034</v>
      </c>
      <c r="E221" s="12" t="s">
        <v>5033</v>
      </c>
      <c r="F221" s="46" t="s">
        <v>5032</v>
      </c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2" t="s">
        <v>5031</v>
      </c>
      <c r="U221" s="12" t="s">
        <v>5030</v>
      </c>
      <c r="V221" s="12" t="s">
        <v>3</v>
      </c>
      <c r="W221" s="12"/>
      <c r="X221" s="12"/>
      <c r="Y221" s="12"/>
      <c r="Z221" s="48"/>
      <c r="AA221" s="47">
        <v>1</v>
      </c>
      <c r="AB221" s="11"/>
      <c r="AC221" s="10"/>
      <c r="AD221" s="18" t="s">
        <v>59</v>
      </c>
      <c r="AE221" s="18" t="s">
        <v>10</v>
      </c>
      <c r="AF221" s="18" t="s">
        <v>349</v>
      </c>
      <c r="AG221" s="18" t="s">
        <v>56</v>
      </c>
      <c r="AH221" s="17"/>
      <c r="AI221" s="16" t="s">
        <v>5029</v>
      </c>
      <c r="AJ221" s="16" t="s">
        <v>5028</v>
      </c>
      <c r="AK221" s="16" t="s">
        <v>5027</v>
      </c>
      <c r="AL221" s="16">
        <v>1</v>
      </c>
      <c r="AM221" s="16">
        <v>2</v>
      </c>
      <c r="AN221" s="16">
        <f>AM221+AL221</f>
        <v>3</v>
      </c>
      <c r="AO221" s="16" t="s">
        <v>5026</v>
      </c>
      <c r="AP221" s="16" t="s">
        <v>5025</v>
      </c>
      <c r="AQ221" s="16" t="s">
        <v>5024</v>
      </c>
      <c r="AR221" s="16">
        <v>2</v>
      </c>
      <c r="AS221" s="16">
        <v>1</v>
      </c>
      <c r="AT221" s="16">
        <f>AR221+AS221</f>
        <v>3</v>
      </c>
      <c r="AU221" s="16" t="s">
        <v>5023</v>
      </c>
      <c r="AV221" s="16"/>
      <c r="AW221" s="16"/>
      <c r="AX221" s="16"/>
      <c r="AY221" s="16"/>
    </row>
    <row r="222" spans="1:51" ht="48">
      <c r="A222" s="1" t="s">
        <v>87</v>
      </c>
      <c r="B222" s="15">
        <f>B221+1</f>
        <v>92</v>
      </c>
      <c r="C222" s="25">
        <v>3321080051035</v>
      </c>
      <c r="D222" s="13" t="s">
        <v>5022</v>
      </c>
      <c r="E222" s="12" t="s">
        <v>5021</v>
      </c>
      <c r="F222" s="46" t="s">
        <v>5020</v>
      </c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2" t="s">
        <v>5019</v>
      </c>
      <c r="U222" s="12" t="s">
        <v>5018</v>
      </c>
      <c r="V222" s="12" t="s">
        <v>181</v>
      </c>
      <c r="W222" s="12" t="s">
        <v>5017</v>
      </c>
      <c r="X222" s="12"/>
      <c r="Y222" s="12"/>
      <c r="Z222" s="48"/>
      <c r="AA222" s="47">
        <v>1</v>
      </c>
      <c r="AB222" s="11"/>
      <c r="AC222" s="10"/>
      <c r="AD222" s="18" t="s">
        <v>59</v>
      </c>
      <c r="AE222" s="18" t="s">
        <v>10</v>
      </c>
      <c r="AF222" s="18" t="s">
        <v>349</v>
      </c>
      <c r="AG222" s="18" t="s">
        <v>56</v>
      </c>
      <c r="AH222" s="17"/>
      <c r="AI222" s="16" t="s">
        <v>5016</v>
      </c>
      <c r="AJ222" s="16" t="s">
        <v>5015</v>
      </c>
      <c r="AK222" s="16" t="s">
        <v>5014</v>
      </c>
      <c r="AL222" s="16">
        <v>2</v>
      </c>
      <c r="AM222" s="16">
        <v>1</v>
      </c>
      <c r="AN222" s="16">
        <f>AM222+AL222</f>
        <v>3</v>
      </c>
      <c r="AO222" s="16" t="s">
        <v>5013</v>
      </c>
      <c r="AP222" s="16" t="s">
        <v>5012</v>
      </c>
      <c r="AQ222" s="16" t="s">
        <v>5011</v>
      </c>
      <c r="AR222" s="16">
        <v>2</v>
      </c>
      <c r="AS222" s="16">
        <v>1</v>
      </c>
      <c r="AT222" s="16">
        <f>AR222+AS222</f>
        <v>3</v>
      </c>
      <c r="AU222" s="16"/>
      <c r="AV222" s="16"/>
      <c r="AW222" s="16"/>
      <c r="AX222" s="16"/>
      <c r="AY222" s="16"/>
    </row>
    <row r="223" spans="1:51" ht="48">
      <c r="A223" s="1" t="s">
        <v>87</v>
      </c>
      <c r="B223" s="15">
        <f>B222+1</f>
        <v>93</v>
      </c>
      <c r="C223" s="25">
        <v>3321070011190</v>
      </c>
      <c r="D223" s="13" t="s">
        <v>5010</v>
      </c>
      <c r="E223" s="12" t="s">
        <v>5009</v>
      </c>
      <c r="F223" s="46" t="s">
        <v>5008</v>
      </c>
      <c r="G223" s="11"/>
      <c r="H223" s="11"/>
      <c r="I223" s="11"/>
      <c r="J223" s="11"/>
      <c r="K223" s="11"/>
      <c r="L223" s="11"/>
      <c r="M223" s="11" t="s">
        <v>5007</v>
      </c>
      <c r="N223" s="46" t="s">
        <v>5006</v>
      </c>
      <c r="O223" s="46" t="s">
        <v>5005</v>
      </c>
      <c r="P223" s="11" t="s">
        <v>5004</v>
      </c>
      <c r="Q223" s="46" t="s">
        <v>5003</v>
      </c>
      <c r="R223" s="46" t="s">
        <v>5002</v>
      </c>
      <c r="S223" s="46" t="s">
        <v>5001</v>
      </c>
      <c r="T223" s="12" t="s">
        <v>5000</v>
      </c>
      <c r="U223" s="12" t="s">
        <v>4999</v>
      </c>
      <c r="V223" s="12" t="s">
        <v>3</v>
      </c>
      <c r="W223" s="12" t="s">
        <v>4998</v>
      </c>
      <c r="X223" s="12"/>
      <c r="Y223" s="12"/>
      <c r="Z223" s="48">
        <v>1</v>
      </c>
      <c r="AA223" s="47"/>
      <c r="AB223" s="46" t="s">
        <v>4997</v>
      </c>
      <c r="AC223" s="45">
        <v>1</v>
      </c>
      <c r="AD223" s="18" t="s">
        <v>59</v>
      </c>
      <c r="AE223" s="18" t="s">
        <v>10</v>
      </c>
      <c r="AF223" s="18" t="s">
        <v>349</v>
      </c>
      <c r="AG223" s="18" t="s">
        <v>56</v>
      </c>
      <c r="AH223" s="28" t="s">
        <v>41</v>
      </c>
      <c r="AI223" s="16" t="s">
        <v>4996</v>
      </c>
      <c r="AJ223" s="16" t="s">
        <v>4995</v>
      </c>
      <c r="AK223" s="16" t="s">
        <v>4994</v>
      </c>
      <c r="AL223" s="16">
        <v>2</v>
      </c>
      <c r="AM223" s="16">
        <v>1</v>
      </c>
      <c r="AN223" s="16">
        <f>AM223+AL223</f>
        <v>3</v>
      </c>
      <c r="AO223" s="16" t="s">
        <v>4993</v>
      </c>
      <c r="AP223" s="16" t="s">
        <v>4992</v>
      </c>
      <c r="AQ223" s="16" t="s">
        <v>4991</v>
      </c>
      <c r="AR223" s="16">
        <v>2</v>
      </c>
      <c r="AS223" s="16">
        <v>1</v>
      </c>
      <c r="AT223" s="16">
        <f>AR223+AS223</f>
        <v>3</v>
      </c>
      <c r="AU223" s="16" t="s">
        <v>4990</v>
      </c>
      <c r="AV223" s="16"/>
      <c r="AW223" s="16"/>
      <c r="AX223" s="16"/>
      <c r="AY223" s="16"/>
    </row>
    <row r="224" spans="1:51" ht="48">
      <c r="A224" s="1" t="s">
        <v>87</v>
      </c>
      <c r="B224" s="15">
        <f>B223+1</f>
        <v>94</v>
      </c>
      <c r="C224" s="25">
        <v>3321040025046</v>
      </c>
      <c r="D224" s="13" t="s">
        <v>4989</v>
      </c>
      <c r="E224" s="12" t="s">
        <v>4988</v>
      </c>
      <c r="F224" s="46" t="s">
        <v>4956</v>
      </c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2" t="s">
        <v>4987</v>
      </c>
      <c r="U224" s="12" t="s">
        <v>4986</v>
      </c>
      <c r="V224" s="12" t="s">
        <v>108</v>
      </c>
      <c r="W224" s="12"/>
      <c r="X224" s="12"/>
      <c r="Y224" s="12"/>
      <c r="Z224" s="48"/>
      <c r="AA224" s="47">
        <v>1</v>
      </c>
      <c r="AB224" s="11"/>
      <c r="AC224" s="10"/>
      <c r="AD224" s="18" t="s">
        <v>59</v>
      </c>
      <c r="AE224" s="18" t="s">
        <v>10</v>
      </c>
      <c r="AF224" s="18" t="s">
        <v>349</v>
      </c>
      <c r="AG224" s="18" t="s">
        <v>56</v>
      </c>
      <c r="AH224" s="17"/>
      <c r="AI224" s="16" t="s">
        <v>4985</v>
      </c>
      <c r="AJ224" s="16" t="s">
        <v>4984</v>
      </c>
      <c r="AK224" s="16" t="s">
        <v>4983</v>
      </c>
      <c r="AL224" s="16">
        <v>3</v>
      </c>
      <c r="AM224" s="16">
        <v>0</v>
      </c>
      <c r="AN224" s="16">
        <f>AL224+AM224</f>
        <v>3</v>
      </c>
      <c r="AO224" s="16" t="s">
        <v>4982</v>
      </c>
      <c r="AP224" s="16" t="s">
        <v>4981</v>
      </c>
      <c r="AQ224" s="16" t="s">
        <v>4980</v>
      </c>
      <c r="AR224" s="16">
        <v>3</v>
      </c>
      <c r="AS224" s="16">
        <v>0</v>
      </c>
      <c r="AT224" s="16">
        <f>AR224+AS224</f>
        <v>3</v>
      </c>
      <c r="AU224" s="16" t="s">
        <v>4979</v>
      </c>
      <c r="AV224" s="16"/>
      <c r="AW224" s="16"/>
      <c r="AX224" s="16"/>
      <c r="AY224" s="16"/>
    </row>
    <row r="225" spans="1:51" ht="48">
      <c r="A225" s="1" t="s">
        <v>87</v>
      </c>
      <c r="B225" s="15">
        <f>B224+1</f>
        <v>95</v>
      </c>
      <c r="C225" s="25">
        <v>3321010050073</v>
      </c>
      <c r="D225" s="13" t="s">
        <v>4978</v>
      </c>
      <c r="E225" s="50" t="s">
        <v>4977</v>
      </c>
      <c r="F225" s="46" t="s">
        <v>4956</v>
      </c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2" t="s">
        <v>4976</v>
      </c>
      <c r="U225" s="12" t="s">
        <v>4975</v>
      </c>
      <c r="V225" s="12" t="s">
        <v>60</v>
      </c>
      <c r="W225" s="12" t="s">
        <v>4974</v>
      </c>
      <c r="X225" s="12"/>
      <c r="Y225" s="12"/>
      <c r="Z225" s="48"/>
      <c r="AA225" s="47">
        <v>1</v>
      </c>
      <c r="AB225" s="11"/>
      <c r="AC225" s="10"/>
      <c r="AD225" s="18" t="s">
        <v>59</v>
      </c>
      <c r="AE225" s="18" t="s">
        <v>10</v>
      </c>
      <c r="AF225" s="18" t="s">
        <v>349</v>
      </c>
      <c r="AG225" s="18" t="s">
        <v>56</v>
      </c>
      <c r="AH225" s="17"/>
      <c r="AI225" s="16" t="s">
        <v>4973</v>
      </c>
      <c r="AJ225" s="16" t="s">
        <v>4972</v>
      </c>
      <c r="AK225" s="16" t="s">
        <v>4971</v>
      </c>
      <c r="AL225" s="16">
        <v>1</v>
      </c>
      <c r="AM225" s="16">
        <v>2</v>
      </c>
      <c r="AN225" s="16">
        <f>AL225+AM225</f>
        <v>3</v>
      </c>
      <c r="AO225" s="16" t="s">
        <v>4970</v>
      </c>
      <c r="AP225" s="16" t="s">
        <v>4969</v>
      </c>
      <c r="AQ225" s="16" t="s">
        <v>4968</v>
      </c>
      <c r="AR225" s="16">
        <v>3</v>
      </c>
      <c r="AS225" s="16">
        <v>0</v>
      </c>
      <c r="AT225" s="16">
        <f>AR225+AS225</f>
        <v>3</v>
      </c>
      <c r="AU225" s="16"/>
      <c r="AV225" s="16"/>
      <c r="AW225" s="16"/>
      <c r="AX225" s="16"/>
      <c r="AY225" s="16"/>
    </row>
    <row r="226" spans="1:51" ht="48">
      <c r="A226" s="1" t="s">
        <v>87</v>
      </c>
      <c r="B226" s="15">
        <f>B225+1</f>
        <v>96</v>
      </c>
      <c r="C226" s="25">
        <v>3321070011191</v>
      </c>
      <c r="D226" s="13" t="s">
        <v>4967</v>
      </c>
      <c r="E226" s="12" t="s">
        <v>4966</v>
      </c>
      <c r="F226" s="46" t="s">
        <v>4956</v>
      </c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2" t="s">
        <v>4965</v>
      </c>
      <c r="U226" s="12" t="s">
        <v>3715</v>
      </c>
      <c r="V226" s="12" t="s">
        <v>3</v>
      </c>
      <c r="W226" s="12"/>
      <c r="X226" s="12"/>
      <c r="Y226" s="12"/>
      <c r="Z226" s="48"/>
      <c r="AA226" s="47">
        <v>1</v>
      </c>
      <c r="AB226" s="11"/>
      <c r="AC226" s="10"/>
      <c r="AD226" s="18" t="s">
        <v>59</v>
      </c>
      <c r="AE226" s="18" t="s">
        <v>10</v>
      </c>
      <c r="AF226" s="18" t="s">
        <v>349</v>
      </c>
      <c r="AG226" s="18" t="s">
        <v>56</v>
      </c>
      <c r="AH226" s="17"/>
      <c r="AI226" s="16" t="s">
        <v>4964</v>
      </c>
      <c r="AJ226" s="16" t="s">
        <v>4963</v>
      </c>
      <c r="AK226" s="16" t="s">
        <v>4962</v>
      </c>
      <c r="AL226" s="16">
        <v>2</v>
      </c>
      <c r="AM226" s="16">
        <v>1</v>
      </c>
      <c r="AN226" s="16">
        <f>AL226+AM226</f>
        <v>3</v>
      </c>
      <c r="AO226" s="16" t="s">
        <v>4961</v>
      </c>
      <c r="AP226" s="16" t="s">
        <v>4960</v>
      </c>
      <c r="AQ226" s="16" t="s">
        <v>4959</v>
      </c>
      <c r="AR226" s="16">
        <v>3</v>
      </c>
      <c r="AS226" s="16">
        <v>0</v>
      </c>
      <c r="AT226" s="16">
        <f>AR226+AS226</f>
        <v>3</v>
      </c>
      <c r="AU226" s="16"/>
      <c r="AV226" s="16"/>
      <c r="AW226" s="16"/>
      <c r="AX226" s="16"/>
      <c r="AY226" s="16"/>
    </row>
    <row r="227" spans="1:51" ht="48">
      <c r="A227" s="1" t="s">
        <v>87</v>
      </c>
      <c r="B227" s="15">
        <f>B226+1</f>
        <v>97</v>
      </c>
      <c r="C227" s="25">
        <v>3321040020047</v>
      </c>
      <c r="D227" s="13" t="s">
        <v>4958</v>
      </c>
      <c r="E227" s="22" t="s">
        <v>4957</v>
      </c>
      <c r="F227" s="126" t="s">
        <v>4956</v>
      </c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  <c r="T227" s="12" t="s">
        <v>4955</v>
      </c>
      <c r="U227" s="12" t="s">
        <v>4954</v>
      </c>
      <c r="V227" s="12" t="s">
        <v>108</v>
      </c>
      <c r="W227" s="12" t="s">
        <v>4953</v>
      </c>
      <c r="X227" s="12"/>
      <c r="Y227" s="12"/>
      <c r="Z227" s="48"/>
      <c r="AA227" s="47">
        <v>1</v>
      </c>
      <c r="AB227" s="126"/>
      <c r="AC227" s="26"/>
      <c r="AD227" s="18" t="s">
        <v>59</v>
      </c>
      <c r="AE227" s="18" t="s">
        <v>10</v>
      </c>
      <c r="AF227" s="18" t="s">
        <v>349</v>
      </c>
      <c r="AG227" s="18" t="s">
        <v>56</v>
      </c>
      <c r="AH227" s="17"/>
      <c r="AI227" s="16" t="s">
        <v>4952</v>
      </c>
      <c r="AJ227" s="16" t="s">
        <v>4951</v>
      </c>
      <c r="AK227" s="16" t="s">
        <v>4950</v>
      </c>
      <c r="AL227" s="16">
        <v>3</v>
      </c>
      <c r="AM227" s="16">
        <v>0</v>
      </c>
      <c r="AN227" s="16">
        <f>AL227+AM227</f>
        <v>3</v>
      </c>
      <c r="AO227" s="16" t="s">
        <v>4949</v>
      </c>
      <c r="AP227" s="16" t="s">
        <v>4948</v>
      </c>
      <c r="AQ227" s="16" t="s">
        <v>4947</v>
      </c>
      <c r="AR227" s="16">
        <v>3</v>
      </c>
      <c r="AS227" s="16">
        <v>0</v>
      </c>
      <c r="AT227" s="16">
        <f>AR227+AS227</f>
        <v>3</v>
      </c>
      <c r="AU227" s="16"/>
      <c r="AV227" s="16"/>
      <c r="AW227" s="16"/>
      <c r="AX227" s="16"/>
      <c r="AY227" s="16"/>
    </row>
    <row r="228" spans="1:51" ht="48">
      <c r="A228" s="1" t="s">
        <v>87</v>
      </c>
      <c r="B228" s="15">
        <f>B227+1</f>
        <v>98</v>
      </c>
      <c r="C228" s="25">
        <v>3321070041192</v>
      </c>
      <c r="D228" s="13" t="s">
        <v>4946</v>
      </c>
      <c r="E228" s="12" t="s">
        <v>4945</v>
      </c>
      <c r="F228" s="46" t="s">
        <v>4944</v>
      </c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2" t="s">
        <v>4943</v>
      </c>
      <c r="U228" s="12" t="s">
        <v>4749</v>
      </c>
      <c r="V228" s="12" t="s">
        <v>3</v>
      </c>
      <c r="W228" s="12"/>
      <c r="X228" s="12"/>
      <c r="Y228" s="12"/>
      <c r="Z228" s="48"/>
      <c r="AA228" s="47">
        <v>1</v>
      </c>
      <c r="AB228" s="11"/>
      <c r="AC228" s="10"/>
      <c r="AD228" s="18" t="s">
        <v>59</v>
      </c>
      <c r="AE228" s="18" t="s">
        <v>10</v>
      </c>
      <c r="AF228" s="18" t="s">
        <v>349</v>
      </c>
      <c r="AG228" s="18" t="s">
        <v>56</v>
      </c>
      <c r="AH228" s="17"/>
      <c r="AI228" s="16" t="s">
        <v>4942</v>
      </c>
      <c r="AJ228" s="16" t="s">
        <v>4941</v>
      </c>
      <c r="AK228" s="16" t="s">
        <v>4940</v>
      </c>
      <c r="AL228" s="16">
        <v>3</v>
      </c>
      <c r="AM228" s="16"/>
      <c r="AN228" s="16">
        <f>AL228+AM228</f>
        <v>3</v>
      </c>
      <c r="AO228" s="16" t="s">
        <v>4939</v>
      </c>
      <c r="AP228" s="16" t="s">
        <v>4938</v>
      </c>
      <c r="AQ228" s="16" t="s">
        <v>4937</v>
      </c>
      <c r="AR228" s="16">
        <v>3</v>
      </c>
      <c r="AS228" s="16">
        <v>0</v>
      </c>
      <c r="AT228" s="16">
        <f>AR228+AS228</f>
        <v>3</v>
      </c>
      <c r="AU228" s="16"/>
      <c r="AV228" s="16"/>
      <c r="AW228" s="16"/>
      <c r="AX228" s="16"/>
      <c r="AY228" s="16"/>
    </row>
    <row r="229" spans="1:51" ht="48">
      <c r="A229" s="1" t="s">
        <v>87</v>
      </c>
      <c r="B229" s="15">
        <f>B228+1</f>
        <v>99</v>
      </c>
      <c r="C229" s="25">
        <v>3321110150033</v>
      </c>
      <c r="D229" s="13" t="s">
        <v>4936</v>
      </c>
      <c r="E229" s="12" t="s">
        <v>4935</v>
      </c>
      <c r="F229" s="46" t="s">
        <v>4923</v>
      </c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2" t="s">
        <v>4934</v>
      </c>
      <c r="U229" s="12" t="s">
        <v>4933</v>
      </c>
      <c r="V229" s="12" t="s">
        <v>1404</v>
      </c>
      <c r="W229" s="49" t="s">
        <v>4932</v>
      </c>
      <c r="X229" s="12"/>
      <c r="Y229" s="12"/>
      <c r="Z229" s="48">
        <v>1</v>
      </c>
      <c r="AA229" s="47"/>
      <c r="AB229" s="11"/>
      <c r="AC229" s="10"/>
      <c r="AD229" s="18" t="s">
        <v>59</v>
      </c>
      <c r="AE229" s="18" t="s">
        <v>10</v>
      </c>
      <c r="AF229" s="18" t="s">
        <v>349</v>
      </c>
      <c r="AG229" s="18" t="s">
        <v>56</v>
      </c>
      <c r="AH229" s="17">
        <v>2016</v>
      </c>
      <c r="AI229" s="16" t="s">
        <v>4931</v>
      </c>
      <c r="AJ229" s="16" t="s">
        <v>4930</v>
      </c>
      <c r="AK229" s="16" t="s">
        <v>4929</v>
      </c>
      <c r="AL229" s="16">
        <v>2</v>
      </c>
      <c r="AM229" s="16">
        <v>1</v>
      </c>
      <c r="AN229" s="16">
        <f>AL229+AM229</f>
        <v>3</v>
      </c>
      <c r="AO229" s="16" t="s">
        <v>4928</v>
      </c>
      <c r="AP229" s="16" t="s">
        <v>4927</v>
      </c>
      <c r="AQ229" s="16" t="s">
        <v>3249</v>
      </c>
      <c r="AR229" s="16">
        <v>3</v>
      </c>
      <c r="AS229" s="16">
        <v>0</v>
      </c>
      <c r="AT229" s="16">
        <f>AR229+AS229</f>
        <v>3</v>
      </c>
      <c r="AU229" s="16" t="s">
        <v>4926</v>
      </c>
      <c r="AV229" s="16"/>
      <c r="AW229" s="16"/>
      <c r="AX229" s="16"/>
      <c r="AY229" s="16"/>
    </row>
    <row r="230" spans="1:51" ht="48">
      <c r="A230" s="1" t="s">
        <v>87</v>
      </c>
      <c r="B230" s="15">
        <f>B229+1</f>
        <v>100</v>
      </c>
      <c r="C230" s="25">
        <v>3321140019005</v>
      </c>
      <c r="D230" s="13" t="s">
        <v>4925</v>
      </c>
      <c r="E230" s="12" t="s">
        <v>4924</v>
      </c>
      <c r="F230" s="46" t="s">
        <v>4923</v>
      </c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2" t="s">
        <v>4922</v>
      </c>
      <c r="U230" s="12" t="s">
        <v>4703</v>
      </c>
      <c r="V230" s="12" t="s">
        <v>120</v>
      </c>
      <c r="W230" s="49" t="s">
        <v>4921</v>
      </c>
      <c r="X230" s="12"/>
      <c r="Y230" s="12"/>
      <c r="Z230" s="48">
        <v>1</v>
      </c>
      <c r="AA230" s="47"/>
      <c r="AB230" s="11"/>
      <c r="AC230" s="10"/>
      <c r="AD230" s="18" t="s">
        <v>59</v>
      </c>
      <c r="AE230" s="18" t="s">
        <v>10</v>
      </c>
      <c r="AF230" s="18" t="s">
        <v>349</v>
      </c>
      <c r="AG230" s="18" t="s">
        <v>56</v>
      </c>
      <c r="AH230" s="28"/>
      <c r="AI230" s="16" t="s">
        <v>4915</v>
      </c>
      <c r="AJ230" s="16" t="s">
        <v>4920</v>
      </c>
      <c r="AK230" s="16" t="s">
        <v>4919</v>
      </c>
      <c r="AL230" s="16">
        <v>3</v>
      </c>
      <c r="AM230" s="16">
        <v>0</v>
      </c>
      <c r="AN230" s="16">
        <f>AL230+AM230</f>
        <v>3</v>
      </c>
      <c r="AO230" s="16" t="s">
        <v>4918</v>
      </c>
      <c r="AP230" s="16" t="s">
        <v>4917</v>
      </c>
      <c r="AQ230" s="16" t="s">
        <v>4916</v>
      </c>
      <c r="AR230" s="16">
        <v>3</v>
      </c>
      <c r="AS230" s="16">
        <v>0</v>
      </c>
      <c r="AT230" s="16">
        <f>AR230+AS230</f>
        <v>3</v>
      </c>
      <c r="AU230" s="16" t="s">
        <v>4915</v>
      </c>
      <c r="AV230" s="16"/>
      <c r="AW230" s="16"/>
      <c r="AX230" s="16"/>
      <c r="AY230" s="16"/>
    </row>
    <row r="231" spans="1:51" ht="48">
      <c r="A231" s="1" t="s">
        <v>87</v>
      </c>
      <c r="B231" s="15">
        <f>B230+1</f>
        <v>101</v>
      </c>
      <c r="C231" s="25">
        <v>3321050013010</v>
      </c>
      <c r="D231" s="13" t="s">
        <v>4914</v>
      </c>
      <c r="E231" s="12" t="s">
        <v>4913</v>
      </c>
      <c r="F231" s="46" t="s">
        <v>4912</v>
      </c>
      <c r="G231" s="11"/>
      <c r="H231" s="11"/>
      <c r="I231" s="11"/>
      <c r="J231" s="11"/>
      <c r="K231" s="11"/>
      <c r="L231" s="11"/>
      <c r="M231" s="11" t="s">
        <v>4911</v>
      </c>
      <c r="N231" s="11"/>
      <c r="O231" s="46" t="s">
        <v>4910</v>
      </c>
      <c r="P231" s="11" t="s">
        <v>4909</v>
      </c>
      <c r="Q231" s="46" t="s">
        <v>4908</v>
      </c>
      <c r="R231" s="11" t="s">
        <v>4907</v>
      </c>
      <c r="S231" s="46" t="s">
        <v>4906</v>
      </c>
      <c r="T231" s="12" t="s">
        <v>4905</v>
      </c>
      <c r="U231" s="12" t="s">
        <v>4904</v>
      </c>
      <c r="V231" s="12" t="s">
        <v>462</v>
      </c>
      <c r="W231" s="12" t="s">
        <v>4903</v>
      </c>
      <c r="X231" s="12"/>
      <c r="Y231" s="12"/>
      <c r="Z231" s="48">
        <v>1</v>
      </c>
      <c r="AA231" s="47"/>
      <c r="AB231" s="11" t="s">
        <v>4902</v>
      </c>
      <c r="AC231" s="10">
        <v>1</v>
      </c>
      <c r="AD231" s="18" t="s">
        <v>59</v>
      </c>
      <c r="AE231" s="18" t="s">
        <v>10</v>
      </c>
      <c r="AF231" s="18" t="s">
        <v>349</v>
      </c>
      <c r="AG231" s="18" t="s">
        <v>56</v>
      </c>
      <c r="AH231" s="28" t="s">
        <v>555</v>
      </c>
      <c r="AI231" s="16" t="s">
        <v>4901</v>
      </c>
      <c r="AJ231" s="16" t="s">
        <v>4900</v>
      </c>
      <c r="AK231" s="16" t="s">
        <v>4899</v>
      </c>
      <c r="AL231" s="16">
        <v>3</v>
      </c>
      <c r="AM231" s="16">
        <v>0</v>
      </c>
      <c r="AN231" s="16">
        <f>AL231+AM231</f>
        <v>3</v>
      </c>
      <c r="AO231" s="16" t="s">
        <v>4898</v>
      </c>
      <c r="AP231" s="16" t="s">
        <v>4897</v>
      </c>
      <c r="AQ231" s="16" t="s">
        <v>4896</v>
      </c>
      <c r="AR231" s="16">
        <v>3</v>
      </c>
      <c r="AS231" s="16">
        <v>0</v>
      </c>
      <c r="AT231" s="16">
        <f>AR231+AS231</f>
        <v>3</v>
      </c>
      <c r="AU231" s="16"/>
      <c r="AV231" s="16"/>
      <c r="AW231" s="16"/>
      <c r="AX231" s="16"/>
      <c r="AY231" s="16"/>
    </row>
    <row r="232" spans="1:51" ht="60">
      <c r="A232" s="1" t="s">
        <v>87</v>
      </c>
      <c r="B232" s="15">
        <f>B231+1</f>
        <v>102</v>
      </c>
      <c r="C232" s="25">
        <v>3321080030040</v>
      </c>
      <c r="D232" s="13" t="s">
        <v>4895</v>
      </c>
      <c r="E232" s="12" t="s">
        <v>4894</v>
      </c>
      <c r="F232" s="46" t="s">
        <v>4893</v>
      </c>
      <c r="G232" s="11"/>
      <c r="H232" s="11"/>
      <c r="I232" s="11"/>
      <c r="J232" s="11"/>
      <c r="K232" s="11"/>
      <c r="L232" s="11"/>
      <c r="M232" s="11" t="s">
        <v>4892</v>
      </c>
      <c r="N232" s="11" t="s">
        <v>4891</v>
      </c>
      <c r="O232" s="11"/>
      <c r="P232" s="11"/>
      <c r="Q232" s="11"/>
      <c r="R232" s="11"/>
      <c r="S232" s="11"/>
      <c r="T232" s="12" t="s">
        <v>4890</v>
      </c>
      <c r="U232" s="12" t="s">
        <v>4889</v>
      </c>
      <c r="V232" s="12" t="s">
        <v>181</v>
      </c>
      <c r="W232" s="12" t="s">
        <v>4888</v>
      </c>
      <c r="X232" s="12"/>
      <c r="Y232" s="12"/>
      <c r="Z232" s="48">
        <v>1</v>
      </c>
      <c r="AA232" s="47"/>
      <c r="AB232" s="11"/>
      <c r="AC232" s="10"/>
      <c r="AD232" s="18" t="s">
        <v>59</v>
      </c>
      <c r="AE232" s="18" t="s">
        <v>10</v>
      </c>
      <c r="AF232" s="18" t="s">
        <v>349</v>
      </c>
      <c r="AG232" s="18" t="s">
        <v>56</v>
      </c>
      <c r="AH232" s="28" t="s">
        <v>2675</v>
      </c>
      <c r="AI232" s="16" t="s">
        <v>4887</v>
      </c>
      <c r="AJ232" s="16" t="s">
        <v>4886</v>
      </c>
      <c r="AK232" s="16" t="s">
        <v>4885</v>
      </c>
      <c r="AL232" s="16">
        <v>0</v>
      </c>
      <c r="AM232" s="16">
        <v>3</v>
      </c>
      <c r="AN232" s="16">
        <f>AL232+AM232</f>
        <v>3</v>
      </c>
      <c r="AO232" s="16" t="s">
        <v>4884</v>
      </c>
      <c r="AP232" s="16" t="s">
        <v>4883</v>
      </c>
      <c r="AQ232" s="16" t="s">
        <v>4882</v>
      </c>
      <c r="AR232" s="16">
        <v>3</v>
      </c>
      <c r="AS232" s="16">
        <v>0</v>
      </c>
      <c r="AT232" s="16">
        <f>AR232+AS232</f>
        <v>3</v>
      </c>
      <c r="AU232" s="16" t="s">
        <v>4881</v>
      </c>
      <c r="AV232" s="16"/>
      <c r="AW232" s="16"/>
      <c r="AX232" s="16"/>
      <c r="AY232" s="16"/>
    </row>
    <row r="233" spans="1:51" ht="60">
      <c r="A233" s="1" t="s">
        <v>87</v>
      </c>
      <c r="B233" s="15">
        <f>B232+1</f>
        <v>103</v>
      </c>
      <c r="C233" s="25">
        <v>3321070011044</v>
      </c>
      <c r="D233" s="13" t="s">
        <v>4880</v>
      </c>
      <c r="E233" s="12" t="s">
        <v>4879</v>
      </c>
      <c r="F233" s="46" t="s">
        <v>4878</v>
      </c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2" t="s">
        <v>4877</v>
      </c>
      <c r="U233" s="12" t="s">
        <v>2183</v>
      </c>
      <c r="V233" s="12" t="s">
        <v>3</v>
      </c>
      <c r="W233" s="12"/>
      <c r="X233" s="12"/>
      <c r="Y233" s="12"/>
      <c r="Z233" s="48"/>
      <c r="AA233" s="47">
        <v>1</v>
      </c>
      <c r="AB233" s="11"/>
      <c r="AC233" s="10"/>
      <c r="AD233" s="18" t="s">
        <v>59</v>
      </c>
      <c r="AE233" s="18" t="s">
        <v>10</v>
      </c>
      <c r="AF233" s="18" t="s">
        <v>349</v>
      </c>
      <c r="AG233" s="18" t="s">
        <v>56</v>
      </c>
      <c r="AH233" s="17"/>
      <c r="AI233" s="16" t="s">
        <v>4876</v>
      </c>
      <c r="AJ233" s="16" t="s">
        <v>4875</v>
      </c>
      <c r="AK233" s="16" t="s">
        <v>4874</v>
      </c>
      <c r="AL233" s="16">
        <v>1</v>
      </c>
      <c r="AM233" s="16">
        <v>2</v>
      </c>
      <c r="AN233" s="16">
        <f>AL233+AM233</f>
        <v>3</v>
      </c>
      <c r="AO233" s="16" t="s">
        <v>4873</v>
      </c>
      <c r="AP233" s="16" t="s">
        <v>4872</v>
      </c>
      <c r="AQ233" s="16" t="s">
        <v>4871</v>
      </c>
      <c r="AR233" s="16">
        <v>3</v>
      </c>
      <c r="AS233" s="16">
        <v>0</v>
      </c>
      <c r="AT233" s="16">
        <f>AR233+AS233</f>
        <v>3</v>
      </c>
      <c r="AU233" s="16" t="s">
        <v>4870</v>
      </c>
      <c r="AV233" s="16"/>
      <c r="AW233" s="16"/>
      <c r="AX233" s="16"/>
      <c r="AY233" s="16"/>
    </row>
    <row r="234" spans="1:51" ht="48">
      <c r="A234" s="1" t="s">
        <v>87</v>
      </c>
      <c r="B234" s="15">
        <f>B233+1</f>
        <v>104</v>
      </c>
      <c r="C234" s="25">
        <v>3321030023023</v>
      </c>
      <c r="D234" s="13" t="s">
        <v>4869</v>
      </c>
      <c r="E234" s="12" t="s">
        <v>4868</v>
      </c>
      <c r="F234" s="46" t="s">
        <v>4867</v>
      </c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2" t="s">
        <v>4866</v>
      </c>
      <c r="U234" s="12" t="s">
        <v>4865</v>
      </c>
      <c r="V234" s="12" t="s">
        <v>447</v>
      </c>
      <c r="W234" s="49" t="s">
        <v>4864</v>
      </c>
      <c r="X234" s="12"/>
      <c r="Y234" s="12"/>
      <c r="Z234" s="48"/>
      <c r="AA234" s="47">
        <v>1</v>
      </c>
      <c r="AB234" s="11"/>
      <c r="AC234" s="10"/>
      <c r="AD234" s="18" t="s">
        <v>59</v>
      </c>
      <c r="AE234" s="18" t="s">
        <v>10</v>
      </c>
      <c r="AF234" s="18" t="s">
        <v>349</v>
      </c>
      <c r="AG234" s="18" t="s">
        <v>56</v>
      </c>
      <c r="AH234" s="17"/>
      <c r="AI234" s="16" t="s">
        <v>4863</v>
      </c>
      <c r="AJ234" s="16" t="s">
        <v>4862</v>
      </c>
      <c r="AK234" s="16" t="s">
        <v>4861</v>
      </c>
      <c r="AL234" s="16">
        <v>3</v>
      </c>
      <c r="AM234" s="16"/>
      <c r="AN234" s="16">
        <f>AL234+AM234</f>
        <v>3</v>
      </c>
      <c r="AO234" s="16" t="s">
        <v>4860</v>
      </c>
      <c r="AP234" s="16" t="s">
        <v>4859</v>
      </c>
      <c r="AQ234" s="16" t="s">
        <v>4858</v>
      </c>
      <c r="AR234" s="16">
        <v>3</v>
      </c>
      <c r="AS234" s="16">
        <v>0</v>
      </c>
      <c r="AT234" s="16">
        <f>AR234+AS234</f>
        <v>3</v>
      </c>
      <c r="AU234" s="16"/>
      <c r="AV234" s="16"/>
      <c r="AW234" s="16"/>
      <c r="AX234" s="16"/>
      <c r="AY234" s="16"/>
    </row>
    <row r="235" spans="1:51" ht="48">
      <c r="A235" s="1" t="s">
        <v>87</v>
      </c>
      <c r="B235" s="15">
        <f>B234+1</f>
        <v>105</v>
      </c>
      <c r="C235" s="25">
        <v>3321100040051</v>
      </c>
      <c r="D235" s="13" t="s">
        <v>4857</v>
      </c>
      <c r="E235" s="12" t="s">
        <v>4856</v>
      </c>
      <c r="F235" s="46" t="s">
        <v>4855</v>
      </c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2" t="s">
        <v>4854</v>
      </c>
      <c r="U235" s="12" t="s">
        <v>4853</v>
      </c>
      <c r="V235" s="12" t="s">
        <v>250</v>
      </c>
      <c r="W235" s="49" t="s">
        <v>4852</v>
      </c>
      <c r="X235" s="12"/>
      <c r="Y235" s="12"/>
      <c r="Z235" s="48"/>
      <c r="AA235" s="47">
        <v>1</v>
      </c>
      <c r="AB235" s="11"/>
      <c r="AC235" s="10"/>
      <c r="AD235" s="18" t="s">
        <v>59</v>
      </c>
      <c r="AE235" s="18" t="s">
        <v>10</v>
      </c>
      <c r="AF235" s="18" t="s">
        <v>349</v>
      </c>
      <c r="AG235" s="18" t="s">
        <v>56</v>
      </c>
      <c r="AH235" s="17"/>
      <c r="AI235" s="16" t="s">
        <v>4851</v>
      </c>
      <c r="AJ235" s="16" t="s">
        <v>4850</v>
      </c>
      <c r="AK235" s="16" t="s">
        <v>4849</v>
      </c>
      <c r="AL235" s="16">
        <v>3</v>
      </c>
      <c r="AM235" s="16"/>
      <c r="AN235" s="16">
        <f>AL235+AM235</f>
        <v>3</v>
      </c>
      <c r="AO235" s="16" t="s">
        <v>4597</v>
      </c>
      <c r="AP235" s="16" t="s">
        <v>4848</v>
      </c>
      <c r="AQ235" s="16" t="s">
        <v>4847</v>
      </c>
      <c r="AR235" s="16">
        <v>1</v>
      </c>
      <c r="AS235" s="16">
        <v>2</v>
      </c>
      <c r="AT235" s="16">
        <f>AR235+AS235</f>
        <v>3</v>
      </c>
      <c r="AU235" s="16"/>
      <c r="AV235" s="16"/>
      <c r="AW235" s="16"/>
      <c r="AX235" s="16"/>
      <c r="AY235" s="16"/>
    </row>
    <row r="236" spans="1:51" ht="48">
      <c r="A236" s="1" t="s">
        <v>87</v>
      </c>
      <c r="B236" s="15">
        <f>B235+1</f>
        <v>106</v>
      </c>
      <c r="C236" s="25">
        <v>3321050016033</v>
      </c>
      <c r="D236" s="13" t="s">
        <v>4846</v>
      </c>
      <c r="E236" s="12" t="s">
        <v>4845</v>
      </c>
      <c r="F236" s="46" t="s">
        <v>150</v>
      </c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2" t="s">
        <v>4844</v>
      </c>
      <c r="U236" s="12" t="s">
        <v>4843</v>
      </c>
      <c r="V236" s="12" t="s">
        <v>462</v>
      </c>
      <c r="W236" s="49" t="s">
        <v>4842</v>
      </c>
      <c r="X236" s="12"/>
      <c r="Y236" s="12"/>
      <c r="Z236" s="48"/>
      <c r="AA236" s="47">
        <v>1</v>
      </c>
      <c r="AB236" s="11"/>
      <c r="AC236" s="10"/>
      <c r="AD236" s="18" t="s">
        <v>59</v>
      </c>
      <c r="AE236" s="18" t="s">
        <v>10</v>
      </c>
      <c r="AF236" s="18" t="s">
        <v>349</v>
      </c>
      <c r="AG236" s="18" t="s">
        <v>56</v>
      </c>
      <c r="AH236" s="17"/>
      <c r="AI236" s="16" t="s">
        <v>2342</v>
      </c>
      <c r="AJ236" s="16" t="s">
        <v>4841</v>
      </c>
      <c r="AK236" s="16" t="s">
        <v>4840</v>
      </c>
      <c r="AL236" s="16">
        <v>2</v>
      </c>
      <c r="AM236" s="16">
        <v>1</v>
      </c>
      <c r="AN236" s="16">
        <f>AL236+AM236</f>
        <v>3</v>
      </c>
      <c r="AO236" s="16" t="s">
        <v>4839</v>
      </c>
      <c r="AP236" s="16" t="s">
        <v>4838</v>
      </c>
      <c r="AQ236" s="16" t="s">
        <v>4837</v>
      </c>
      <c r="AR236" s="16"/>
      <c r="AS236" s="16"/>
      <c r="AT236" s="16">
        <f>AR236+AS236</f>
        <v>0</v>
      </c>
      <c r="AU236" s="16"/>
      <c r="AV236" s="16"/>
      <c r="AW236" s="16"/>
      <c r="AX236" s="16"/>
      <c r="AY236" s="16"/>
    </row>
    <row r="237" spans="1:51" ht="48">
      <c r="A237" s="1" t="s">
        <v>87</v>
      </c>
      <c r="B237" s="15">
        <f>B236+1</f>
        <v>107</v>
      </c>
      <c r="C237" s="25">
        <v>3321030080086</v>
      </c>
      <c r="D237" s="13" t="s">
        <v>4836</v>
      </c>
      <c r="E237" s="12" t="s">
        <v>4835</v>
      </c>
      <c r="F237" s="46" t="s">
        <v>4834</v>
      </c>
      <c r="G237" s="11"/>
      <c r="H237" s="11"/>
      <c r="I237" s="11"/>
      <c r="J237" s="11"/>
      <c r="K237" s="11"/>
      <c r="L237" s="11"/>
      <c r="M237" s="11" t="s">
        <v>4833</v>
      </c>
      <c r="N237" s="11"/>
      <c r="O237" s="46" t="s">
        <v>4832</v>
      </c>
      <c r="P237" s="11"/>
      <c r="Q237" s="11"/>
      <c r="R237" s="11"/>
      <c r="S237" s="11"/>
      <c r="T237" s="12" t="s">
        <v>4465</v>
      </c>
      <c r="U237" s="12" t="s">
        <v>1493</v>
      </c>
      <c r="V237" s="12" t="s">
        <v>447</v>
      </c>
      <c r="W237" s="12"/>
      <c r="X237" s="12"/>
      <c r="Y237" s="12"/>
      <c r="Z237" s="48">
        <v>1</v>
      </c>
      <c r="AA237" s="47"/>
      <c r="AB237" s="46" t="s">
        <v>4831</v>
      </c>
      <c r="AC237" s="45">
        <v>1</v>
      </c>
      <c r="AD237" s="18" t="s">
        <v>59</v>
      </c>
      <c r="AE237" s="18" t="s">
        <v>10</v>
      </c>
      <c r="AF237" s="18" t="s">
        <v>349</v>
      </c>
      <c r="AG237" s="18" t="s">
        <v>56</v>
      </c>
      <c r="AH237" s="17"/>
      <c r="AI237" s="16" t="s">
        <v>4830</v>
      </c>
      <c r="AJ237" s="16" t="s">
        <v>4829</v>
      </c>
      <c r="AK237" s="16" t="s">
        <v>4828</v>
      </c>
      <c r="AL237" s="16">
        <v>2</v>
      </c>
      <c r="AM237" s="16">
        <v>1</v>
      </c>
      <c r="AN237" s="16">
        <f>AL237+AM237</f>
        <v>3</v>
      </c>
      <c r="AO237" s="16" t="s">
        <v>4827</v>
      </c>
      <c r="AP237" s="16" t="s">
        <v>4826</v>
      </c>
      <c r="AQ237" s="16" t="s">
        <v>4825</v>
      </c>
      <c r="AR237" s="16">
        <v>3</v>
      </c>
      <c r="AS237" s="16">
        <v>0</v>
      </c>
      <c r="AT237" s="16">
        <f>AR237+AS237</f>
        <v>3</v>
      </c>
      <c r="AU237" s="16"/>
      <c r="AV237" s="16"/>
      <c r="AW237" s="16"/>
      <c r="AX237" s="16"/>
      <c r="AY237" s="16"/>
    </row>
    <row r="238" spans="1:51" ht="48">
      <c r="A238" s="1" t="s">
        <v>87</v>
      </c>
      <c r="B238" s="15">
        <f>B237+1</f>
        <v>108</v>
      </c>
      <c r="C238" s="25">
        <v>3321040023048</v>
      </c>
      <c r="D238" s="13" t="s">
        <v>4824</v>
      </c>
      <c r="E238" s="22" t="s">
        <v>4823</v>
      </c>
      <c r="F238" s="126" t="s">
        <v>4822</v>
      </c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22" t="s">
        <v>4821</v>
      </c>
      <c r="U238" s="22"/>
      <c r="V238" s="12" t="s">
        <v>108</v>
      </c>
      <c r="W238" s="12" t="s">
        <v>4820</v>
      </c>
      <c r="X238" s="12"/>
      <c r="Y238" s="12"/>
      <c r="Z238" s="48"/>
      <c r="AA238" s="47">
        <v>1</v>
      </c>
      <c r="AB238" s="127"/>
      <c r="AC238" s="19"/>
      <c r="AD238" s="18" t="s">
        <v>59</v>
      </c>
      <c r="AE238" s="18" t="s">
        <v>10</v>
      </c>
      <c r="AF238" s="18" t="s">
        <v>349</v>
      </c>
      <c r="AG238" s="18" t="s">
        <v>56</v>
      </c>
      <c r="AH238" s="17"/>
      <c r="AI238" s="16" t="s">
        <v>4814</v>
      </c>
      <c r="AJ238" s="16" t="s">
        <v>4819</v>
      </c>
      <c r="AK238" s="16" t="s">
        <v>4818</v>
      </c>
      <c r="AL238" s="16">
        <v>1</v>
      </c>
      <c r="AM238" s="16">
        <v>3</v>
      </c>
      <c r="AN238" s="16">
        <f>AL238+AM238</f>
        <v>4</v>
      </c>
      <c r="AO238" s="16" t="s">
        <v>4817</v>
      </c>
      <c r="AP238" s="16" t="s">
        <v>4816</v>
      </c>
      <c r="AQ238" s="16" t="s">
        <v>4815</v>
      </c>
      <c r="AR238" s="16">
        <v>3</v>
      </c>
      <c r="AS238" s="16">
        <v>0</v>
      </c>
      <c r="AT238" s="16">
        <f>AR238+AS238</f>
        <v>3</v>
      </c>
      <c r="AU238" s="16" t="s">
        <v>4814</v>
      </c>
      <c r="AV238" s="16"/>
      <c r="AW238" s="16"/>
      <c r="AX238" s="16"/>
      <c r="AY238" s="16"/>
    </row>
    <row r="239" spans="1:51" ht="48">
      <c r="A239" s="1" t="s">
        <v>87</v>
      </c>
      <c r="B239" s="15">
        <f>B238+1</f>
        <v>109</v>
      </c>
      <c r="C239" s="25">
        <v>3321140020056</v>
      </c>
      <c r="D239" s="13" t="s">
        <v>4813</v>
      </c>
      <c r="E239" s="22" t="s">
        <v>4812</v>
      </c>
      <c r="F239" s="126" t="s">
        <v>4802</v>
      </c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  <c r="T239" s="22" t="s">
        <v>4811</v>
      </c>
      <c r="U239" s="22" t="s">
        <v>1803</v>
      </c>
      <c r="V239" s="12" t="s">
        <v>120</v>
      </c>
      <c r="W239" s="12"/>
      <c r="X239" s="12"/>
      <c r="Y239" s="12"/>
      <c r="Z239" s="48"/>
      <c r="AA239" s="47">
        <v>1</v>
      </c>
      <c r="AB239" s="126"/>
      <c r="AC239" s="26"/>
      <c r="AD239" s="18" t="s">
        <v>59</v>
      </c>
      <c r="AE239" s="18" t="s">
        <v>10</v>
      </c>
      <c r="AF239" s="18" t="s">
        <v>349</v>
      </c>
      <c r="AG239" s="18" t="s">
        <v>56</v>
      </c>
      <c r="AH239" s="17"/>
      <c r="AI239" s="16" t="s">
        <v>4810</v>
      </c>
      <c r="AJ239" s="16" t="s">
        <v>4809</v>
      </c>
      <c r="AK239" s="16" t="s">
        <v>4808</v>
      </c>
      <c r="AL239" s="16">
        <v>3</v>
      </c>
      <c r="AM239" s="16">
        <v>0</v>
      </c>
      <c r="AN239" s="16">
        <f>AL239+AM239</f>
        <v>3</v>
      </c>
      <c r="AO239" s="16" t="s">
        <v>4807</v>
      </c>
      <c r="AP239" s="16" t="s">
        <v>4806</v>
      </c>
      <c r="AQ239" s="16" t="s">
        <v>4805</v>
      </c>
      <c r="AR239" s="16">
        <v>3</v>
      </c>
      <c r="AS239" s="16">
        <v>0</v>
      </c>
      <c r="AT239" s="16">
        <f>AR239+AS239</f>
        <v>3</v>
      </c>
      <c r="AU239" s="16"/>
      <c r="AV239" s="16"/>
      <c r="AW239" s="16"/>
      <c r="AX239" s="16"/>
      <c r="AY239" s="16"/>
    </row>
    <row r="240" spans="1:51" ht="48">
      <c r="A240" s="1" t="s">
        <v>87</v>
      </c>
      <c r="B240" s="15">
        <f>B239+1</f>
        <v>110</v>
      </c>
      <c r="C240" s="25">
        <v>3321110050034</v>
      </c>
      <c r="D240" s="13" t="s">
        <v>4804</v>
      </c>
      <c r="E240" s="22" t="s">
        <v>4803</v>
      </c>
      <c r="F240" s="126" t="s">
        <v>4802</v>
      </c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22" t="s">
        <v>4801</v>
      </c>
      <c r="U240" s="22" t="s">
        <v>4800</v>
      </c>
      <c r="V240" s="12" t="s">
        <v>1404</v>
      </c>
      <c r="W240" s="49" t="s">
        <v>4799</v>
      </c>
      <c r="X240" s="12"/>
      <c r="Y240" s="12"/>
      <c r="Z240" s="48">
        <v>1</v>
      </c>
      <c r="AA240" s="47"/>
      <c r="AB240" s="126"/>
      <c r="AC240" s="26"/>
      <c r="AD240" s="18" t="s">
        <v>59</v>
      </c>
      <c r="AE240" s="18" t="s">
        <v>10</v>
      </c>
      <c r="AF240" s="18" t="s">
        <v>349</v>
      </c>
      <c r="AG240" s="18" t="s">
        <v>56</v>
      </c>
      <c r="AH240" s="17"/>
      <c r="AI240" s="16" t="s">
        <v>4798</v>
      </c>
      <c r="AJ240" s="16" t="s">
        <v>4797</v>
      </c>
      <c r="AK240" s="16" t="s">
        <v>4796</v>
      </c>
      <c r="AL240" s="16">
        <v>3</v>
      </c>
      <c r="AM240" s="16">
        <v>0</v>
      </c>
      <c r="AN240" s="16">
        <f>AL240+AM240</f>
        <v>3</v>
      </c>
      <c r="AO240" s="16" t="s">
        <v>4795</v>
      </c>
      <c r="AP240" s="16" t="s">
        <v>4794</v>
      </c>
      <c r="AQ240" s="16" t="s">
        <v>4793</v>
      </c>
      <c r="AR240" s="16">
        <v>3</v>
      </c>
      <c r="AS240" s="16">
        <v>0</v>
      </c>
      <c r="AT240" s="16">
        <f>AR240+AS240</f>
        <v>3</v>
      </c>
      <c r="AU240" s="16"/>
      <c r="AV240" s="16"/>
      <c r="AW240" s="16"/>
      <c r="AX240" s="16"/>
      <c r="AY240" s="16"/>
    </row>
    <row r="241" spans="1:51" ht="48">
      <c r="A241" s="1" t="s">
        <v>87</v>
      </c>
      <c r="B241" s="15">
        <f>B240+1</f>
        <v>111</v>
      </c>
      <c r="C241" s="25">
        <v>3321080060042</v>
      </c>
      <c r="D241" s="13" t="s">
        <v>4792</v>
      </c>
      <c r="E241" s="22" t="s">
        <v>4791</v>
      </c>
      <c r="F241" s="46" t="s">
        <v>4790</v>
      </c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2" t="s">
        <v>4789</v>
      </c>
      <c r="U241" s="12" t="s">
        <v>4788</v>
      </c>
      <c r="V241" s="12" t="s">
        <v>181</v>
      </c>
      <c r="W241" s="49" t="s">
        <v>4787</v>
      </c>
      <c r="X241" s="12"/>
      <c r="Y241" s="12"/>
      <c r="Z241" s="48">
        <v>1</v>
      </c>
      <c r="AA241" s="47"/>
      <c r="AB241" s="11"/>
      <c r="AC241" s="10"/>
      <c r="AD241" s="18" t="s">
        <v>59</v>
      </c>
      <c r="AE241" s="18" t="s">
        <v>10</v>
      </c>
      <c r="AF241" s="18" t="s">
        <v>349</v>
      </c>
      <c r="AG241" s="18" t="s">
        <v>4786</v>
      </c>
      <c r="AH241" s="17"/>
      <c r="AI241" s="16" t="s">
        <v>4785</v>
      </c>
      <c r="AJ241" s="16" t="s">
        <v>4784</v>
      </c>
      <c r="AK241" s="16" t="s">
        <v>4783</v>
      </c>
      <c r="AL241" s="16">
        <v>3</v>
      </c>
      <c r="AM241" s="16">
        <v>0</v>
      </c>
      <c r="AN241" s="16">
        <f>AL241+AM241</f>
        <v>3</v>
      </c>
      <c r="AO241" s="16" t="s">
        <v>4782</v>
      </c>
      <c r="AP241" s="16" t="s">
        <v>4781</v>
      </c>
      <c r="AQ241" s="16" t="s">
        <v>4780</v>
      </c>
      <c r="AR241" s="16">
        <v>3</v>
      </c>
      <c r="AS241" s="16">
        <v>0</v>
      </c>
      <c r="AT241" s="16">
        <f>AR241+AS241</f>
        <v>3</v>
      </c>
      <c r="AU241" s="16"/>
      <c r="AV241" s="16"/>
      <c r="AW241" s="16"/>
      <c r="AX241" s="16"/>
      <c r="AY241" s="16"/>
    </row>
    <row r="242" spans="1:51" ht="48">
      <c r="A242" s="1" t="s">
        <v>87</v>
      </c>
      <c r="B242" s="15">
        <f>B241+1</f>
        <v>112</v>
      </c>
      <c r="C242" s="25">
        <v>3321070011045</v>
      </c>
      <c r="D242" s="13" t="s">
        <v>4779</v>
      </c>
      <c r="E242" s="12" t="s">
        <v>4778</v>
      </c>
      <c r="F242" s="46" t="s">
        <v>4777</v>
      </c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2" t="s">
        <v>4776</v>
      </c>
      <c r="U242" s="12" t="s">
        <v>4775</v>
      </c>
      <c r="V242" s="12" t="s">
        <v>3</v>
      </c>
      <c r="W242" s="12"/>
      <c r="X242" s="12"/>
      <c r="Y242" s="12"/>
      <c r="Z242" s="48"/>
      <c r="AA242" s="47">
        <v>1</v>
      </c>
      <c r="AB242" s="11"/>
      <c r="AC242" s="10"/>
      <c r="AD242" s="18" t="s">
        <v>59</v>
      </c>
      <c r="AE242" s="18" t="s">
        <v>10</v>
      </c>
      <c r="AF242" s="18" t="s">
        <v>349</v>
      </c>
      <c r="AG242" s="18" t="s">
        <v>56</v>
      </c>
      <c r="AH242" s="17"/>
      <c r="AI242" s="16" t="s">
        <v>4774</v>
      </c>
      <c r="AJ242" s="16" t="s">
        <v>4773</v>
      </c>
      <c r="AK242" s="16" t="s">
        <v>4772</v>
      </c>
      <c r="AL242" s="16">
        <v>3</v>
      </c>
      <c r="AM242" s="16">
        <v>0</v>
      </c>
      <c r="AN242" s="16">
        <f>AL242+AM242</f>
        <v>3</v>
      </c>
      <c r="AO242" s="16" t="s">
        <v>4771</v>
      </c>
      <c r="AP242" s="16" t="s">
        <v>4770</v>
      </c>
      <c r="AQ242" s="16" t="s">
        <v>2894</v>
      </c>
      <c r="AR242" s="16">
        <v>3</v>
      </c>
      <c r="AS242" s="16">
        <v>0</v>
      </c>
      <c r="AT242" s="16">
        <f>AR242+AS242</f>
        <v>3</v>
      </c>
      <c r="AU242" s="16"/>
      <c r="AV242" s="16"/>
      <c r="AW242" s="16"/>
      <c r="AX242" s="16"/>
      <c r="AY242" s="16"/>
    </row>
    <row r="243" spans="1:51" ht="72">
      <c r="A243" s="1" t="s">
        <v>87</v>
      </c>
      <c r="B243" s="15">
        <f>B242+1</f>
        <v>113</v>
      </c>
      <c r="C243" s="25">
        <v>3321050011034</v>
      </c>
      <c r="D243" s="13" t="s">
        <v>4769</v>
      </c>
      <c r="E243" s="12" t="s">
        <v>4768</v>
      </c>
      <c r="F243" s="46" t="s">
        <v>4767</v>
      </c>
      <c r="G243" s="11"/>
      <c r="H243" s="11"/>
      <c r="I243" s="11"/>
      <c r="J243" s="11"/>
      <c r="K243" s="11"/>
      <c r="L243" s="11"/>
      <c r="M243" s="11" t="s">
        <v>4766</v>
      </c>
      <c r="N243" s="11"/>
      <c r="O243" s="46" t="s">
        <v>4765</v>
      </c>
      <c r="P243" s="11" t="s">
        <v>4764</v>
      </c>
      <c r="Q243" s="46" t="s">
        <v>4762</v>
      </c>
      <c r="R243" s="11" t="s">
        <v>4763</v>
      </c>
      <c r="S243" s="46" t="s">
        <v>4762</v>
      </c>
      <c r="T243" s="12" t="s">
        <v>4761</v>
      </c>
      <c r="U243" s="12" t="s">
        <v>4760</v>
      </c>
      <c r="V243" s="12" t="s">
        <v>462</v>
      </c>
      <c r="W243" s="12"/>
      <c r="X243" s="12"/>
      <c r="Y243" s="12"/>
      <c r="Z243" s="48">
        <v>1</v>
      </c>
      <c r="AA243" s="47"/>
      <c r="AB243" s="11" t="s">
        <v>4759</v>
      </c>
      <c r="AC243" s="10">
        <v>1</v>
      </c>
      <c r="AD243" s="18" t="s">
        <v>59</v>
      </c>
      <c r="AE243" s="18" t="s">
        <v>10</v>
      </c>
      <c r="AF243" s="18" t="s">
        <v>349</v>
      </c>
      <c r="AG243" s="18" t="s">
        <v>56</v>
      </c>
      <c r="AH243" s="28"/>
      <c r="AI243" s="16" t="s">
        <v>4758</v>
      </c>
      <c r="AJ243" s="16" t="s">
        <v>4757</v>
      </c>
      <c r="AK243" s="16" t="s">
        <v>3334</v>
      </c>
      <c r="AL243" s="16">
        <v>5</v>
      </c>
      <c r="AM243" s="16">
        <v>0</v>
      </c>
      <c r="AN243" s="16">
        <f>AL243+AM243</f>
        <v>5</v>
      </c>
      <c r="AO243" s="16" t="s">
        <v>4756</v>
      </c>
      <c r="AP243" s="16" t="s">
        <v>4755</v>
      </c>
      <c r="AQ243" s="16" t="s">
        <v>4754</v>
      </c>
      <c r="AR243" s="16">
        <v>1</v>
      </c>
      <c r="AS243" s="16">
        <v>1</v>
      </c>
      <c r="AT243" s="16">
        <f>AR243+AS243</f>
        <v>2</v>
      </c>
      <c r="AU243" s="16"/>
      <c r="AV243" s="16"/>
      <c r="AW243" s="16"/>
      <c r="AX243" s="16"/>
      <c r="AY243" s="16"/>
    </row>
    <row r="244" spans="1:51" ht="48">
      <c r="A244" s="1" t="s">
        <v>87</v>
      </c>
      <c r="B244" s="15">
        <f>B243+1</f>
        <v>114</v>
      </c>
      <c r="C244" s="25">
        <v>3321070041199</v>
      </c>
      <c r="D244" s="13" t="s">
        <v>4753</v>
      </c>
      <c r="E244" s="12" t="s">
        <v>4752</v>
      </c>
      <c r="F244" s="46" t="s">
        <v>4751</v>
      </c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2" t="s">
        <v>4750</v>
      </c>
      <c r="U244" s="12" t="s">
        <v>4749</v>
      </c>
      <c r="V244" s="12" t="s">
        <v>3</v>
      </c>
      <c r="W244" s="49" t="s">
        <v>4748</v>
      </c>
      <c r="X244" s="12"/>
      <c r="Y244" s="12"/>
      <c r="Z244" s="48">
        <v>1</v>
      </c>
      <c r="AA244" s="47"/>
      <c r="AB244" s="46" t="s">
        <v>4747</v>
      </c>
      <c r="AC244" s="45">
        <v>1</v>
      </c>
      <c r="AD244" s="18" t="s">
        <v>59</v>
      </c>
      <c r="AE244" s="18" t="s">
        <v>10</v>
      </c>
      <c r="AF244" s="18" t="s">
        <v>349</v>
      </c>
      <c r="AG244" s="18" t="s">
        <v>56</v>
      </c>
      <c r="AH244" s="28" t="s">
        <v>1194</v>
      </c>
      <c r="AI244" s="16" t="s">
        <v>4742</v>
      </c>
      <c r="AJ244" s="16" t="s">
        <v>4746</v>
      </c>
      <c r="AK244" s="16" t="s">
        <v>4743</v>
      </c>
      <c r="AL244" s="16">
        <v>0</v>
      </c>
      <c r="AM244" s="16">
        <v>3</v>
      </c>
      <c r="AN244" s="16">
        <v>3</v>
      </c>
      <c r="AO244" s="16" t="s">
        <v>4745</v>
      </c>
      <c r="AP244" s="16" t="s">
        <v>4744</v>
      </c>
      <c r="AQ244" s="16" t="s">
        <v>4743</v>
      </c>
      <c r="AR244" s="16">
        <v>0</v>
      </c>
      <c r="AS244" s="16">
        <v>3</v>
      </c>
      <c r="AT244" s="16">
        <v>3</v>
      </c>
      <c r="AU244" s="16" t="s">
        <v>4742</v>
      </c>
      <c r="AV244" s="16"/>
      <c r="AW244" s="16"/>
      <c r="AX244" s="16"/>
      <c r="AY244" s="16"/>
    </row>
    <row r="245" spans="1:51" s="52" customFormat="1" ht="48">
      <c r="A245" s="52" t="s">
        <v>87</v>
      </c>
      <c r="B245" s="64">
        <f>B244+1</f>
        <v>115</v>
      </c>
      <c r="C245" s="79">
        <v>3321020030041</v>
      </c>
      <c r="D245" s="78" t="s">
        <v>4741</v>
      </c>
      <c r="E245" s="60" t="s">
        <v>4740</v>
      </c>
      <c r="F245" s="57" t="s">
        <v>4729</v>
      </c>
      <c r="G245" s="75"/>
      <c r="H245" s="75"/>
      <c r="I245" s="75"/>
      <c r="J245" s="75"/>
      <c r="K245" s="75"/>
      <c r="L245" s="75"/>
      <c r="M245" s="75" t="s">
        <v>4739</v>
      </c>
      <c r="N245" s="57"/>
      <c r="O245" s="57" t="s">
        <v>4738</v>
      </c>
      <c r="P245" s="75"/>
      <c r="Q245" s="75"/>
      <c r="R245" s="75"/>
      <c r="S245" s="75"/>
      <c r="T245" s="60" t="s">
        <v>4737</v>
      </c>
      <c r="U245" s="60" t="s">
        <v>563</v>
      </c>
      <c r="V245" s="60" t="s">
        <v>369</v>
      </c>
      <c r="W245" s="60"/>
      <c r="X245" s="60"/>
      <c r="Y245" s="60"/>
      <c r="Z245" s="59">
        <v>1</v>
      </c>
      <c r="AA245" s="58"/>
      <c r="AB245" s="75"/>
      <c r="AC245" s="74"/>
      <c r="AD245" s="55" t="s">
        <v>59</v>
      </c>
      <c r="AE245" s="55" t="s">
        <v>10</v>
      </c>
      <c r="AF245" s="55" t="s">
        <v>349</v>
      </c>
      <c r="AG245" s="55" t="s">
        <v>56</v>
      </c>
      <c r="AH245" s="54" t="s">
        <v>405</v>
      </c>
      <c r="AI245" s="53" t="s">
        <v>4736</v>
      </c>
      <c r="AJ245" s="53" t="s">
        <v>4735</v>
      </c>
      <c r="AK245" s="53" t="s">
        <v>4734</v>
      </c>
      <c r="AL245" s="53">
        <v>3</v>
      </c>
      <c r="AM245" s="53">
        <v>0</v>
      </c>
      <c r="AN245" s="53">
        <f>AL245+AM245</f>
        <v>3</v>
      </c>
      <c r="AO245" s="53" t="s">
        <v>4733</v>
      </c>
      <c r="AP245" s="53" t="s">
        <v>4292</v>
      </c>
      <c r="AQ245" s="53" t="s">
        <v>4732</v>
      </c>
      <c r="AR245" s="53">
        <v>3</v>
      </c>
      <c r="AS245" s="53">
        <v>0</v>
      </c>
      <c r="AT245" s="53">
        <f>AR245+AS245</f>
        <v>3</v>
      </c>
      <c r="AU245" s="53" t="s">
        <v>4721</v>
      </c>
      <c r="AV245" s="53"/>
      <c r="AW245" s="53"/>
      <c r="AX245" s="53"/>
      <c r="AY245" s="53"/>
    </row>
    <row r="246" spans="1:51" ht="48">
      <c r="A246" s="1" t="s">
        <v>87</v>
      </c>
      <c r="B246" s="15">
        <f>B245+1</f>
        <v>116</v>
      </c>
      <c r="C246" s="25">
        <v>3321030020024</v>
      </c>
      <c r="D246" s="13" t="s">
        <v>4731</v>
      </c>
      <c r="E246" s="12" t="s">
        <v>4730</v>
      </c>
      <c r="F246" s="46" t="s">
        <v>4729</v>
      </c>
      <c r="G246" s="11"/>
      <c r="H246" s="11"/>
      <c r="I246" s="11"/>
      <c r="J246" s="11"/>
      <c r="K246" s="11"/>
      <c r="L246" s="11"/>
      <c r="M246" s="11" t="s">
        <v>4728</v>
      </c>
      <c r="N246" s="11"/>
      <c r="O246" s="46" t="s">
        <v>4727</v>
      </c>
      <c r="P246" s="11"/>
      <c r="Q246" s="11"/>
      <c r="R246" s="11"/>
      <c r="S246" s="11"/>
      <c r="T246" s="12" t="s">
        <v>4726</v>
      </c>
      <c r="U246" s="12" t="s">
        <v>4725</v>
      </c>
      <c r="V246" s="12" t="s">
        <v>447</v>
      </c>
      <c r="W246" s="12"/>
      <c r="X246" s="12"/>
      <c r="Y246" s="12"/>
      <c r="Z246" s="48">
        <v>1</v>
      </c>
      <c r="AA246" s="47"/>
      <c r="AB246" s="11"/>
      <c r="AC246" s="10"/>
      <c r="AD246" s="18" t="s">
        <v>59</v>
      </c>
      <c r="AE246" s="18" t="s">
        <v>10</v>
      </c>
      <c r="AF246" s="18" t="s">
        <v>349</v>
      </c>
      <c r="AG246" s="18" t="s">
        <v>56</v>
      </c>
      <c r="AH246" s="28" t="s">
        <v>405</v>
      </c>
      <c r="AI246" s="16" t="s">
        <v>4724</v>
      </c>
      <c r="AJ246" s="16" t="s">
        <v>4723</v>
      </c>
      <c r="AK246" s="16" t="s">
        <v>4722</v>
      </c>
      <c r="AL246" s="16">
        <v>3</v>
      </c>
      <c r="AM246" s="16">
        <v>0</v>
      </c>
      <c r="AN246" s="16">
        <v>3</v>
      </c>
      <c r="AO246" s="16" t="s">
        <v>4721</v>
      </c>
      <c r="AP246" s="16" t="s">
        <v>4292</v>
      </c>
      <c r="AQ246" s="16" t="s">
        <v>4720</v>
      </c>
      <c r="AR246" s="16">
        <v>3</v>
      </c>
      <c r="AS246" s="16"/>
      <c r="AT246" s="16">
        <v>3</v>
      </c>
      <c r="AU246" s="16" t="s">
        <v>4719</v>
      </c>
      <c r="AV246" s="16"/>
      <c r="AW246" s="16"/>
      <c r="AX246" s="16"/>
      <c r="AY246" s="16"/>
    </row>
    <row r="247" spans="1:51" ht="48">
      <c r="A247" s="1" t="s">
        <v>87</v>
      </c>
      <c r="B247" s="15">
        <f>B246+1</f>
        <v>117</v>
      </c>
      <c r="C247" s="25">
        <v>3321120040025</v>
      </c>
      <c r="D247" s="13" t="s">
        <v>4718</v>
      </c>
      <c r="E247" s="12" t="s">
        <v>4717</v>
      </c>
      <c r="F247" s="46" t="s">
        <v>4716</v>
      </c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2" t="s">
        <v>4715</v>
      </c>
      <c r="U247" s="12" t="s">
        <v>4714</v>
      </c>
      <c r="V247" s="12" t="s">
        <v>308</v>
      </c>
      <c r="W247" s="49" t="s">
        <v>4713</v>
      </c>
      <c r="X247" s="12"/>
      <c r="Y247" s="12"/>
      <c r="Z247" s="48">
        <v>1</v>
      </c>
      <c r="AA247" s="47"/>
      <c r="AB247" s="11"/>
      <c r="AC247" s="10"/>
      <c r="AD247" s="18" t="s">
        <v>59</v>
      </c>
      <c r="AE247" s="18" t="s">
        <v>10</v>
      </c>
      <c r="AF247" s="18" t="s">
        <v>349</v>
      </c>
      <c r="AG247" s="18" t="s">
        <v>56</v>
      </c>
      <c r="AH247" s="28" t="s">
        <v>75</v>
      </c>
      <c r="AI247" s="16" t="s">
        <v>4712</v>
      </c>
      <c r="AJ247" s="16" t="s">
        <v>4711</v>
      </c>
      <c r="AK247" s="16" t="s">
        <v>4710</v>
      </c>
      <c r="AL247" s="16">
        <v>1</v>
      </c>
      <c r="AM247" s="16">
        <v>2</v>
      </c>
      <c r="AN247" s="16">
        <f>AL247+AM247</f>
        <v>3</v>
      </c>
      <c r="AO247" s="16" t="s">
        <v>4709</v>
      </c>
      <c r="AP247" s="16" t="s">
        <v>4708</v>
      </c>
      <c r="AQ247" s="16" t="s">
        <v>4707</v>
      </c>
      <c r="AR247" s="16">
        <v>3</v>
      </c>
      <c r="AS247" s="16">
        <v>0</v>
      </c>
      <c r="AT247" s="16">
        <f>AR247+AS247</f>
        <v>3</v>
      </c>
      <c r="AU247" s="16"/>
      <c r="AV247" s="16"/>
      <c r="AW247" s="16"/>
      <c r="AX247" s="16"/>
      <c r="AY247" s="16"/>
    </row>
    <row r="248" spans="1:51" ht="48">
      <c r="A248" s="1" t="s">
        <v>87</v>
      </c>
      <c r="B248" s="15">
        <f>B247+1</f>
        <v>118</v>
      </c>
      <c r="C248" s="25">
        <v>3321140019057</v>
      </c>
      <c r="D248" s="13" t="s">
        <v>4706</v>
      </c>
      <c r="E248" s="12" t="s">
        <v>4705</v>
      </c>
      <c r="F248" s="46" t="s">
        <v>4694</v>
      </c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2" t="s">
        <v>4704</v>
      </c>
      <c r="U248" s="12" t="s">
        <v>4703</v>
      </c>
      <c r="V248" s="12" t="s">
        <v>120</v>
      </c>
      <c r="W248" s="12"/>
      <c r="X248" s="12"/>
      <c r="Y248" s="12"/>
      <c r="Z248" s="48"/>
      <c r="AA248" s="47">
        <v>1</v>
      </c>
      <c r="AB248" s="11"/>
      <c r="AC248" s="10"/>
      <c r="AD248" s="18" t="s">
        <v>59</v>
      </c>
      <c r="AE248" s="18" t="s">
        <v>10</v>
      </c>
      <c r="AF248" s="18" t="s">
        <v>349</v>
      </c>
      <c r="AG248" s="18" t="s">
        <v>56</v>
      </c>
      <c r="AH248" s="17"/>
      <c r="AI248" s="16" t="s">
        <v>4702</v>
      </c>
      <c r="AJ248" s="16" t="s">
        <v>4701</v>
      </c>
      <c r="AK248" s="16" t="s">
        <v>4700</v>
      </c>
      <c r="AL248" s="16">
        <v>2</v>
      </c>
      <c r="AM248" s="16">
        <v>1</v>
      </c>
      <c r="AN248" s="16">
        <f>AL248+AM248</f>
        <v>3</v>
      </c>
      <c r="AO248" s="16" t="s">
        <v>4699</v>
      </c>
      <c r="AP248" s="16" t="s">
        <v>4698</v>
      </c>
      <c r="AQ248" s="16" t="s">
        <v>4697</v>
      </c>
      <c r="AR248" s="16">
        <v>0</v>
      </c>
      <c r="AS248" s="16">
        <v>3</v>
      </c>
      <c r="AT248" s="16">
        <f>AR248+AS248</f>
        <v>3</v>
      </c>
      <c r="AU248" s="16"/>
      <c r="AV248" s="16"/>
      <c r="AW248" s="16"/>
      <c r="AX248" s="16"/>
      <c r="AY248" s="16"/>
    </row>
    <row r="249" spans="1:51" ht="48">
      <c r="A249" s="1" t="s">
        <v>87</v>
      </c>
      <c r="B249" s="15">
        <f>B248+1</f>
        <v>119</v>
      </c>
      <c r="C249" s="25">
        <v>3321010016087</v>
      </c>
      <c r="D249" s="13" t="s">
        <v>4696</v>
      </c>
      <c r="E249" s="12" t="s">
        <v>4695</v>
      </c>
      <c r="F249" s="46" t="s">
        <v>4694</v>
      </c>
      <c r="G249" s="11"/>
      <c r="H249" s="11"/>
      <c r="I249" s="11"/>
      <c r="J249" s="11"/>
      <c r="K249" s="11"/>
      <c r="L249" s="11"/>
      <c r="M249" s="11" t="s">
        <v>4693</v>
      </c>
      <c r="N249" s="46"/>
      <c r="O249" s="46" t="s">
        <v>4692</v>
      </c>
      <c r="P249" s="11"/>
      <c r="Q249" s="11"/>
      <c r="R249" s="11"/>
      <c r="S249" s="11"/>
      <c r="T249" s="12" t="s">
        <v>4691</v>
      </c>
      <c r="U249" s="12" t="s">
        <v>4690</v>
      </c>
      <c r="V249" s="12" t="s">
        <v>60</v>
      </c>
      <c r="W249" s="12" t="s">
        <v>4689</v>
      </c>
      <c r="X249" s="12"/>
      <c r="Y249" s="12"/>
      <c r="Z249" s="48">
        <v>1</v>
      </c>
      <c r="AA249" s="47"/>
      <c r="AB249" s="11"/>
      <c r="AC249" s="10"/>
      <c r="AD249" s="18" t="s">
        <v>59</v>
      </c>
      <c r="AE249" s="18" t="s">
        <v>10</v>
      </c>
      <c r="AF249" s="18" t="s">
        <v>349</v>
      </c>
      <c r="AG249" s="18" t="s">
        <v>56</v>
      </c>
      <c r="AH249" s="28" t="s">
        <v>2265</v>
      </c>
      <c r="AI249" s="16" t="s">
        <v>4683</v>
      </c>
      <c r="AJ249" s="16" t="s">
        <v>4688</v>
      </c>
      <c r="AK249" s="16" t="s">
        <v>4687</v>
      </c>
      <c r="AL249" s="16">
        <v>2</v>
      </c>
      <c r="AM249" s="16">
        <v>1</v>
      </c>
      <c r="AN249" s="16">
        <f>AL249+AM249</f>
        <v>3</v>
      </c>
      <c r="AO249" s="16" t="s">
        <v>4686</v>
      </c>
      <c r="AP249" s="16" t="s">
        <v>4685</v>
      </c>
      <c r="AQ249" s="16" t="s">
        <v>4684</v>
      </c>
      <c r="AR249" s="16"/>
      <c r="AS249" s="16">
        <v>3</v>
      </c>
      <c r="AT249" s="16">
        <f>AR249+AS249</f>
        <v>3</v>
      </c>
      <c r="AU249" s="16" t="s">
        <v>4683</v>
      </c>
      <c r="AV249" s="16"/>
      <c r="AW249" s="16"/>
      <c r="AX249" s="16"/>
      <c r="AY249" s="16"/>
    </row>
    <row r="250" spans="1:51" ht="48">
      <c r="A250" s="1" t="s">
        <v>87</v>
      </c>
      <c r="B250" s="15">
        <f>B249+1</f>
        <v>120</v>
      </c>
      <c r="C250" s="25">
        <v>3321070090201</v>
      </c>
      <c r="D250" s="13" t="s">
        <v>4682</v>
      </c>
      <c r="E250" s="12" t="s">
        <v>4681</v>
      </c>
      <c r="F250" s="46" t="s">
        <v>4656</v>
      </c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2" t="s">
        <v>4680</v>
      </c>
      <c r="U250" s="12" t="s">
        <v>4680</v>
      </c>
      <c r="V250" s="12" t="s">
        <v>3</v>
      </c>
      <c r="W250" s="12"/>
      <c r="X250" s="12"/>
      <c r="Y250" s="12"/>
      <c r="Z250" s="48">
        <v>1</v>
      </c>
      <c r="AA250" s="47"/>
      <c r="AB250" s="11"/>
      <c r="AC250" s="10"/>
      <c r="AD250" s="18" t="s">
        <v>59</v>
      </c>
      <c r="AE250" s="18" t="s">
        <v>10</v>
      </c>
      <c r="AF250" s="18" t="s">
        <v>349</v>
      </c>
      <c r="AG250" s="18" t="s">
        <v>56</v>
      </c>
      <c r="AH250" s="17"/>
      <c r="AI250" s="16" t="s">
        <v>4679</v>
      </c>
      <c r="AJ250" s="16" t="s">
        <v>4678</v>
      </c>
      <c r="AK250" s="16" t="s">
        <v>4677</v>
      </c>
      <c r="AL250" s="16">
        <v>3</v>
      </c>
      <c r="AM250" s="16">
        <v>0</v>
      </c>
      <c r="AN250" s="16">
        <f>AL250+AM250</f>
        <v>3</v>
      </c>
      <c r="AO250" s="16" t="s">
        <v>4676</v>
      </c>
      <c r="AP250" s="16" t="s">
        <v>4675</v>
      </c>
      <c r="AQ250" s="16" t="s">
        <v>4674</v>
      </c>
      <c r="AR250" s="16">
        <v>3</v>
      </c>
      <c r="AS250" s="16">
        <v>0</v>
      </c>
      <c r="AT250" s="16">
        <f>AR250+AS250</f>
        <v>3</v>
      </c>
      <c r="AU250" s="16"/>
      <c r="AV250" s="16"/>
      <c r="AW250" s="16"/>
      <c r="AX250" s="16"/>
      <c r="AY250" s="16"/>
    </row>
    <row r="251" spans="1:51" ht="48">
      <c r="A251" s="1" t="s">
        <v>87</v>
      </c>
      <c r="B251" s="15">
        <f>B250+1</f>
        <v>121</v>
      </c>
      <c r="C251" s="25">
        <v>3321080020053</v>
      </c>
      <c r="D251" s="50" t="s">
        <v>4673</v>
      </c>
      <c r="E251" s="12" t="s">
        <v>4672</v>
      </c>
      <c r="F251" s="46" t="s">
        <v>4656</v>
      </c>
      <c r="G251" s="11"/>
      <c r="H251" s="11"/>
      <c r="I251" s="11"/>
      <c r="J251" s="11"/>
      <c r="K251" s="11"/>
      <c r="L251" s="11"/>
      <c r="M251" s="11" t="s">
        <v>4671</v>
      </c>
      <c r="N251" s="11"/>
      <c r="O251" s="46" t="s">
        <v>499</v>
      </c>
      <c r="P251" s="11" t="s">
        <v>4670</v>
      </c>
      <c r="Q251" s="46" t="s">
        <v>4668</v>
      </c>
      <c r="R251" s="11" t="s">
        <v>4669</v>
      </c>
      <c r="S251" s="46" t="s">
        <v>4668</v>
      </c>
      <c r="T251" s="12" t="s">
        <v>4667</v>
      </c>
      <c r="U251" s="12" t="s">
        <v>4666</v>
      </c>
      <c r="V251" s="12" t="s">
        <v>181</v>
      </c>
      <c r="W251" s="12"/>
      <c r="X251" s="12"/>
      <c r="Y251" s="12"/>
      <c r="Z251" s="48">
        <v>1</v>
      </c>
      <c r="AA251" s="47"/>
      <c r="AB251" s="11" t="s">
        <v>4665</v>
      </c>
      <c r="AC251" s="10">
        <v>1</v>
      </c>
      <c r="AD251" s="18" t="s">
        <v>59</v>
      </c>
      <c r="AE251" s="18" t="s">
        <v>10</v>
      </c>
      <c r="AF251" s="18" t="s">
        <v>349</v>
      </c>
      <c r="AG251" s="18" t="s">
        <v>56</v>
      </c>
      <c r="AH251" s="28" t="s">
        <v>41</v>
      </c>
      <c r="AI251" s="16" t="s">
        <v>4664</v>
      </c>
      <c r="AJ251" s="16" t="s">
        <v>4663</v>
      </c>
      <c r="AK251" s="16" t="s">
        <v>4662</v>
      </c>
      <c r="AL251" s="16">
        <v>2</v>
      </c>
      <c r="AM251" s="16">
        <v>1</v>
      </c>
      <c r="AN251" s="16">
        <f>AL251+AM251</f>
        <v>3</v>
      </c>
      <c r="AO251" s="16" t="s">
        <v>4661</v>
      </c>
      <c r="AP251" s="16" t="s">
        <v>4660</v>
      </c>
      <c r="AQ251" s="16" t="s">
        <v>4659</v>
      </c>
      <c r="AR251" s="16">
        <v>0</v>
      </c>
      <c r="AS251" s="16">
        <v>3</v>
      </c>
      <c r="AT251" s="16">
        <f>AR251+AS251</f>
        <v>3</v>
      </c>
      <c r="AU251" s="16"/>
      <c r="AV251" s="16"/>
      <c r="AW251" s="16"/>
      <c r="AX251" s="16"/>
      <c r="AY251" s="16"/>
    </row>
    <row r="252" spans="1:51" ht="48">
      <c r="A252" s="1" t="s">
        <v>87</v>
      </c>
      <c r="B252" s="15">
        <f>B251+1</f>
        <v>122</v>
      </c>
      <c r="C252" s="25">
        <v>3321110170036</v>
      </c>
      <c r="D252" s="50" t="s">
        <v>4658</v>
      </c>
      <c r="E252" s="12" t="s">
        <v>4657</v>
      </c>
      <c r="F252" s="46" t="s">
        <v>4656</v>
      </c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2" t="s">
        <v>4655</v>
      </c>
      <c r="U252" s="12" t="s">
        <v>4654</v>
      </c>
      <c r="V252" s="12" t="s">
        <v>1404</v>
      </c>
      <c r="W252" s="12"/>
      <c r="X252" s="12"/>
      <c r="Y252" s="12"/>
      <c r="Z252" s="48">
        <v>1</v>
      </c>
      <c r="AA252" s="47"/>
      <c r="AB252" s="11"/>
      <c r="AC252" s="10"/>
      <c r="AD252" s="18" t="s">
        <v>59</v>
      </c>
      <c r="AE252" s="18" t="s">
        <v>10</v>
      </c>
      <c r="AF252" s="18" t="s">
        <v>349</v>
      </c>
      <c r="AG252" s="18" t="s">
        <v>56</v>
      </c>
      <c r="AH252" s="17"/>
      <c r="AI252" s="16" t="s">
        <v>4653</v>
      </c>
      <c r="AJ252" s="16" t="s">
        <v>4652</v>
      </c>
      <c r="AK252" s="16" t="s">
        <v>4651</v>
      </c>
      <c r="AL252" s="16">
        <v>0</v>
      </c>
      <c r="AM252" s="16">
        <v>3</v>
      </c>
      <c r="AN252" s="16">
        <f>AL252+AM252</f>
        <v>3</v>
      </c>
      <c r="AO252" s="16" t="s">
        <v>4650</v>
      </c>
      <c r="AP252" s="16" t="s">
        <v>4649</v>
      </c>
      <c r="AQ252" s="16" t="s">
        <v>4648</v>
      </c>
      <c r="AR252" s="16">
        <v>2</v>
      </c>
      <c r="AS252" s="16">
        <v>1</v>
      </c>
      <c r="AT252" s="16">
        <f>AR252+AS252</f>
        <v>3</v>
      </c>
      <c r="AU252" s="16"/>
      <c r="AV252" s="16"/>
      <c r="AW252" s="16"/>
      <c r="AX252" s="16"/>
      <c r="AY252" s="16"/>
    </row>
    <row r="253" spans="1:51" ht="48">
      <c r="A253" s="1" t="s">
        <v>87</v>
      </c>
      <c r="B253" s="15">
        <f>B252+1</f>
        <v>123</v>
      </c>
      <c r="C253" s="25">
        <v>3321010050093</v>
      </c>
      <c r="D253" s="50" t="s">
        <v>4647</v>
      </c>
      <c r="E253" s="50" t="s">
        <v>4646</v>
      </c>
      <c r="F253" s="125" t="s">
        <v>4637</v>
      </c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" t="s">
        <v>4645</v>
      </c>
      <c r="U253" s="12" t="s">
        <v>4047</v>
      </c>
      <c r="V253" s="12" t="s">
        <v>60</v>
      </c>
      <c r="W253" s="49" t="s">
        <v>4644</v>
      </c>
      <c r="X253" s="12"/>
      <c r="Y253" s="12"/>
      <c r="Z253" s="66">
        <v>1</v>
      </c>
      <c r="AA253" s="51"/>
      <c r="AB253" s="125"/>
      <c r="AC253" s="124"/>
      <c r="AD253" s="18" t="s">
        <v>59</v>
      </c>
      <c r="AE253" s="18" t="s">
        <v>10</v>
      </c>
      <c r="AF253" s="18" t="s">
        <v>349</v>
      </c>
      <c r="AG253" s="18" t="s">
        <v>56</v>
      </c>
      <c r="AH253" s="28"/>
      <c r="AI253" s="16" t="s">
        <v>4643</v>
      </c>
      <c r="AJ253" s="16" t="s">
        <v>4043</v>
      </c>
      <c r="AK253" s="16" t="s">
        <v>4042</v>
      </c>
      <c r="AL253" s="16">
        <v>0</v>
      </c>
      <c r="AM253" s="16">
        <v>3</v>
      </c>
      <c r="AN253" s="16">
        <f>AL253+AM253</f>
        <v>3</v>
      </c>
      <c r="AO253" s="16" t="s">
        <v>4642</v>
      </c>
      <c r="AP253" s="16" t="s">
        <v>4641</v>
      </c>
      <c r="AQ253" s="16" t="s">
        <v>4640</v>
      </c>
      <c r="AR253" s="16">
        <v>0</v>
      </c>
      <c r="AS253" s="16">
        <v>3</v>
      </c>
      <c r="AT253" s="16">
        <f>AR253+AS253</f>
        <v>3</v>
      </c>
      <c r="AU253" s="16"/>
      <c r="AV253" s="16"/>
      <c r="AW253" s="16"/>
      <c r="AX253" s="16"/>
      <c r="AY253" s="16"/>
    </row>
    <row r="254" spans="1:51" ht="48">
      <c r="A254" s="1" t="s">
        <v>87</v>
      </c>
      <c r="B254" s="15">
        <f>B253+1</f>
        <v>124</v>
      </c>
      <c r="C254" s="25">
        <v>3321120090029</v>
      </c>
      <c r="D254" s="50" t="s">
        <v>4639</v>
      </c>
      <c r="E254" s="50" t="s">
        <v>4638</v>
      </c>
      <c r="F254" s="125" t="s">
        <v>4637</v>
      </c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50" t="s">
        <v>4636</v>
      </c>
      <c r="U254" s="12" t="s">
        <v>4635</v>
      </c>
      <c r="V254" s="12" t="s">
        <v>308</v>
      </c>
      <c r="W254" s="49" t="s">
        <v>4634</v>
      </c>
      <c r="X254" s="12"/>
      <c r="Y254" s="12"/>
      <c r="Z254" s="48"/>
      <c r="AA254" s="47">
        <v>1</v>
      </c>
      <c r="AB254" s="125"/>
      <c r="AC254" s="124"/>
      <c r="AD254" s="18" t="s">
        <v>59</v>
      </c>
      <c r="AE254" s="18" t="s">
        <v>10</v>
      </c>
      <c r="AF254" s="18" t="s">
        <v>349</v>
      </c>
      <c r="AG254" s="18" t="s">
        <v>56</v>
      </c>
      <c r="AH254" s="17"/>
      <c r="AI254" s="16" t="s">
        <v>4633</v>
      </c>
      <c r="AJ254" s="16" t="s">
        <v>4632</v>
      </c>
      <c r="AK254" s="16" t="s">
        <v>4631</v>
      </c>
      <c r="AL254" s="16">
        <v>3</v>
      </c>
      <c r="AM254" s="16">
        <v>0</v>
      </c>
      <c r="AN254" s="16">
        <f>AL254+AM254</f>
        <v>3</v>
      </c>
      <c r="AO254" s="16" t="s">
        <v>4630</v>
      </c>
      <c r="AP254" s="16" t="s">
        <v>4629</v>
      </c>
      <c r="AQ254" s="16" t="s">
        <v>4628</v>
      </c>
      <c r="AR254" s="16">
        <v>3</v>
      </c>
      <c r="AS254" s="16">
        <v>0</v>
      </c>
      <c r="AT254" s="16">
        <f>AR254+AS254</f>
        <v>3</v>
      </c>
      <c r="AU254" s="16"/>
      <c r="AV254" s="16"/>
      <c r="AW254" s="16"/>
      <c r="AX254" s="16"/>
      <c r="AY254" s="16"/>
    </row>
    <row r="255" spans="1:51" ht="48">
      <c r="A255" s="1" t="s">
        <v>87</v>
      </c>
      <c r="B255" s="15">
        <f>B254+1</f>
        <v>125</v>
      </c>
      <c r="C255" s="25">
        <v>3321010040094</v>
      </c>
      <c r="D255" s="50" t="s">
        <v>4627</v>
      </c>
      <c r="E255" s="12" t="s">
        <v>4626</v>
      </c>
      <c r="F255" s="46" t="s">
        <v>3568</v>
      </c>
      <c r="G255" s="46"/>
      <c r="H255" s="46"/>
      <c r="I255" s="46"/>
      <c r="J255" s="46"/>
      <c r="K255" s="46"/>
      <c r="L255" s="46"/>
      <c r="M255" s="11" t="s">
        <v>4625</v>
      </c>
      <c r="N255" s="46"/>
      <c r="O255" s="46" t="s">
        <v>4624</v>
      </c>
      <c r="P255" s="11" t="s">
        <v>4623</v>
      </c>
      <c r="Q255" s="46" t="s">
        <v>4621</v>
      </c>
      <c r="R255" s="11" t="s">
        <v>4622</v>
      </c>
      <c r="S255" s="46" t="s">
        <v>4621</v>
      </c>
      <c r="T255" s="50" t="s">
        <v>4620</v>
      </c>
      <c r="U255" s="12" t="s">
        <v>60</v>
      </c>
      <c r="V255" s="12" t="s">
        <v>60</v>
      </c>
      <c r="W255" s="12" t="s">
        <v>4619</v>
      </c>
      <c r="X255" s="12"/>
      <c r="Y255" s="12"/>
      <c r="Z255" s="48">
        <v>1</v>
      </c>
      <c r="AA255" s="47"/>
      <c r="AB255" s="46" t="s">
        <v>4618</v>
      </c>
      <c r="AC255" s="45">
        <v>1</v>
      </c>
      <c r="AD255" s="18" t="s">
        <v>59</v>
      </c>
      <c r="AE255" s="18" t="s">
        <v>10</v>
      </c>
      <c r="AF255" s="18" t="s">
        <v>349</v>
      </c>
      <c r="AG255" s="18" t="s">
        <v>56</v>
      </c>
      <c r="AH255" s="17"/>
      <c r="AI255" s="16" t="s">
        <v>4617</v>
      </c>
      <c r="AJ255" s="16" t="s">
        <v>4616</v>
      </c>
      <c r="AK255" s="16" t="s">
        <v>4615</v>
      </c>
      <c r="AL255" s="16">
        <v>3</v>
      </c>
      <c r="AM255" s="16">
        <v>0</v>
      </c>
      <c r="AN255" s="16">
        <f>AL255+AM255</f>
        <v>3</v>
      </c>
      <c r="AO255" s="16" t="s">
        <v>4614</v>
      </c>
      <c r="AP255" s="16" t="s">
        <v>4613</v>
      </c>
      <c r="AQ255" s="16" t="s">
        <v>4612</v>
      </c>
      <c r="AR255" s="16">
        <v>3</v>
      </c>
      <c r="AS255" s="16">
        <v>0</v>
      </c>
      <c r="AT255" s="16">
        <f>AR255+AS255</f>
        <v>3</v>
      </c>
      <c r="AU255" s="16" t="s">
        <v>4611</v>
      </c>
      <c r="AV255" s="16"/>
      <c r="AW255" s="16"/>
      <c r="AX255" s="16"/>
      <c r="AY255" s="16"/>
    </row>
    <row r="256" spans="1:51" ht="48">
      <c r="A256" s="1" t="s">
        <v>87</v>
      </c>
      <c r="B256" s="15">
        <f>B255+1</f>
        <v>126</v>
      </c>
      <c r="C256" s="25">
        <v>3321100110054</v>
      </c>
      <c r="D256" s="50" t="s">
        <v>4610</v>
      </c>
      <c r="E256" s="12" t="s">
        <v>4609</v>
      </c>
      <c r="F256" s="46" t="s">
        <v>4608</v>
      </c>
      <c r="G256" s="46"/>
      <c r="H256" s="46"/>
      <c r="I256" s="46"/>
      <c r="J256" s="46"/>
      <c r="K256" s="46"/>
      <c r="L256" s="46"/>
      <c r="M256" s="46"/>
      <c r="N256" s="46"/>
      <c r="O256" s="46"/>
      <c r="P256" s="11" t="s">
        <v>4607</v>
      </c>
      <c r="Q256" s="46" t="s">
        <v>4606</v>
      </c>
      <c r="R256" s="11" t="s">
        <v>4605</v>
      </c>
      <c r="S256" s="46" t="s">
        <v>4604</v>
      </c>
      <c r="T256" s="50" t="s">
        <v>4603</v>
      </c>
      <c r="U256" s="12" t="s">
        <v>4602</v>
      </c>
      <c r="V256" s="12" t="s">
        <v>250</v>
      </c>
      <c r="W256" s="12"/>
      <c r="X256" s="12"/>
      <c r="Y256" s="12"/>
      <c r="Z256" s="48">
        <v>1</v>
      </c>
      <c r="AA256" s="47"/>
      <c r="AB256" s="11" t="s">
        <v>4601</v>
      </c>
      <c r="AC256" s="10">
        <v>1</v>
      </c>
      <c r="AD256" s="18" t="s">
        <v>59</v>
      </c>
      <c r="AE256" s="18" t="s">
        <v>10</v>
      </c>
      <c r="AF256" s="18" t="s">
        <v>349</v>
      </c>
      <c r="AG256" s="18" t="s">
        <v>56</v>
      </c>
      <c r="AH256" s="17"/>
      <c r="AI256" s="16" t="s">
        <v>4600</v>
      </c>
      <c r="AJ256" s="16" t="s">
        <v>4599</v>
      </c>
      <c r="AK256" s="16" t="s">
        <v>4598</v>
      </c>
      <c r="AL256" s="16">
        <v>3</v>
      </c>
      <c r="AM256" s="16">
        <v>0</v>
      </c>
      <c r="AN256" s="16">
        <f>AL256+AM256</f>
        <v>3</v>
      </c>
      <c r="AO256" s="16" t="s">
        <v>4597</v>
      </c>
      <c r="AP256" s="16" t="s">
        <v>4596</v>
      </c>
      <c r="AQ256" s="16" t="s">
        <v>4595</v>
      </c>
      <c r="AR256" s="16">
        <v>3</v>
      </c>
      <c r="AS256" s="16">
        <v>0</v>
      </c>
      <c r="AT256" s="16">
        <f>AR256+AS256</f>
        <v>3</v>
      </c>
      <c r="AU256" s="16"/>
      <c r="AV256" s="16"/>
      <c r="AW256" s="16"/>
      <c r="AX256" s="16"/>
      <c r="AY256" s="16"/>
    </row>
    <row r="257" spans="1:51" ht="48">
      <c r="A257" s="1" t="s">
        <v>87</v>
      </c>
      <c r="B257" s="15">
        <f>B256+1</f>
        <v>127</v>
      </c>
      <c r="C257" s="25">
        <v>3321070011046</v>
      </c>
      <c r="D257" s="50" t="s">
        <v>4594</v>
      </c>
      <c r="E257" s="50" t="s">
        <v>4593</v>
      </c>
      <c r="F257" s="68" t="s">
        <v>4592</v>
      </c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12" t="s">
        <v>4591</v>
      </c>
      <c r="U257" s="12" t="s">
        <v>2183</v>
      </c>
      <c r="V257" s="12" t="s">
        <v>3</v>
      </c>
      <c r="W257" s="12"/>
      <c r="X257" s="12"/>
      <c r="Y257" s="12"/>
      <c r="Z257" s="48"/>
      <c r="AA257" s="47">
        <v>1</v>
      </c>
      <c r="AB257" s="68"/>
      <c r="AC257" s="45"/>
      <c r="AD257" s="18" t="s">
        <v>59</v>
      </c>
      <c r="AE257" s="18" t="s">
        <v>10</v>
      </c>
      <c r="AF257" s="18" t="s">
        <v>349</v>
      </c>
      <c r="AG257" s="18" t="s">
        <v>56</v>
      </c>
      <c r="AH257" s="17"/>
      <c r="AI257" s="16" t="s">
        <v>4590</v>
      </c>
      <c r="AJ257" s="16" t="s">
        <v>4589</v>
      </c>
      <c r="AK257" s="16" t="s">
        <v>4588</v>
      </c>
      <c r="AL257" s="16">
        <v>3</v>
      </c>
      <c r="AM257" s="16">
        <v>0</v>
      </c>
      <c r="AN257" s="16">
        <f>AL257+AM257</f>
        <v>3</v>
      </c>
      <c r="AO257" s="16" t="s">
        <v>4587</v>
      </c>
      <c r="AP257" s="16" t="s">
        <v>4586</v>
      </c>
      <c r="AQ257" s="16" t="s">
        <v>4585</v>
      </c>
      <c r="AR257" s="16">
        <v>2</v>
      </c>
      <c r="AS257" s="16">
        <v>1</v>
      </c>
      <c r="AT257" s="16">
        <f>AR257+AS257</f>
        <v>3</v>
      </c>
      <c r="AU257" s="16"/>
      <c r="AV257" s="16"/>
      <c r="AW257" s="16"/>
      <c r="AX257" s="16"/>
      <c r="AY257" s="16"/>
    </row>
    <row r="258" spans="1:51" s="52" customFormat="1" ht="60">
      <c r="A258" s="52" t="s">
        <v>87</v>
      </c>
      <c r="B258" s="64">
        <f>B257+1</f>
        <v>128</v>
      </c>
      <c r="C258" s="79">
        <v>3321091020011</v>
      </c>
      <c r="D258" s="62" t="s">
        <v>4584</v>
      </c>
      <c r="E258" s="60" t="s">
        <v>4583</v>
      </c>
      <c r="F258" s="57" t="s">
        <v>4582</v>
      </c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60" t="s">
        <v>4581</v>
      </c>
      <c r="U258" s="60" t="s">
        <v>4580</v>
      </c>
      <c r="V258" s="60" t="s">
        <v>147</v>
      </c>
      <c r="W258" s="61" t="s">
        <v>4579</v>
      </c>
      <c r="X258" s="60"/>
      <c r="Y258" s="60"/>
      <c r="Z258" s="59">
        <v>1</v>
      </c>
      <c r="AA258" s="58"/>
      <c r="AB258" s="57"/>
      <c r="AC258" s="56"/>
      <c r="AD258" s="55" t="s">
        <v>59</v>
      </c>
      <c r="AE258" s="55" t="s">
        <v>10</v>
      </c>
      <c r="AF258" s="55" t="s">
        <v>349</v>
      </c>
      <c r="AG258" s="55" t="s">
        <v>2250</v>
      </c>
      <c r="AH258" s="54" t="s">
        <v>2295</v>
      </c>
      <c r="AI258" s="53" t="s">
        <v>4573</v>
      </c>
      <c r="AJ258" s="53" t="s">
        <v>4578</v>
      </c>
      <c r="AK258" s="53" t="s">
        <v>4577</v>
      </c>
      <c r="AL258" s="53">
        <v>4</v>
      </c>
      <c r="AM258" s="53">
        <v>0</v>
      </c>
      <c r="AN258" s="53">
        <f>AL258+AM258</f>
        <v>4</v>
      </c>
      <c r="AO258" s="53" t="s">
        <v>4576</v>
      </c>
      <c r="AP258" s="53" t="s">
        <v>4575</v>
      </c>
      <c r="AQ258" s="53" t="s">
        <v>4574</v>
      </c>
      <c r="AR258" s="53">
        <v>3</v>
      </c>
      <c r="AS258" s="53">
        <v>0</v>
      </c>
      <c r="AT258" s="53">
        <f>AR258+AS258</f>
        <v>3</v>
      </c>
      <c r="AU258" s="53" t="s">
        <v>4573</v>
      </c>
      <c r="AV258" s="53"/>
      <c r="AW258" s="53"/>
      <c r="AX258" s="53"/>
      <c r="AY258" s="53"/>
    </row>
    <row r="259" spans="1:51" ht="48">
      <c r="A259" s="1" t="s">
        <v>87</v>
      </c>
      <c r="B259" s="15">
        <f>B258+1</f>
        <v>129</v>
      </c>
      <c r="C259" s="25">
        <v>3321070060113</v>
      </c>
      <c r="D259" s="13" t="s">
        <v>4572</v>
      </c>
      <c r="E259" s="12" t="s">
        <v>4571</v>
      </c>
      <c r="F259" s="46" t="s">
        <v>4570</v>
      </c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12" t="s">
        <v>4569</v>
      </c>
      <c r="U259" s="12" t="s">
        <v>4568</v>
      </c>
      <c r="V259" s="12" t="s">
        <v>3</v>
      </c>
      <c r="W259" s="12" t="s">
        <v>4567</v>
      </c>
      <c r="X259" s="12"/>
      <c r="Y259" s="12"/>
      <c r="Z259" s="48"/>
      <c r="AA259" s="47">
        <v>1</v>
      </c>
      <c r="AB259" s="46"/>
      <c r="AC259" s="45"/>
      <c r="AD259" s="18" t="s">
        <v>59</v>
      </c>
      <c r="AE259" s="18" t="s">
        <v>10</v>
      </c>
      <c r="AF259" s="18" t="s">
        <v>349</v>
      </c>
      <c r="AG259" s="18" t="s">
        <v>56</v>
      </c>
      <c r="AH259" s="17"/>
      <c r="AI259" s="16" t="s">
        <v>4562</v>
      </c>
      <c r="AJ259" s="16" t="s">
        <v>3403</v>
      </c>
      <c r="AK259" s="16" t="s">
        <v>4566</v>
      </c>
      <c r="AL259" s="16">
        <v>2</v>
      </c>
      <c r="AM259" s="16">
        <v>1</v>
      </c>
      <c r="AN259" s="16">
        <f>AL259+AM259</f>
        <v>3</v>
      </c>
      <c r="AO259" s="16" t="s">
        <v>4565</v>
      </c>
      <c r="AP259" s="16" t="s">
        <v>4564</v>
      </c>
      <c r="AQ259" s="16" t="s">
        <v>4563</v>
      </c>
      <c r="AR259" s="16">
        <v>2</v>
      </c>
      <c r="AS259" s="16">
        <v>1</v>
      </c>
      <c r="AT259" s="16">
        <f>AR259+AS259</f>
        <v>3</v>
      </c>
      <c r="AU259" s="16" t="s">
        <v>4562</v>
      </c>
      <c r="AV259" s="16"/>
      <c r="AW259" s="16"/>
      <c r="AX259" s="16"/>
      <c r="AY259" s="16"/>
    </row>
    <row r="260" spans="1:51" ht="66" customHeight="1">
      <c r="A260" s="1" t="s">
        <v>87</v>
      </c>
      <c r="B260" s="15">
        <f>B259+1</f>
        <v>130</v>
      </c>
      <c r="C260" s="25">
        <v>3321030016014</v>
      </c>
      <c r="D260" s="13" t="s">
        <v>4561</v>
      </c>
      <c r="E260" s="12" t="s">
        <v>4560</v>
      </c>
      <c r="F260" s="46" t="s">
        <v>4559</v>
      </c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12" t="s">
        <v>4558</v>
      </c>
      <c r="U260" s="12" t="s">
        <v>1675</v>
      </c>
      <c r="V260" s="12" t="s">
        <v>4557</v>
      </c>
      <c r="W260" s="12"/>
      <c r="X260" s="12"/>
      <c r="Y260" s="12"/>
      <c r="Z260" s="48">
        <v>1</v>
      </c>
      <c r="AA260" s="47"/>
      <c r="AB260" s="46"/>
      <c r="AC260" s="45"/>
      <c r="AD260" s="18" t="s">
        <v>59</v>
      </c>
      <c r="AE260" s="18" t="s">
        <v>10</v>
      </c>
      <c r="AF260" s="18" t="s">
        <v>349</v>
      </c>
      <c r="AG260" s="18" t="s">
        <v>56</v>
      </c>
      <c r="AH260" s="17"/>
      <c r="AI260" s="16" t="s">
        <v>4556</v>
      </c>
      <c r="AJ260" s="16" t="s">
        <v>4555</v>
      </c>
      <c r="AK260" s="16" t="s">
        <v>4554</v>
      </c>
      <c r="AL260" s="16">
        <v>2</v>
      </c>
      <c r="AM260" s="16">
        <v>1</v>
      </c>
      <c r="AN260" s="16">
        <f>AL260+AM260</f>
        <v>3</v>
      </c>
      <c r="AO260" s="16" t="s">
        <v>4553</v>
      </c>
      <c r="AP260" s="16" t="s">
        <v>4552</v>
      </c>
      <c r="AQ260" s="16" t="s">
        <v>3650</v>
      </c>
      <c r="AR260" s="16">
        <v>3</v>
      </c>
      <c r="AS260" s="16">
        <v>0</v>
      </c>
      <c r="AT260" s="16">
        <f>AR260+AS260</f>
        <v>3</v>
      </c>
      <c r="AU260" s="16"/>
      <c r="AV260" s="16"/>
      <c r="AW260" s="16"/>
      <c r="AX260" s="16"/>
      <c r="AY260" s="16"/>
    </row>
    <row r="261" spans="1:51" ht="48">
      <c r="A261" s="1" t="s">
        <v>87</v>
      </c>
      <c r="B261" s="15">
        <f>B260+1</f>
        <v>131</v>
      </c>
      <c r="C261" s="25">
        <v>3321060031037</v>
      </c>
      <c r="D261" s="13" t="s">
        <v>4551</v>
      </c>
      <c r="E261" s="12" t="s">
        <v>4550</v>
      </c>
      <c r="F261" s="46" t="s">
        <v>476</v>
      </c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12"/>
      <c r="U261" s="12" t="s">
        <v>4549</v>
      </c>
      <c r="V261" s="12" t="s">
        <v>211</v>
      </c>
      <c r="W261" s="12"/>
      <c r="X261" s="12"/>
      <c r="Y261" s="12"/>
      <c r="Z261" s="48">
        <v>1</v>
      </c>
      <c r="AA261" s="47"/>
      <c r="AB261" s="46"/>
      <c r="AC261" s="45"/>
      <c r="AD261" s="18" t="s">
        <v>59</v>
      </c>
      <c r="AE261" s="18" t="s">
        <v>10</v>
      </c>
      <c r="AF261" s="18" t="s">
        <v>349</v>
      </c>
      <c r="AG261" s="18" t="s">
        <v>56</v>
      </c>
      <c r="AH261" s="17"/>
      <c r="AI261" s="16" t="s">
        <v>4548</v>
      </c>
      <c r="AJ261" s="16" t="s">
        <v>4547</v>
      </c>
      <c r="AK261" s="16" t="s">
        <v>4546</v>
      </c>
      <c r="AL261" s="16">
        <v>3</v>
      </c>
      <c r="AM261" s="16">
        <v>0</v>
      </c>
      <c r="AN261" s="16">
        <f>AL261+AM261</f>
        <v>3</v>
      </c>
      <c r="AO261" s="16" t="s">
        <v>4545</v>
      </c>
      <c r="AP261" s="16" t="s">
        <v>4544</v>
      </c>
      <c r="AQ261" s="16" t="s">
        <v>4543</v>
      </c>
      <c r="AR261" s="16">
        <v>3</v>
      </c>
      <c r="AS261" s="16">
        <v>0</v>
      </c>
      <c r="AT261" s="16">
        <f>AR261+AS261</f>
        <v>3</v>
      </c>
      <c r="AU261" s="16"/>
      <c r="AV261" s="16"/>
      <c r="AW261" s="16"/>
      <c r="AX261" s="16"/>
      <c r="AY261" s="16"/>
    </row>
    <row r="262" spans="1:51" s="52" customFormat="1" ht="48">
      <c r="A262" s="52" t="s">
        <v>87</v>
      </c>
      <c r="B262" s="64">
        <f>B261+1</f>
        <v>132</v>
      </c>
      <c r="C262" s="79">
        <v>3321070081005</v>
      </c>
      <c r="D262" s="78" t="s">
        <v>4542</v>
      </c>
      <c r="E262" s="60" t="s">
        <v>4541</v>
      </c>
      <c r="F262" s="57" t="s">
        <v>4523</v>
      </c>
      <c r="G262" s="57"/>
      <c r="H262" s="57"/>
      <c r="I262" s="57"/>
      <c r="J262" s="57"/>
      <c r="K262" s="57"/>
      <c r="L262" s="57"/>
      <c r="M262" s="75" t="s">
        <v>4540</v>
      </c>
      <c r="N262" s="57"/>
      <c r="O262" s="57" t="s">
        <v>4539</v>
      </c>
      <c r="P262" s="75" t="s">
        <v>4538</v>
      </c>
      <c r="Q262" s="57" t="s">
        <v>4537</v>
      </c>
      <c r="R262" s="57" t="s">
        <v>4536</v>
      </c>
      <c r="S262" s="57" t="s">
        <v>4535</v>
      </c>
      <c r="T262" s="60" t="s">
        <v>4534</v>
      </c>
      <c r="U262" s="60" t="s">
        <v>4533</v>
      </c>
      <c r="V262" s="60" t="s">
        <v>3</v>
      </c>
      <c r="W262" s="60"/>
      <c r="X262" s="60"/>
      <c r="Y262" s="60"/>
      <c r="Z262" s="59">
        <v>1</v>
      </c>
      <c r="AA262" s="58"/>
      <c r="AB262" s="75" t="s">
        <v>4532</v>
      </c>
      <c r="AC262" s="74">
        <v>1</v>
      </c>
      <c r="AD262" s="55" t="s">
        <v>59</v>
      </c>
      <c r="AE262" s="55" t="s">
        <v>10</v>
      </c>
      <c r="AF262" s="55" t="s">
        <v>349</v>
      </c>
      <c r="AG262" s="55" t="s">
        <v>56</v>
      </c>
      <c r="AH262" s="73"/>
      <c r="AI262" s="53" t="s">
        <v>4531</v>
      </c>
      <c r="AJ262" s="53" t="s">
        <v>4530</v>
      </c>
      <c r="AK262" s="53" t="s">
        <v>4526</v>
      </c>
      <c r="AL262" s="53">
        <v>3</v>
      </c>
      <c r="AM262" s="53">
        <v>0</v>
      </c>
      <c r="AN262" s="53">
        <f>AL262+AM262</f>
        <v>3</v>
      </c>
      <c r="AO262" s="53" t="s">
        <v>4529</v>
      </c>
      <c r="AP262" s="53" t="s">
        <v>4528</v>
      </c>
      <c r="AQ262" s="53" t="s">
        <v>4527</v>
      </c>
      <c r="AR262" s="53">
        <v>1</v>
      </c>
      <c r="AS262" s="53">
        <v>2</v>
      </c>
      <c r="AT262" s="53">
        <f>AR262+AS262</f>
        <v>3</v>
      </c>
      <c r="AU262" s="53" t="s">
        <v>4526</v>
      </c>
      <c r="AV262" s="53"/>
      <c r="AW262" s="53"/>
      <c r="AX262" s="53"/>
      <c r="AY262" s="53"/>
    </row>
    <row r="263" spans="1:51" ht="48">
      <c r="A263" s="1" t="s">
        <v>87</v>
      </c>
      <c r="B263" s="15">
        <f>B262+1</f>
        <v>133</v>
      </c>
      <c r="C263" s="25">
        <v>3321080040001</v>
      </c>
      <c r="D263" s="50" t="s">
        <v>4525</v>
      </c>
      <c r="E263" s="12" t="s">
        <v>4524</v>
      </c>
      <c r="F263" s="46" t="s">
        <v>4523</v>
      </c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12" t="s">
        <v>4522</v>
      </c>
      <c r="U263" s="12" t="s">
        <v>181</v>
      </c>
      <c r="V263" s="12" t="s">
        <v>181</v>
      </c>
      <c r="W263" s="49" t="s">
        <v>4521</v>
      </c>
      <c r="X263" s="12"/>
      <c r="Y263" s="12"/>
      <c r="Z263" s="48">
        <v>1</v>
      </c>
      <c r="AA263" s="47"/>
      <c r="AB263" s="46"/>
      <c r="AC263" s="45"/>
      <c r="AD263" s="18" t="s">
        <v>59</v>
      </c>
      <c r="AE263" s="18" t="s">
        <v>10</v>
      </c>
      <c r="AF263" s="18" t="s">
        <v>349</v>
      </c>
      <c r="AG263" s="18" t="s">
        <v>56</v>
      </c>
      <c r="AH263" s="17"/>
      <c r="AI263" s="16" t="s">
        <v>4520</v>
      </c>
      <c r="AJ263" s="16" t="s">
        <v>4519</v>
      </c>
      <c r="AK263" s="16" t="s">
        <v>4518</v>
      </c>
      <c r="AL263" s="16">
        <v>1</v>
      </c>
      <c r="AM263" s="16">
        <v>2</v>
      </c>
      <c r="AN263" s="16">
        <f>AL263+AM263</f>
        <v>3</v>
      </c>
      <c r="AO263" s="16" t="s">
        <v>4517</v>
      </c>
      <c r="AP263" s="16" t="s">
        <v>4470</v>
      </c>
      <c r="AQ263" s="16" t="s">
        <v>4516</v>
      </c>
      <c r="AR263" s="16">
        <v>3</v>
      </c>
      <c r="AS263" s="16">
        <v>0</v>
      </c>
      <c r="AT263" s="16">
        <f>AR263+AS263</f>
        <v>3</v>
      </c>
      <c r="AU263" s="16"/>
      <c r="AV263" s="16"/>
      <c r="AW263" s="16"/>
      <c r="AX263" s="16"/>
      <c r="AY263" s="16"/>
    </row>
    <row r="264" spans="1:51" ht="48">
      <c r="A264" s="1" t="s">
        <v>87</v>
      </c>
      <c r="B264" s="15">
        <f>B263+1</f>
        <v>134</v>
      </c>
      <c r="C264" s="25">
        <v>3321070011047</v>
      </c>
      <c r="D264" s="50" t="s">
        <v>4515</v>
      </c>
      <c r="E264" s="50" t="s">
        <v>4514</v>
      </c>
      <c r="F264" s="46" t="s">
        <v>4513</v>
      </c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50" t="s">
        <v>4512</v>
      </c>
      <c r="U264" s="12"/>
      <c r="V264" s="12" t="s">
        <v>3</v>
      </c>
      <c r="W264" s="12"/>
      <c r="X264" s="12"/>
      <c r="Y264" s="12"/>
      <c r="Z264" s="48"/>
      <c r="AA264" s="47">
        <v>1</v>
      </c>
      <c r="AB264" s="11" t="s">
        <v>4511</v>
      </c>
      <c r="AC264" s="10">
        <v>1</v>
      </c>
      <c r="AD264" s="18" t="s">
        <v>59</v>
      </c>
      <c r="AE264" s="18" t="s">
        <v>10</v>
      </c>
      <c r="AF264" s="18" t="s">
        <v>349</v>
      </c>
      <c r="AG264" s="18" t="s">
        <v>56</v>
      </c>
      <c r="AH264" s="17"/>
      <c r="AI264" s="16" t="s">
        <v>4510</v>
      </c>
      <c r="AJ264" s="16" t="s">
        <v>4509</v>
      </c>
      <c r="AK264" s="16"/>
      <c r="AL264" s="16">
        <v>0</v>
      </c>
      <c r="AM264" s="16">
        <v>2</v>
      </c>
      <c r="AN264" s="16">
        <f>AL264+AM264</f>
        <v>2</v>
      </c>
      <c r="AO264" s="16" t="s">
        <v>4508</v>
      </c>
      <c r="AP264" s="16"/>
      <c r="AQ264" s="16"/>
      <c r="AR264" s="16">
        <v>1</v>
      </c>
      <c r="AS264" s="16">
        <v>0</v>
      </c>
      <c r="AT264" s="16">
        <f>AR264+AS264</f>
        <v>1</v>
      </c>
      <c r="AU264" s="16"/>
      <c r="AV264" s="16"/>
      <c r="AW264" s="16"/>
      <c r="AX264" s="16"/>
      <c r="AY264" s="16"/>
    </row>
    <row r="265" spans="1:51" ht="48">
      <c r="A265" s="1" t="s">
        <v>87</v>
      </c>
      <c r="B265" s="15">
        <f>B264+1</f>
        <v>135</v>
      </c>
      <c r="C265" s="25">
        <v>3321070011054</v>
      </c>
      <c r="D265" s="50" t="s">
        <v>4507</v>
      </c>
      <c r="E265" s="50" t="s">
        <v>4506</v>
      </c>
      <c r="F265" s="46" t="s">
        <v>4505</v>
      </c>
      <c r="G265" s="46"/>
      <c r="H265" s="46"/>
      <c r="I265" s="46"/>
      <c r="J265" s="46"/>
      <c r="K265" s="46"/>
      <c r="L265" s="46"/>
      <c r="M265" s="11" t="s">
        <v>4504</v>
      </c>
      <c r="N265" s="46"/>
      <c r="O265" s="46" t="s">
        <v>4503</v>
      </c>
      <c r="P265" s="46"/>
      <c r="Q265" s="46"/>
      <c r="R265" s="46"/>
      <c r="S265" s="46"/>
      <c r="T265" s="50" t="s">
        <v>4502</v>
      </c>
      <c r="U265" s="12" t="s">
        <v>4501</v>
      </c>
      <c r="V265" s="12" t="s">
        <v>3</v>
      </c>
      <c r="W265" s="12" t="s">
        <v>4500</v>
      </c>
      <c r="X265" s="12"/>
      <c r="Y265" s="12"/>
      <c r="Z265" s="48">
        <v>1</v>
      </c>
      <c r="AA265" s="47"/>
      <c r="AB265" s="46"/>
      <c r="AC265" s="45"/>
      <c r="AD265" s="18" t="s">
        <v>59</v>
      </c>
      <c r="AE265" s="18" t="s">
        <v>10</v>
      </c>
      <c r="AF265" s="18" t="s">
        <v>349</v>
      </c>
      <c r="AG265" s="18" t="s">
        <v>56</v>
      </c>
      <c r="AH265" s="17"/>
      <c r="AI265" s="16" t="s">
        <v>4499</v>
      </c>
      <c r="AJ265" s="16" t="s">
        <v>4498</v>
      </c>
      <c r="AK265" s="16" t="s">
        <v>4497</v>
      </c>
      <c r="AL265" s="16">
        <v>3</v>
      </c>
      <c r="AM265" s="16">
        <v>0</v>
      </c>
      <c r="AN265" s="16">
        <f>AL265+AM265</f>
        <v>3</v>
      </c>
      <c r="AO265" s="16" t="s">
        <v>4496</v>
      </c>
      <c r="AP265" s="16" t="s">
        <v>4495</v>
      </c>
      <c r="AQ265" s="16" t="s">
        <v>4494</v>
      </c>
      <c r="AR265" s="16">
        <v>3</v>
      </c>
      <c r="AS265" s="16">
        <v>0</v>
      </c>
      <c r="AT265" s="16">
        <f>AR265+AS265</f>
        <v>3</v>
      </c>
      <c r="AU265" s="16"/>
      <c r="AV265" s="16"/>
      <c r="AW265" s="16"/>
      <c r="AX265" s="16"/>
      <c r="AY265" s="16"/>
    </row>
    <row r="266" spans="1:51" ht="48">
      <c r="A266" s="1" t="s">
        <v>87</v>
      </c>
      <c r="B266" s="15">
        <f>B265+1</f>
        <v>136</v>
      </c>
      <c r="C266" s="25">
        <v>3321010040061</v>
      </c>
      <c r="D266" s="50" t="s">
        <v>4493</v>
      </c>
      <c r="E266" s="50" t="s">
        <v>4492</v>
      </c>
      <c r="F266" s="46" t="s">
        <v>4491</v>
      </c>
      <c r="G266" s="46"/>
      <c r="H266" s="46"/>
      <c r="I266" s="46"/>
      <c r="J266" s="46"/>
      <c r="K266" s="46"/>
      <c r="L266" s="46"/>
      <c r="M266" s="46"/>
      <c r="N266" s="46"/>
      <c r="O266" s="46"/>
      <c r="P266" s="11" t="s">
        <v>4490</v>
      </c>
      <c r="Q266" s="46"/>
      <c r="R266" s="11" t="s">
        <v>4489</v>
      </c>
      <c r="S266" s="46"/>
      <c r="T266" s="50" t="s">
        <v>4488</v>
      </c>
      <c r="U266" s="12" t="s">
        <v>4126</v>
      </c>
      <c r="V266" s="12" t="s">
        <v>4126</v>
      </c>
      <c r="W266" s="49" t="s">
        <v>4487</v>
      </c>
      <c r="X266" s="12"/>
      <c r="Y266" s="12"/>
      <c r="Z266" s="48">
        <v>1</v>
      </c>
      <c r="AA266" s="47"/>
      <c r="AB266" s="11" t="s">
        <v>4486</v>
      </c>
      <c r="AC266" s="10">
        <v>1</v>
      </c>
      <c r="AD266" s="18" t="s">
        <v>59</v>
      </c>
      <c r="AE266" s="18" t="s">
        <v>10</v>
      </c>
      <c r="AF266" s="18" t="s">
        <v>349</v>
      </c>
      <c r="AG266" s="18" t="s">
        <v>56</v>
      </c>
      <c r="AH266" s="28" t="s">
        <v>4485</v>
      </c>
      <c r="AI266" s="16" t="s">
        <v>4484</v>
      </c>
      <c r="AJ266" s="16" t="s">
        <v>4483</v>
      </c>
      <c r="AK266" s="16" t="s">
        <v>4482</v>
      </c>
      <c r="AL266" s="16">
        <v>3</v>
      </c>
      <c r="AM266" s="16">
        <v>0</v>
      </c>
      <c r="AN266" s="16">
        <f>AL266+AM266</f>
        <v>3</v>
      </c>
      <c r="AO266" s="16" t="s">
        <v>4481</v>
      </c>
      <c r="AP266" s="16" t="s">
        <v>4480</v>
      </c>
      <c r="AQ266" s="16"/>
      <c r="AR266" s="16">
        <v>2</v>
      </c>
      <c r="AS266" s="16">
        <v>0</v>
      </c>
      <c r="AT266" s="16">
        <f>AR266+AS266</f>
        <v>2</v>
      </c>
      <c r="AU266" s="16"/>
      <c r="AV266" s="16"/>
      <c r="AW266" s="16"/>
      <c r="AX266" s="16"/>
      <c r="AY266" s="16"/>
    </row>
    <row r="267" spans="1:51" ht="57" customHeight="1">
      <c r="A267" s="1" t="s">
        <v>87</v>
      </c>
      <c r="B267" s="15">
        <f>B266+1</f>
        <v>137</v>
      </c>
      <c r="C267" s="25">
        <v>3321110060007</v>
      </c>
      <c r="D267" s="50" t="s">
        <v>4479</v>
      </c>
      <c r="E267" s="12" t="s">
        <v>4478</v>
      </c>
      <c r="F267" s="46" t="s">
        <v>4477</v>
      </c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12" t="s">
        <v>4476</v>
      </c>
      <c r="U267" s="12" t="s">
        <v>4475</v>
      </c>
      <c r="V267" s="12" t="s">
        <v>1404</v>
      </c>
      <c r="W267" s="12"/>
      <c r="X267" s="12"/>
      <c r="Y267" s="12"/>
      <c r="Z267" s="48">
        <v>1</v>
      </c>
      <c r="AA267" s="47"/>
      <c r="AB267" s="46"/>
      <c r="AC267" s="45"/>
      <c r="AD267" s="18" t="s">
        <v>59</v>
      </c>
      <c r="AE267" s="18" t="s">
        <v>10</v>
      </c>
      <c r="AF267" s="18" t="s">
        <v>349</v>
      </c>
      <c r="AG267" s="18" t="s">
        <v>56</v>
      </c>
      <c r="AH267" s="28" t="s">
        <v>1942</v>
      </c>
      <c r="AI267" s="16" t="s">
        <v>4474</v>
      </c>
      <c r="AJ267" s="16" t="s">
        <v>4473</v>
      </c>
      <c r="AK267" s="16" t="s">
        <v>4472</v>
      </c>
      <c r="AL267" s="16">
        <v>2</v>
      </c>
      <c r="AM267" s="16">
        <v>1</v>
      </c>
      <c r="AN267" s="16">
        <f>AL267+AM267</f>
        <v>3</v>
      </c>
      <c r="AO267" s="16" t="s">
        <v>4471</v>
      </c>
      <c r="AP267" s="16" t="s">
        <v>4470</v>
      </c>
      <c r="AQ267" s="16" t="s">
        <v>4469</v>
      </c>
      <c r="AR267" s="16">
        <v>3</v>
      </c>
      <c r="AS267" s="16">
        <v>0</v>
      </c>
      <c r="AT267" s="16">
        <f>AR267+AS267</f>
        <v>3</v>
      </c>
      <c r="AU267" s="16" t="s">
        <v>4468</v>
      </c>
      <c r="AV267" s="16"/>
      <c r="AW267" s="16"/>
      <c r="AX267" s="16"/>
      <c r="AY267" s="16"/>
    </row>
    <row r="268" spans="1:51" ht="48">
      <c r="A268" s="1" t="s">
        <v>87</v>
      </c>
      <c r="B268" s="15">
        <f>B267+1</f>
        <v>138</v>
      </c>
      <c r="C268" s="25">
        <v>3321020040030</v>
      </c>
      <c r="D268" s="13" t="s">
        <v>4467</v>
      </c>
      <c r="E268" s="12" t="s">
        <v>4466</v>
      </c>
      <c r="F268" s="46" t="s">
        <v>3507</v>
      </c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12" t="s">
        <v>4465</v>
      </c>
      <c r="U268" s="12" t="s">
        <v>370</v>
      </c>
      <c r="V268" s="12" t="s">
        <v>369</v>
      </c>
      <c r="W268" s="49" t="s">
        <v>4464</v>
      </c>
      <c r="X268" s="12"/>
      <c r="Y268" s="12"/>
      <c r="Z268" s="48">
        <v>1</v>
      </c>
      <c r="AA268" s="47"/>
      <c r="AB268" s="46"/>
      <c r="AC268" s="45"/>
      <c r="AD268" s="18" t="s">
        <v>59</v>
      </c>
      <c r="AE268" s="18" t="s">
        <v>10</v>
      </c>
      <c r="AF268" s="18" t="s">
        <v>349</v>
      </c>
      <c r="AG268" s="18" t="s">
        <v>56</v>
      </c>
      <c r="AH268" s="17"/>
      <c r="AI268" s="16" t="s">
        <v>4463</v>
      </c>
      <c r="AJ268" s="16" t="s">
        <v>4462</v>
      </c>
      <c r="AK268" s="16" t="s">
        <v>4461</v>
      </c>
      <c r="AL268" s="16">
        <v>1</v>
      </c>
      <c r="AM268" s="16">
        <v>2</v>
      </c>
      <c r="AN268" s="16">
        <f>AL268+AM268</f>
        <v>3</v>
      </c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</row>
    <row r="269" spans="1:51" ht="48">
      <c r="A269" s="1" t="s">
        <v>87</v>
      </c>
      <c r="B269" s="15">
        <f>B268+1</f>
        <v>139</v>
      </c>
      <c r="C269" s="25">
        <v>3321010019062</v>
      </c>
      <c r="D269" s="50" t="s">
        <v>4460</v>
      </c>
      <c r="E269" s="50" t="s">
        <v>4459</v>
      </c>
      <c r="F269" s="46" t="s">
        <v>4458</v>
      </c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50" t="s">
        <v>4457</v>
      </c>
      <c r="U269" s="12" t="s">
        <v>687</v>
      </c>
      <c r="V269" s="12" t="s">
        <v>60</v>
      </c>
      <c r="W269" s="12" t="s">
        <v>4456</v>
      </c>
      <c r="X269" s="12"/>
      <c r="Y269" s="12"/>
      <c r="Z269" s="48">
        <v>1</v>
      </c>
      <c r="AA269" s="47"/>
      <c r="AB269" s="46"/>
      <c r="AC269" s="45"/>
      <c r="AD269" s="18" t="s">
        <v>59</v>
      </c>
      <c r="AE269" s="18" t="s">
        <v>10</v>
      </c>
      <c r="AF269" s="18" t="s">
        <v>349</v>
      </c>
      <c r="AG269" s="18" t="s">
        <v>56</v>
      </c>
      <c r="AH269" s="17"/>
      <c r="AI269" s="16" t="s">
        <v>4455</v>
      </c>
      <c r="AJ269" s="16" t="s">
        <v>4454</v>
      </c>
      <c r="AK269" s="16" t="s">
        <v>4453</v>
      </c>
      <c r="AL269" s="16">
        <v>3</v>
      </c>
      <c r="AM269" s="16">
        <v>0</v>
      </c>
      <c r="AN269" s="16">
        <f>AL269+AM269</f>
        <v>3</v>
      </c>
      <c r="AO269" s="16" t="s">
        <v>4452</v>
      </c>
      <c r="AP269" s="16" t="s">
        <v>4451</v>
      </c>
      <c r="AQ269" s="16" t="s">
        <v>4450</v>
      </c>
      <c r="AR269" s="16">
        <v>3</v>
      </c>
      <c r="AS269" s="16">
        <v>0</v>
      </c>
      <c r="AT269" s="16">
        <f>AR269+AS269</f>
        <v>3</v>
      </c>
      <c r="AU269" s="16"/>
      <c r="AV269" s="16"/>
      <c r="AW269" s="16"/>
      <c r="AX269" s="16"/>
      <c r="AY269" s="16"/>
    </row>
    <row r="270" spans="1:51" s="99" customFormat="1" ht="48">
      <c r="A270" s="1" t="s">
        <v>87</v>
      </c>
      <c r="B270" s="15">
        <f>B269+1</f>
        <v>140</v>
      </c>
      <c r="C270" s="25">
        <v>3321080051041</v>
      </c>
      <c r="D270" s="50" t="s">
        <v>4449</v>
      </c>
      <c r="E270" s="12" t="s">
        <v>4448</v>
      </c>
      <c r="F270" s="46" t="s">
        <v>4447</v>
      </c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12" t="s">
        <v>4446</v>
      </c>
      <c r="U270" s="12" t="s">
        <v>1890</v>
      </c>
      <c r="V270" s="12" t="s">
        <v>181</v>
      </c>
      <c r="W270" s="12"/>
      <c r="X270" s="12"/>
      <c r="Y270" s="12"/>
      <c r="Z270" s="48">
        <v>1</v>
      </c>
      <c r="AA270" s="47"/>
      <c r="AB270" s="46"/>
      <c r="AC270" s="45"/>
      <c r="AD270" s="18" t="s">
        <v>59</v>
      </c>
      <c r="AE270" s="18" t="s">
        <v>10</v>
      </c>
      <c r="AF270" s="18" t="s">
        <v>349</v>
      </c>
      <c r="AG270" s="18" t="s">
        <v>56</v>
      </c>
      <c r="AH270" s="17"/>
      <c r="AI270" s="16" t="s">
        <v>4445</v>
      </c>
      <c r="AJ270" s="16" t="s">
        <v>4444</v>
      </c>
      <c r="AK270" s="16" t="s">
        <v>4443</v>
      </c>
      <c r="AL270" s="16">
        <v>0</v>
      </c>
      <c r="AM270" s="16">
        <v>3</v>
      </c>
      <c r="AN270" s="16">
        <f>AL270+AM270</f>
        <v>3</v>
      </c>
      <c r="AO270" s="16" t="s">
        <v>4442</v>
      </c>
      <c r="AP270" s="16" t="s">
        <v>4441</v>
      </c>
      <c r="AQ270" s="16" t="s">
        <v>4440</v>
      </c>
      <c r="AR270" s="16">
        <v>3</v>
      </c>
      <c r="AS270" s="16">
        <v>0</v>
      </c>
      <c r="AT270" s="16">
        <f>AR270+AS270</f>
        <v>3</v>
      </c>
      <c r="AU270" s="16"/>
      <c r="AV270" s="16"/>
      <c r="AW270" s="16"/>
      <c r="AX270" s="16"/>
      <c r="AY270" s="16"/>
    </row>
    <row r="271" spans="1:51" s="52" customFormat="1" ht="48">
      <c r="A271" s="52" t="s">
        <v>87</v>
      </c>
      <c r="B271" s="64">
        <f>B270+1</f>
        <v>141</v>
      </c>
      <c r="C271" s="79">
        <v>3321030030025</v>
      </c>
      <c r="D271" s="78" t="s">
        <v>4439</v>
      </c>
      <c r="E271" s="60" t="s">
        <v>4438</v>
      </c>
      <c r="F271" s="57" t="s">
        <v>4429</v>
      </c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60" t="s">
        <v>4437</v>
      </c>
      <c r="U271" s="60" t="s">
        <v>4436</v>
      </c>
      <c r="V271" s="60" t="s">
        <v>447</v>
      </c>
      <c r="W271" s="60"/>
      <c r="X271" s="60"/>
      <c r="Y271" s="60"/>
      <c r="Z271" s="59">
        <v>1</v>
      </c>
      <c r="AA271" s="58"/>
      <c r="AB271" s="57"/>
      <c r="AC271" s="56"/>
      <c r="AD271" s="55" t="s">
        <v>59</v>
      </c>
      <c r="AE271" s="55" t="s">
        <v>10</v>
      </c>
      <c r="AF271" s="55" t="s">
        <v>349</v>
      </c>
      <c r="AG271" s="55" t="s">
        <v>56</v>
      </c>
      <c r="AH271" s="54"/>
      <c r="AI271" s="53" t="s">
        <v>4435</v>
      </c>
      <c r="AJ271" s="53" t="s">
        <v>4434</v>
      </c>
      <c r="AK271" s="53" t="s">
        <v>976</v>
      </c>
      <c r="AL271" s="53">
        <v>3</v>
      </c>
      <c r="AM271" s="53">
        <v>0</v>
      </c>
      <c r="AN271" s="53">
        <f>AL271+AM271</f>
        <v>3</v>
      </c>
      <c r="AO271" s="53" t="s">
        <v>4433</v>
      </c>
      <c r="AP271" s="53" t="s">
        <v>4432</v>
      </c>
      <c r="AQ271" s="53"/>
      <c r="AR271" s="53">
        <v>2</v>
      </c>
      <c r="AS271" s="53">
        <v>0</v>
      </c>
      <c r="AT271" s="53">
        <f>AR271+AS271</f>
        <v>2</v>
      </c>
      <c r="AU271" s="53"/>
      <c r="AV271" s="53"/>
      <c r="AW271" s="53"/>
      <c r="AX271" s="53"/>
      <c r="AY271" s="53"/>
    </row>
    <row r="272" spans="1:51" ht="48">
      <c r="A272" s="1" t="s">
        <v>87</v>
      </c>
      <c r="B272" s="15">
        <f>B271+1</f>
        <v>142</v>
      </c>
      <c r="C272" s="25">
        <v>3321060022054</v>
      </c>
      <c r="D272" s="13" t="s">
        <v>4431</v>
      </c>
      <c r="E272" s="12" t="s">
        <v>4430</v>
      </c>
      <c r="F272" s="46" t="s">
        <v>4429</v>
      </c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12" t="s">
        <v>4428</v>
      </c>
      <c r="U272" s="12" t="s">
        <v>1243</v>
      </c>
      <c r="V272" s="12" t="s">
        <v>211</v>
      </c>
      <c r="W272" s="12"/>
      <c r="X272" s="12"/>
      <c r="Y272" s="12"/>
      <c r="Z272" s="48">
        <v>1</v>
      </c>
      <c r="AA272" s="47"/>
      <c r="AB272" s="46"/>
      <c r="AC272" s="45"/>
      <c r="AD272" s="18" t="s">
        <v>59</v>
      </c>
      <c r="AE272" s="18" t="s">
        <v>10</v>
      </c>
      <c r="AF272" s="18" t="s">
        <v>349</v>
      </c>
      <c r="AG272" s="18" t="s">
        <v>56</v>
      </c>
      <c r="AH272" s="28"/>
      <c r="AI272" s="16" t="s">
        <v>4427</v>
      </c>
      <c r="AJ272" s="16" t="s">
        <v>4426</v>
      </c>
      <c r="AK272" s="16" t="s">
        <v>4425</v>
      </c>
      <c r="AL272" s="16">
        <v>0</v>
      </c>
      <c r="AM272" s="16">
        <v>3</v>
      </c>
      <c r="AN272" s="16">
        <f>AL272+AM272</f>
        <v>3</v>
      </c>
      <c r="AO272" s="16" t="s">
        <v>4424</v>
      </c>
      <c r="AP272" s="16" t="s">
        <v>4423</v>
      </c>
      <c r="AQ272" s="16" t="s">
        <v>4422</v>
      </c>
      <c r="AR272" s="16">
        <v>0</v>
      </c>
      <c r="AS272" s="16">
        <v>3</v>
      </c>
      <c r="AT272" s="16">
        <f>AR272+AS272</f>
        <v>3</v>
      </c>
      <c r="AU272" s="16"/>
      <c r="AV272" s="16"/>
      <c r="AW272" s="16"/>
      <c r="AX272" s="16"/>
      <c r="AY272" s="16"/>
    </row>
    <row r="273" spans="1:51" ht="48">
      <c r="A273" s="1" t="s">
        <v>87</v>
      </c>
      <c r="B273" s="15">
        <f>B272+1</f>
        <v>143</v>
      </c>
      <c r="C273" s="25">
        <v>3321080073043</v>
      </c>
      <c r="D273" s="50" t="s">
        <v>4421</v>
      </c>
      <c r="E273" s="12" t="s">
        <v>4420</v>
      </c>
      <c r="F273" s="46" t="s">
        <v>4419</v>
      </c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12" t="s">
        <v>4418</v>
      </c>
      <c r="U273" s="12" t="s">
        <v>4417</v>
      </c>
      <c r="V273" s="12" t="s">
        <v>181</v>
      </c>
      <c r="W273" s="49" t="s">
        <v>4416</v>
      </c>
      <c r="X273" s="12"/>
      <c r="Y273" s="12"/>
      <c r="Z273" s="48">
        <v>1</v>
      </c>
      <c r="AA273" s="47"/>
      <c r="AB273" s="46"/>
      <c r="AC273" s="45"/>
      <c r="AD273" s="18" t="s">
        <v>59</v>
      </c>
      <c r="AE273" s="18" t="s">
        <v>10</v>
      </c>
      <c r="AF273" s="18" t="s">
        <v>349</v>
      </c>
      <c r="AG273" s="18" t="s">
        <v>56</v>
      </c>
      <c r="AH273" s="17"/>
      <c r="AI273" s="16" t="s">
        <v>4415</v>
      </c>
      <c r="AJ273" s="16" t="s">
        <v>4414</v>
      </c>
      <c r="AK273" s="16" t="s">
        <v>4413</v>
      </c>
      <c r="AL273" s="16">
        <v>3</v>
      </c>
      <c r="AM273" s="16">
        <v>0</v>
      </c>
      <c r="AN273" s="16">
        <f>AL273+AM273</f>
        <v>3</v>
      </c>
      <c r="AO273" s="16" t="s">
        <v>4412</v>
      </c>
      <c r="AP273" s="16" t="s">
        <v>4411</v>
      </c>
      <c r="AQ273" s="16" t="s">
        <v>4410</v>
      </c>
      <c r="AR273" s="16">
        <v>1</v>
      </c>
      <c r="AS273" s="16">
        <v>2</v>
      </c>
      <c r="AT273" s="16">
        <f>AR273+AS273</f>
        <v>3</v>
      </c>
      <c r="AU273" s="16"/>
      <c r="AV273" s="16"/>
      <c r="AW273" s="16"/>
      <c r="AX273" s="16"/>
      <c r="AY273" s="16"/>
    </row>
    <row r="274" spans="1:51" ht="48">
      <c r="A274" s="1" t="s">
        <v>87</v>
      </c>
      <c r="B274" s="15">
        <f>B273+1</f>
        <v>144</v>
      </c>
      <c r="C274" s="25">
        <v>3321050021035</v>
      </c>
      <c r="D274" s="50" t="s">
        <v>4409</v>
      </c>
      <c r="E274" s="12" t="s">
        <v>4408</v>
      </c>
      <c r="F274" s="46" t="s">
        <v>4407</v>
      </c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12" t="s">
        <v>4406</v>
      </c>
      <c r="U274" s="12" t="s">
        <v>4405</v>
      </c>
      <c r="V274" s="12" t="s">
        <v>462</v>
      </c>
      <c r="W274" s="49" t="s">
        <v>4404</v>
      </c>
      <c r="X274" s="12"/>
      <c r="Y274" s="12"/>
      <c r="Z274" s="48"/>
      <c r="AA274" s="47">
        <v>1</v>
      </c>
      <c r="AB274" s="46"/>
      <c r="AC274" s="45"/>
      <c r="AD274" s="18" t="s">
        <v>59</v>
      </c>
      <c r="AE274" s="18" t="s">
        <v>10</v>
      </c>
      <c r="AF274" s="18" t="s">
        <v>349</v>
      </c>
      <c r="AG274" s="18" t="s">
        <v>56</v>
      </c>
      <c r="AH274" s="28" t="s">
        <v>2143</v>
      </c>
      <c r="AI274" s="16" t="s">
        <v>4403</v>
      </c>
      <c r="AJ274" s="16" t="s">
        <v>4402</v>
      </c>
      <c r="AK274" s="16" t="s">
        <v>4401</v>
      </c>
      <c r="AL274" s="16">
        <v>2</v>
      </c>
      <c r="AM274" s="16">
        <v>1</v>
      </c>
      <c r="AN274" s="16">
        <f>AL274+AM274</f>
        <v>3</v>
      </c>
      <c r="AO274" s="16" t="s">
        <v>4400</v>
      </c>
      <c r="AP274" s="16" t="s">
        <v>4399</v>
      </c>
      <c r="AQ274" s="16" t="s">
        <v>4398</v>
      </c>
      <c r="AR274" s="16">
        <v>3</v>
      </c>
      <c r="AS274" s="16"/>
      <c r="AT274" s="16">
        <f>AR274+AS274</f>
        <v>3</v>
      </c>
      <c r="AU274" s="16" t="s">
        <v>4397</v>
      </c>
      <c r="AV274" s="16"/>
      <c r="AW274" s="16"/>
      <c r="AX274" s="16"/>
      <c r="AY274" s="16"/>
    </row>
    <row r="275" spans="1:51" ht="48">
      <c r="A275" s="1" t="s">
        <v>87</v>
      </c>
      <c r="B275" s="15">
        <f>B274+1</f>
        <v>145</v>
      </c>
      <c r="C275" s="25">
        <v>3321080030044</v>
      </c>
      <c r="D275" s="50" t="s">
        <v>4396</v>
      </c>
      <c r="E275" s="12" t="s">
        <v>4395</v>
      </c>
      <c r="F275" s="46" t="s">
        <v>4394</v>
      </c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12" t="s">
        <v>4393</v>
      </c>
      <c r="U275" s="12" t="s">
        <v>1734</v>
      </c>
      <c r="V275" s="12" t="s">
        <v>181</v>
      </c>
      <c r="W275" s="49" t="s">
        <v>4392</v>
      </c>
      <c r="X275" s="12"/>
      <c r="Y275" s="12"/>
      <c r="Z275" s="48">
        <v>1</v>
      </c>
      <c r="AA275" s="47"/>
      <c r="AB275" s="46"/>
      <c r="AC275" s="45"/>
      <c r="AD275" s="18" t="s">
        <v>59</v>
      </c>
      <c r="AE275" s="18" t="s">
        <v>10</v>
      </c>
      <c r="AF275" s="18" t="s">
        <v>349</v>
      </c>
      <c r="AG275" s="18" t="s">
        <v>56</v>
      </c>
      <c r="AH275" s="17"/>
      <c r="AI275" s="16" t="s">
        <v>4391</v>
      </c>
      <c r="AJ275" s="16" t="s">
        <v>4390</v>
      </c>
      <c r="AK275" s="16" t="s">
        <v>4389</v>
      </c>
      <c r="AL275" s="16">
        <v>3</v>
      </c>
      <c r="AM275" s="16">
        <v>1</v>
      </c>
      <c r="AN275" s="16">
        <f>AL275+AM275</f>
        <v>4</v>
      </c>
      <c r="AO275" s="16" t="s">
        <v>4388</v>
      </c>
      <c r="AP275" s="16" t="s">
        <v>4387</v>
      </c>
      <c r="AQ275" s="16" t="s">
        <v>4386</v>
      </c>
      <c r="AR275" s="16">
        <v>3</v>
      </c>
      <c r="AS275" s="16">
        <v>0</v>
      </c>
      <c r="AT275" s="16">
        <f>AR275+AS275</f>
        <v>3</v>
      </c>
      <c r="AU275" s="16"/>
      <c r="AV275" s="16"/>
      <c r="AW275" s="16"/>
      <c r="AX275" s="16"/>
      <c r="AY275" s="16"/>
    </row>
    <row r="276" spans="1:51" ht="48">
      <c r="A276" s="1" t="s">
        <v>87</v>
      </c>
      <c r="B276" s="15">
        <f>B275+1</f>
        <v>146</v>
      </c>
      <c r="C276" s="25">
        <v>3321030020028</v>
      </c>
      <c r="D276" s="50" t="s">
        <v>4385</v>
      </c>
      <c r="E276" s="12" t="s">
        <v>4384</v>
      </c>
      <c r="F276" s="46" t="s">
        <v>4383</v>
      </c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12" t="s">
        <v>4382</v>
      </c>
      <c r="U276" s="12" t="s">
        <v>1648</v>
      </c>
      <c r="V276" s="12" t="s">
        <v>447</v>
      </c>
      <c r="W276" s="49"/>
      <c r="X276" s="12"/>
      <c r="Y276" s="12"/>
      <c r="Z276" s="48">
        <v>1</v>
      </c>
      <c r="AA276" s="47"/>
      <c r="AB276" s="46"/>
      <c r="AC276" s="45"/>
      <c r="AD276" s="18" t="s">
        <v>59</v>
      </c>
      <c r="AE276" s="18" t="s">
        <v>10</v>
      </c>
      <c r="AF276" s="18" t="s">
        <v>349</v>
      </c>
      <c r="AG276" s="18" t="s">
        <v>56</v>
      </c>
      <c r="AH276" s="28" t="s">
        <v>107</v>
      </c>
      <c r="AI276" s="16" t="s">
        <v>4381</v>
      </c>
      <c r="AJ276" s="16" t="s">
        <v>4380</v>
      </c>
      <c r="AK276" s="16" t="s">
        <v>4379</v>
      </c>
      <c r="AL276" s="16">
        <v>6</v>
      </c>
      <c r="AM276" s="16">
        <v>0</v>
      </c>
      <c r="AN276" s="16">
        <f>AL276+AM276</f>
        <v>6</v>
      </c>
      <c r="AO276" s="16" t="s">
        <v>4378</v>
      </c>
      <c r="AP276" s="16" t="s">
        <v>4377</v>
      </c>
      <c r="AQ276" s="16" t="s">
        <v>4376</v>
      </c>
      <c r="AR276" s="16">
        <v>3</v>
      </c>
      <c r="AS276" s="16">
        <v>0</v>
      </c>
      <c r="AT276" s="16">
        <f>AR276+AS276</f>
        <v>3</v>
      </c>
      <c r="AU276" s="16"/>
      <c r="AV276" s="16"/>
      <c r="AW276" s="16"/>
      <c r="AX276" s="16"/>
      <c r="AY276" s="16"/>
    </row>
    <row r="277" spans="1:51" ht="48">
      <c r="A277" s="1" t="s">
        <v>87</v>
      </c>
      <c r="B277" s="15">
        <f>B276+1</f>
        <v>147</v>
      </c>
      <c r="C277" s="25">
        <v>3321070021121</v>
      </c>
      <c r="D277" s="50" t="s">
        <v>4375</v>
      </c>
      <c r="E277" s="12" t="s">
        <v>4374</v>
      </c>
      <c r="F277" s="46" t="s">
        <v>4373</v>
      </c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12"/>
      <c r="U277" s="12" t="s">
        <v>2175</v>
      </c>
      <c r="V277" s="12" t="s">
        <v>3</v>
      </c>
      <c r="W277" s="49"/>
      <c r="X277" s="12"/>
      <c r="Y277" s="12"/>
      <c r="Z277" s="48">
        <v>1</v>
      </c>
      <c r="AA277" s="47"/>
      <c r="AB277" s="46"/>
      <c r="AC277" s="45"/>
      <c r="AD277" s="18" t="s">
        <v>59</v>
      </c>
      <c r="AE277" s="18" t="s">
        <v>10</v>
      </c>
      <c r="AF277" s="18" t="s">
        <v>349</v>
      </c>
      <c r="AG277" s="18" t="s">
        <v>56</v>
      </c>
      <c r="AH277" s="28" t="s">
        <v>107</v>
      </c>
      <c r="AI277" s="16" t="s">
        <v>4372</v>
      </c>
      <c r="AJ277" s="16" t="s">
        <v>4371</v>
      </c>
      <c r="AK277" s="16" t="s">
        <v>4370</v>
      </c>
      <c r="AL277" s="16">
        <v>3</v>
      </c>
      <c r="AM277" s="16">
        <v>0</v>
      </c>
      <c r="AN277" s="16">
        <f>AL277+AM277</f>
        <v>3</v>
      </c>
      <c r="AO277" s="16" t="s">
        <v>4369</v>
      </c>
      <c r="AP277" s="16" t="s">
        <v>4368</v>
      </c>
      <c r="AQ277" s="16"/>
      <c r="AR277" s="16">
        <v>2</v>
      </c>
      <c r="AS277" s="16">
        <v>0</v>
      </c>
      <c r="AT277" s="16">
        <f>AR277+AS277</f>
        <v>2</v>
      </c>
      <c r="AU277" s="16"/>
      <c r="AV277" s="16"/>
      <c r="AW277" s="16"/>
      <c r="AX277" s="16"/>
      <c r="AY277" s="16"/>
    </row>
    <row r="278" spans="1:51" ht="48">
      <c r="A278" s="1" t="s">
        <v>87</v>
      </c>
      <c r="B278" s="15">
        <f>B277+1</f>
        <v>148</v>
      </c>
      <c r="C278" s="25">
        <v>3321080020047</v>
      </c>
      <c r="D278" s="50" t="s">
        <v>4367</v>
      </c>
      <c r="E278" s="12" t="s">
        <v>4366</v>
      </c>
      <c r="F278" s="46" t="s">
        <v>4365</v>
      </c>
      <c r="G278" s="46"/>
      <c r="H278" s="46"/>
      <c r="I278" s="46"/>
      <c r="J278" s="46"/>
      <c r="K278" s="46"/>
      <c r="L278" s="46"/>
      <c r="M278" s="46"/>
      <c r="N278" s="46"/>
      <c r="O278" s="46"/>
      <c r="P278" s="11" t="s">
        <v>4364</v>
      </c>
      <c r="Q278" s="46" t="s">
        <v>4362</v>
      </c>
      <c r="R278" s="11" t="s">
        <v>4363</v>
      </c>
      <c r="S278" s="46" t="s">
        <v>4362</v>
      </c>
      <c r="T278" s="12" t="s">
        <v>4361</v>
      </c>
      <c r="U278" s="12" t="s">
        <v>2232</v>
      </c>
      <c r="V278" s="12" t="s">
        <v>181</v>
      </c>
      <c r="W278" s="49"/>
      <c r="X278" s="12"/>
      <c r="Y278" s="12"/>
      <c r="Z278" s="48">
        <v>1</v>
      </c>
      <c r="AA278" s="47"/>
      <c r="AB278" s="11" t="s">
        <v>4360</v>
      </c>
      <c r="AC278" s="10">
        <v>1</v>
      </c>
      <c r="AD278" s="18" t="s">
        <v>59</v>
      </c>
      <c r="AE278" s="18" t="s">
        <v>10</v>
      </c>
      <c r="AF278" s="18" t="s">
        <v>349</v>
      </c>
      <c r="AG278" s="18" t="s">
        <v>56</v>
      </c>
      <c r="AH278" s="28" t="s">
        <v>107</v>
      </c>
      <c r="AI278" s="16" t="s">
        <v>4359</v>
      </c>
      <c r="AJ278" s="16" t="s">
        <v>4358</v>
      </c>
      <c r="AK278" s="16" t="s">
        <v>4357</v>
      </c>
      <c r="AL278" s="16">
        <v>2</v>
      </c>
      <c r="AM278" s="16">
        <v>1</v>
      </c>
      <c r="AN278" s="16">
        <f>AL278+AM278</f>
        <v>3</v>
      </c>
      <c r="AO278" s="16" t="s">
        <v>4356</v>
      </c>
      <c r="AP278" s="16" t="s">
        <v>3513</v>
      </c>
      <c r="AQ278" s="16" t="s">
        <v>4355</v>
      </c>
      <c r="AR278" s="16">
        <v>3</v>
      </c>
      <c r="AS278" s="16">
        <v>0</v>
      </c>
      <c r="AT278" s="16">
        <f>AR278+AS278</f>
        <v>3</v>
      </c>
      <c r="AU278" s="16"/>
      <c r="AV278" s="16"/>
      <c r="AW278" s="16"/>
      <c r="AX278" s="16"/>
      <c r="AY278" s="16"/>
    </row>
    <row r="279" spans="1:51" ht="48">
      <c r="A279" s="1" t="s">
        <v>87</v>
      </c>
      <c r="B279" s="15">
        <f>B278+1</f>
        <v>149</v>
      </c>
      <c r="C279" s="25">
        <v>3321010030001</v>
      </c>
      <c r="D279" s="50" t="s">
        <v>4354</v>
      </c>
      <c r="E279" s="49" t="s">
        <v>4353</v>
      </c>
      <c r="F279" s="46" t="s">
        <v>3244</v>
      </c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12" t="s">
        <v>4352</v>
      </c>
      <c r="U279" s="12" t="s">
        <v>889</v>
      </c>
      <c r="V279" s="12" t="s">
        <v>60</v>
      </c>
      <c r="W279" s="49"/>
      <c r="X279" s="12"/>
      <c r="Y279" s="12"/>
      <c r="Z279" s="48">
        <v>1</v>
      </c>
      <c r="AA279" s="47"/>
      <c r="AB279" s="46"/>
      <c r="AC279" s="45"/>
      <c r="AD279" s="18" t="s">
        <v>59</v>
      </c>
      <c r="AE279" s="18" t="s">
        <v>10</v>
      </c>
      <c r="AF279" s="18" t="s">
        <v>349</v>
      </c>
      <c r="AG279" s="18" t="s">
        <v>56</v>
      </c>
      <c r="AH279" s="28" t="s">
        <v>107</v>
      </c>
      <c r="AI279" s="16" t="s">
        <v>4351</v>
      </c>
      <c r="AJ279" s="16" t="s">
        <v>4350</v>
      </c>
      <c r="AK279" s="16" t="s">
        <v>4349</v>
      </c>
      <c r="AL279" s="16">
        <v>3</v>
      </c>
      <c r="AM279" s="16">
        <v>0</v>
      </c>
      <c r="AN279" s="16">
        <f>AL279+AM279</f>
        <v>3</v>
      </c>
      <c r="AO279" s="16" t="s">
        <v>4348</v>
      </c>
      <c r="AP279" s="16" t="s">
        <v>4347</v>
      </c>
      <c r="AQ279" s="16" t="s">
        <v>4346</v>
      </c>
      <c r="AR279" s="16">
        <v>3</v>
      </c>
      <c r="AS279" s="16">
        <v>0</v>
      </c>
      <c r="AT279" s="16">
        <f>AR279+AS279</f>
        <v>3</v>
      </c>
      <c r="AU279" s="16"/>
      <c r="AV279" s="16"/>
      <c r="AW279" s="16"/>
      <c r="AX279" s="16"/>
      <c r="AY279" s="16"/>
    </row>
    <row r="280" spans="1:51" ht="48">
      <c r="A280" s="1" t="s">
        <v>87</v>
      </c>
      <c r="B280" s="15">
        <f>B279+1</f>
        <v>150</v>
      </c>
      <c r="C280" s="25">
        <v>3321100020057</v>
      </c>
      <c r="D280" s="50" t="s">
        <v>4345</v>
      </c>
      <c r="E280" s="49" t="s">
        <v>4344</v>
      </c>
      <c r="F280" s="46" t="s">
        <v>4343</v>
      </c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12" t="s">
        <v>4342</v>
      </c>
      <c r="U280" s="12" t="s">
        <v>250</v>
      </c>
      <c r="V280" s="12" t="s">
        <v>250</v>
      </c>
      <c r="W280" s="49"/>
      <c r="X280" s="12"/>
      <c r="Y280" s="12"/>
      <c r="Z280" s="48">
        <v>1</v>
      </c>
      <c r="AA280" s="47"/>
      <c r="AB280" s="46"/>
      <c r="AC280" s="45"/>
      <c r="AD280" s="18" t="s">
        <v>59</v>
      </c>
      <c r="AE280" s="18" t="s">
        <v>10</v>
      </c>
      <c r="AF280" s="18" t="s">
        <v>349</v>
      </c>
      <c r="AG280" s="18" t="s">
        <v>56</v>
      </c>
      <c r="AH280" s="28" t="s">
        <v>3577</v>
      </c>
      <c r="AI280" s="16" t="s">
        <v>4341</v>
      </c>
      <c r="AJ280" s="16" t="s">
        <v>4340</v>
      </c>
      <c r="AK280" s="16" t="s">
        <v>4339</v>
      </c>
      <c r="AL280" s="16">
        <v>4</v>
      </c>
      <c r="AM280" s="16">
        <v>1</v>
      </c>
      <c r="AN280" s="16">
        <f>AL280+AM280</f>
        <v>5</v>
      </c>
      <c r="AO280" s="16" t="s">
        <v>4338</v>
      </c>
      <c r="AP280" s="16" t="s">
        <v>4337</v>
      </c>
      <c r="AQ280" s="16" t="s">
        <v>4336</v>
      </c>
      <c r="AR280" s="16">
        <v>3</v>
      </c>
      <c r="AS280" s="16">
        <v>1</v>
      </c>
      <c r="AT280" s="16">
        <f>AR280+AS280</f>
        <v>4</v>
      </c>
      <c r="AU280" s="16"/>
      <c r="AV280" s="16"/>
      <c r="AW280" s="16"/>
      <c r="AX280" s="16"/>
      <c r="AY280" s="16"/>
    </row>
    <row r="281" spans="1:51" ht="48">
      <c r="A281" s="1" t="s">
        <v>87</v>
      </c>
      <c r="B281" s="15">
        <f>B280+1</f>
        <v>151</v>
      </c>
      <c r="C281" s="25">
        <v>3321080030048</v>
      </c>
      <c r="D281" s="50" t="s">
        <v>4335</v>
      </c>
      <c r="E281" s="49" t="s">
        <v>4334</v>
      </c>
      <c r="F281" s="46" t="s">
        <v>4308</v>
      </c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12" t="s">
        <v>4333</v>
      </c>
      <c r="U281" s="12" t="s">
        <v>1734</v>
      </c>
      <c r="V281" s="12" t="s">
        <v>181</v>
      </c>
      <c r="W281" s="49"/>
      <c r="X281" s="12"/>
      <c r="Y281" s="12"/>
      <c r="Z281" s="48">
        <v>1</v>
      </c>
      <c r="AA281" s="47"/>
      <c r="AB281" s="46"/>
      <c r="AC281" s="45"/>
      <c r="AD281" s="18" t="s">
        <v>59</v>
      </c>
      <c r="AE281" s="18" t="s">
        <v>10</v>
      </c>
      <c r="AF281" s="18" t="s">
        <v>349</v>
      </c>
      <c r="AG281" s="18" t="s">
        <v>56</v>
      </c>
      <c r="AH281" s="28" t="s">
        <v>2265</v>
      </c>
      <c r="AI281" s="16" t="s">
        <v>4332</v>
      </c>
      <c r="AJ281" s="16" t="s">
        <v>4331</v>
      </c>
      <c r="AK281" s="16" t="s">
        <v>4330</v>
      </c>
      <c r="AL281" s="16">
        <v>1</v>
      </c>
      <c r="AM281" s="16">
        <v>2</v>
      </c>
      <c r="AN281" s="16">
        <f>AL281+AM281</f>
        <v>3</v>
      </c>
      <c r="AO281" s="16" t="s">
        <v>4329</v>
      </c>
      <c r="AP281" s="16" t="s">
        <v>4328</v>
      </c>
      <c r="AQ281" s="16" t="s">
        <v>4327</v>
      </c>
      <c r="AR281" s="16">
        <v>3</v>
      </c>
      <c r="AS281" s="16">
        <v>0</v>
      </c>
      <c r="AT281" s="16">
        <f>AR281+AS281</f>
        <v>3</v>
      </c>
      <c r="AU281" s="16"/>
      <c r="AV281" s="16"/>
      <c r="AW281" s="16"/>
      <c r="AX281" s="16"/>
      <c r="AY281" s="16"/>
    </row>
    <row r="282" spans="1:51" ht="48">
      <c r="A282" s="1" t="s">
        <v>87</v>
      </c>
      <c r="B282" s="15">
        <f>B281+1</f>
        <v>152</v>
      </c>
      <c r="C282" s="25">
        <v>3321020011048</v>
      </c>
      <c r="D282" s="50" t="s">
        <v>4326</v>
      </c>
      <c r="E282" s="49" t="s">
        <v>4325</v>
      </c>
      <c r="F282" s="46" t="s">
        <v>4308</v>
      </c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12"/>
      <c r="U282" s="12" t="s">
        <v>805</v>
      </c>
      <c r="V282" s="12" t="s">
        <v>369</v>
      </c>
      <c r="W282" s="49"/>
      <c r="X282" s="12"/>
      <c r="Y282" s="12"/>
      <c r="Z282" s="48">
        <v>1</v>
      </c>
      <c r="AA282" s="47"/>
      <c r="AB282" s="46"/>
      <c r="AC282" s="45"/>
      <c r="AD282" s="18" t="s">
        <v>59</v>
      </c>
      <c r="AE282" s="18" t="s">
        <v>10</v>
      </c>
      <c r="AF282" s="18" t="s">
        <v>349</v>
      </c>
      <c r="AG282" s="18" t="s">
        <v>56</v>
      </c>
      <c r="AH282" s="28" t="s">
        <v>2265</v>
      </c>
      <c r="AI282" s="16" t="s">
        <v>4324</v>
      </c>
      <c r="AJ282" s="16" t="s">
        <v>4323</v>
      </c>
      <c r="AK282" s="16" t="s">
        <v>4322</v>
      </c>
      <c r="AL282" s="16">
        <v>6</v>
      </c>
      <c r="AM282" s="16">
        <v>1</v>
      </c>
      <c r="AN282" s="16">
        <f>AL282+AM282</f>
        <v>7</v>
      </c>
      <c r="AO282" s="16" t="s">
        <v>4321</v>
      </c>
      <c r="AP282" s="16" t="s">
        <v>4320</v>
      </c>
      <c r="AQ282" s="16" t="s">
        <v>4319</v>
      </c>
      <c r="AR282" s="16">
        <v>3</v>
      </c>
      <c r="AS282" s="16">
        <v>0</v>
      </c>
      <c r="AT282" s="16">
        <f>AR282+AS282</f>
        <v>3</v>
      </c>
      <c r="AU282" s="16"/>
      <c r="AV282" s="16"/>
      <c r="AW282" s="16"/>
      <c r="AX282" s="16"/>
      <c r="AY282" s="16"/>
    </row>
    <row r="283" spans="1:51" ht="48">
      <c r="A283" s="1" t="s">
        <v>87</v>
      </c>
      <c r="B283" s="15">
        <f>B282+1</f>
        <v>153</v>
      </c>
      <c r="C283" s="25">
        <v>3321080022056</v>
      </c>
      <c r="D283" s="50" t="s">
        <v>4318</v>
      </c>
      <c r="E283" s="49" t="s">
        <v>4317</v>
      </c>
      <c r="F283" s="46" t="s">
        <v>4308</v>
      </c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12"/>
      <c r="U283" s="12" t="s">
        <v>869</v>
      </c>
      <c r="V283" s="12" t="s">
        <v>181</v>
      </c>
      <c r="W283" s="49"/>
      <c r="X283" s="12"/>
      <c r="Y283" s="12"/>
      <c r="Z283" s="48">
        <v>1</v>
      </c>
      <c r="AA283" s="47"/>
      <c r="AB283" s="46"/>
      <c r="AC283" s="45"/>
      <c r="AD283" s="18" t="s">
        <v>59</v>
      </c>
      <c r="AE283" s="18" t="s">
        <v>10</v>
      </c>
      <c r="AF283" s="18" t="s">
        <v>349</v>
      </c>
      <c r="AG283" s="18" t="s">
        <v>56</v>
      </c>
      <c r="AH283" s="28" t="s">
        <v>2265</v>
      </c>
      <c r="AI283" s="16" t="s">
        <v>4316</v>
      </c>
      <c r="AJ283" s="16" t="s">
        <v>4315</v>
      </c>
      <c r="AK283" s="16" t="s">
        <v>4314</v>
      </c>
      <c r="AL283" s="16">
        <v>1</v>
      </c>
      <c r="AM283" s="16">
        <v>2</v>
      </c>
      <c r="AN283" s="16">
        <f>AL283+AM283</f>
        <v>3</v>
      </c>
      <c r="AO283" s="16" t="s">
        <v>4313</v>
      </c>
      <c r="AP283" s="16" t="s">
        <v>4312</v>
      </c>
      <c r="AQ283" s="16" t="s">
        <v>4311</v>
      </c>
      <c r="AR283" s="16">
        <v>3</v>
      </c>
      <c r="AS283" s="16">
        <v>0</v>
      </c>
      <c r="AT283" s="16">
        <f>AR283+AS283</f>
        <v>3</v>
      </c>
      <c r="AU283" s="16"/>
      <c r="AV283" s="16"/>
      <c r="AW283" s="16"/>
      <c r="AX283" s="16"/>
      <c r="AY283" s="16"/>
    </row>
    <row r="284" spans="1:51" ht="48">
      <c r="A284" s="1" t="s">
        <v>87</v>
      </c>
      <c r="B284" s="15">
        <f>B283+1</f>
        <v>154</v>
      </c>
      <c r="C284" s="25">
        <v>3321010070009</v>
      </c>
      <c r="D284" s="50" t="s">
        <v>4310</v>
      </c>
      <c r="E284" s="49" t="s">
        <v>4309</v>
      </c>
      <c r="F284" s="46" t="s">
        <v>4308</v>
      </c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12"/>
      <c r="U284" s="12" t="s">
        <v>845</v>
      </c>
      <c r="V284" s="12" t="s">
        <v>60</v>
      </c>
      <c r="W284" s="49"/>
      <c r="X284" s="12"/>
      <c r="Y284" s="12"/>
      <c r="Z284" s="48">
        <v>1</v>
      </c>
      <c r="AA284" s="47"/>
      <c r="AB284" s="46"/>
      <c r="AC284" s="45"/>
      <c r="AD284" s="18" t="s">
        <v>59</v>
      </c>
      <c r="AE284" s="18" t="s">
        <v>10</v>
      </c>
      <c r="AF284" s="18" t="s">
        <v>349</v>
      </c>
      <c r="AG284" s="18" t="s">
        <v>56</v>
      </c>
      <c r="AH284" s="28" t="s">
        <v>2265</v>
      </c>
      <c r="AI284" s="16" t="s">
        <v>4307</v>
      </c>
      <c r="AJ284" s="16" t="s">
        <v>4306</v>
      </c>
      <c r="AK284" s="16" t="s">
        <v>4305</v>
      </c>
      <c r="AL284" s="16">
        <v>2</v>
      </c>
      <c r="AM284" s="16">
        <v>1</v>
      </c>
      <c r="AN284" s="16">
        <f>AL284+AM284</f>
        <v>3</v>
      </c>
      <c r="AO284" s="16" t="s">
        <v>4304</v>
      </c>
      <c r="AP284" s="16" t="s">
        <v>4303</v>
      </c>
      <c r="AQ284" s="16" t="s">
        <v>4302</v>
      </c>
      <c r="AR284" s="16">
        <v>3</v>
      </c>
      <c r="AS284" s="16">
        <v>0</v>
      </c>
      <c r="AT284" s="16">
        <f>AR284+AS284</f>
        <v>3</v>
      </c>
      <c r="AU284" s="16"/>
      <c r="AV284" s="16"/>
      <c r="AW284" s="16"/>
      <c r="AX284" s="16"/>
      <c r="AY284" s="16"/>
    </row>
    <row r="285" spans="1:51" s="52" customFormat="1" ht="48">
      <c r="A285" s="52" t="s">
        <v>87</v>
      </c>
      <c r="B285" s="64">
        <f>B284+1</f>
        <v>155</v>
      </c>
      <c r="C285" s="79">
        <v>3321010040096</v>
      </c>
      <c r="D285" s="62" t="s">
        <v>4301</v>
      </c>
      <c r="E285" s="61" t="s">
        <v>4300</v>
      </c>
      <c r="F285" s="57" t="s">
        <v>4299</v>
      </c>
      <c r="G285" s="57"/>
      <c r="H285" s="57"/>
      <c r="I285" s="57"/>
      <c r="J285" s="57"/>
      <c r="K285" s="57"/>
      <c r="L285" s="57"/>
      <c r="M285" s="75" t="s">
        <v>4298</v>
      </c>
      <c r="N285" s="57"/>
      <c r="O285" s="57" t="s">
        <v>256</v>
      </c>
      <c r="P285" s="57"/>
      <c r="Q285" s="57"/>
      <c r="R285" s="57"/>
      <c r="S285" s="57"/>
      <c r="T285" s="60" t="s">
        <v>4297</v>
      </c>
      <c r="U285" s="60" t="s">
        <v>60</v>
      </c>
      <c r="V285" s="60" t="s">
        <v>60</v>
      </c>
      <c r="W285" s="61"/>
      <c r="X285" s="60"/>
      <c r="Y285" s="60"/>
      <c r="Z285" s="59">
        <v>1</v>
      </c>
      <c r="AA285" s="58"/>
      <c r="AB285" s="57"/>
      <c r="AC285" s="56"/>
      <c r="AD285" s="55" t="s">
        <v>59</v>
      </c>
      <c r="AE285" s="55" t="s">
        <v>10</v>
      </c>
      <c r="AF285" s="55" t="s">
        <v>349</v>
      </c>
      <c r="AG285" s="55" t="s">
        <v>56</v>
      </c>
      <c r="AH285" s="54" t="s">
        <v>405</v>
      </c>
      <c r="AI285" s="53" t="s">
        <v>4296</v>
      </c>
      <c r="AJ285" s="53" t="s">
        <v>4295</v>
      </c>
      <c r="AK285" s="53" t="s">
        <v>4294</v>
      </c>
      <c r="AL285" s="53">
        <v>2</v>
      </c>
      <c r="AM285" s="53">
        <v>1</v>
      </c>
      <c r="AN285" s="53">
        <f>AL285+AM285</f>
        <v>3</v>
      </c>
      <c r="AO285" s="53" t="s">
        <v>4293</v>
      </c>
      <c r="AP285" s="53" t="s">
        <v>4292</v>
      </c>
      <c r="AQ285" s="53" t="s">
        <v>4291</v>
      </c>
      <c r="AR285" s="53">
        <v>2</v>
      </c>
      <c r="AS285" s="53">
        <v>1</v>
      </c>
      <c r="AT285" s="53">
        <f>AR285+AS285</f>
        <v>3</v>
      </c>
      <c r="AU285" s="53"/>
      <c r="AV285" s="53"/>
      <c r="AW285" s="53"/>
      <c r="AX285" s="53"/>
      <c r="AY285" s="53"/>
    </row>
    <row r="286" spans="1:51" ht="48">
      <c r="A286" s="1" t="s">
        <v>87</v>
      </c>
      <c r="B286" s="15">
        <f>B285+1</f>
        <v>156</v>
      </c>
      <c r="C286" s="25">
        <v>3321070050156</v>
      </c>
      <c r="D286" s="50" t="s">
        <v>4290</v>
      </c>
      <c r="E286" s="49" t="s">
        <v>4289</v>
      </c>
      <c r="F286" s="46" t="s">
        <v>4288</v>
      </c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12" t="s">
        <v>4287</v>
      </c>
      <c r="U286" s="12" t="s">
        <v>2152</v>
      </c>
      <c r="V286" s="12" t="s">
        <v>3</v>
      </c>
      <c r="W286" s="49"/>
      <c r="X286" s="12"/>
      <c r="Y286" s="12"/>
      <c r="Z286" s="48">
        <v>1</v>
      </c>
      <c r="AA286" s="47"/>
      <c r="AB286" s="46"/>
      <c r="AC286" s="45"/>
      <c r="AD286" s="18" t="s">
        <v>59</v>
      </c>
      <c r="AE286" s="18" t="s">
        <v>10</v>
      </c>
      <c r="AF286" s="18" t="s">
        <v>349</v>
      </c>
      <c r="AG286" s="18" t="s">
        <v>56</v>
      </c>
      <c r="AH286" s="28" t="s">
        <v>75</v>
      </c>
      <c r="AI286" s="16" t="s">
        <v>4286</v>
      </c>
      <c r="AJ286" s="16" t="s">
        <v>4285</v>
      </c>
      <c r="AK286" s="16" t="s">
        <v>4284</v>
      </c>
      <c r="AL286" s="16">
        <v>1</v>
      </c>
      <c r="AM286" s="16">
        <v>2</v>
      </c>
      <c r="AN286" s="16">
        <f>AL286+AM286</f>
        <v>3</v>
      </c>
      <c r="AO286" s="16" t="s">
        <v>4283</v>
      </c>
      <c r="AP286" s="16" t="s">
        <v>4282</v>
      </c>
      <c r="AQ286" s="16" t="s">
        <v>4281</v>
      </c>
      <c r="AR286" s="16">
        <v>0</v>
      </c>
      <c r="AS286" s="16">
        <v>3</v>
      </c>
      <c r="AT286" s="16">
        <f>AR286+AS286</f>
        <v>3</v>
      </c>
      <c r="AU286" s="16"/>
      <c r="AV286" s="16"/>
      <c r="AW286" s="16"/>
      <c r="AX286" s="16"/>
      <c r="AY286" s="16"/>
    </row>
    <row r="287" spans="1:51" ht="48">
      <c r="A287" s="1" t="s">
        <v>87</v>
      </c>
      <c r="B287" s="15">
        <f>B286+1</f>
        <v>157</v>
      </c>
      <c r="C287" s="25">
        <v>3321050013001</v>
      </c>
      <c r="D287" s="50" t="s">
        <v>4280</v>
      </c>
      <c r="E287" s="49" t="s">
        <v>4279</v>
      </c>
      <c r="F287" s="68" t="s">
        <v>4278</v>
      </c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12" t="s">
        <v>4277</v>
      </c>
      <c r="U287" s="12" t="s">
        <v>1279</v>
      </c>
      <c r="V287" s="12" t="s">
        <v>462</v>
      </c>
      <c r="W287" s="49"/>
      <c r="X287" s="12"/>
      <c r="Y287" s="12"/>
      <c r="Z287" s="48">
        <v>1</v>
      </c>
      <c r="AA287" s="47"/>
      <c r="AB287" s="46"/>
      <c r="AC287" s="45"/>
      <c r="AD287" s="18" t="s">
        <v>59</v>
      </c>
      <c r="AE287" s="18" t="s">
        <v>10</v>
      </c>
      <c r="AF287" s="18" t="s">
        <v>349</v>
      </c>
      <c r="AG287" s="18" t="s">
        <v>56</v>
      </c>
      <c r="AH287" s="28" t="s">
        <v>75</v>
      </c>
      <c r="AI287" s="16" t="s">
        <v>4276</v>
      </c>
      <c r="AJ287" s="16" t="s">
        <v>4275</v>
      </c>
      <c r="AK287" s="16" t="s">
        <v>4274</v>
      </c>
      <c r="AL287" s="16"/>
      <c r="AM287" s="16">
        <v>3</v>
      </c>
      <c r="AN287" s="16">
        <f>AL287+AM287</f>
        <v>3</v>
      </c>
      <c r="AO287" s="16" t="s">
        <v>4273</v>
      </c>
      <c r="AP287" s="16" t="s">
        <v>4272</v>
      </c>
      <c r="AQ287" s="16" t="s">
        <v>4271</v>
      </c>
      <c r="AR287" s="16">
        <v>3</v>
      </c>
      <c r="AS287" s="16"/>
      <c r="AT287" s="16">
        <f>AR287+AS287</f>
        <v>3</v>
      </c>
      <c r="AU287" s="16"/>
      <c r="AV287" s="16"/>
      <c r="AW287" s="16"/>
      <c r="AX287" s="16"/>
      <c r="AY287" s="16"/>
    </row>
    <row r="288" spans="1:51" ht="48">
      <c r="A288" s="1" t="s">
        <v>87</v>
      </c>
      <c r="B288" s="15">
        <f>B287+1</f>
        <v>158</v>
      </c>
      <c r="C288" s="110" t="s">
        <v>4270</v>
      </c>
      <c r="D288" s="50" t="s">
        <v>4269</v>
      </c>
      <c r="E288" s="49" t="s">
        <v>4268</v>
      </c>
      <c r="F288" s="68" t="s">
        <v>3059</v>
      </c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12" t="s">
        <v>4267</v>
      </c>
      <c r="U288" s="12" t="s">
        <v>601</v>
      </c>
      <c r="V288" s="12" t="s">
        <v>60</v>
      </c>
      <c r="W288" s="49"/>
      <c r="X288" s="12"/>
      <c r="Y288" s="12"/>
      <c r="Z288" s="48">
        <v>1</v>
      </c>
      <c r="AA288" s="47"/>
      <c r="AB288" s="46"/>
      <c r="AC288" s="45"/>
      <c r="AD288" s="18" t="s">
        <v>59</v>
      </c>
      <c r="AE288" s="18" t="s">
        <v>10</v>
      </c>
      <c r="AF288" s="18" t="s">
        <v>349</v>
      </c>
      <c r="AG288" s="18" t="s">
        <v>56</v>
      </c>
      <c r="AH288" s="28" t="s">
        <v>94</v>
      </c>
      <c r="AI288" s="16" t="s">
        <v>4266</v>
      </c>
      <c r="AJ288" s="16" t="s">
        <v>4265</v>
      </c>
      <c r="AK288" s="16" t="s">
        <v>4264</v>
      </c>
      <c r="AL288" s="16">
        <v>2</v>
      </c>
      <c r="AM288" s="16">
        <v>1</v>
      </c>
      <c r="AN288" s="16">
        <f>AL288+AM288</f>
        <v>3</v>
      </c>
      <c r="AO288" s="16" t="s">
        <v>4263</v>
      </c>
      <c r="AP288" s="16" t="s">
        <v>4262</v>
      </c>
      <c r="AQ288" s="16" t="s">
        <v>4261</v>
      </c>
      <c r="AR288" s="16">
        <v>3</v>
      </c>
      <c r="AS288" s="16"/>
      <c r="AT288" s="16">
        <f>AR288+AS288</f>
        <v>3</v>
      </c>
      <c r="AU288" s="16"/>
      <c r="AV288" s="16"/>
      <c r="AW288" s="16"/>
      <c r="AX288" s="16"/>
      <c r="AY288" s="16"/>
    </row>
    <row r="289" spans="1:51" ht="48">
      <c r="A289" s="1" t="s">
        <v>87</v>
      </c>
      <c r="B289" s="15">
        <f>B288+1</f>
        <v>159</v>
      </c>
      <c r="C289" s="110" t="s">
        <v>4260</v>
      </c>
      <c r="D289" s="50" t="s">
        <v>4259</v>
      </c>
      <c r="E289" s="49" t="s">
        <v>4258</v>
      </c>
      <c r="F289" s="68" t="s">
        <v>4257</v>
      </c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12" t="s">
        <v>4256</v>
      </c>
      <c r="U289" s="12" t="s">
        <v>869</v>
      </c>
      <c r="V289" s="12" t="s">
        <v>369</v>
      </c>
      <c r="W289" s="49"/>
      <c r="X289" s="12"/>
      <c r="Y289" s="12"/>
      <c r="Z289" s="48">
        <v>1</v>
      </c>
      <c r="AA289" s="47"/>
      <c r="AB289" s="46"/>
      <c r="AC289" s="45"/>
      <c r="AD289" s="18" t="s">
        <v>59</v>
      </c>
      <c r="AE289" s="18" t="s">
        <v>10</v>
      </c>
      <c r="AF289" s="18" t="s">
        <v>349</v>
      </c>
      <c r="AG289" s="18" t="s">
        <v>56</v>
      </c>
      <c r="AH289" s="28" t="s">
        <v>94</v>
      </c>
      <c r="AI289" s="16" t="s">
        <v>4255</v>
      </c>
      <c r="AJ289" s="16" t="s">
        <v>4254</v>
      </c>
      <c r="AK289" s="16" t="s">
        <v>4253</v>
      </c>
      <c r="AL289" s="16">
        <v>2</v>
      </c>
      <c r="AM289" s="16">
        <v>1</v>
      </c>
      <c r="AN289" s="16">
        <f>AL289+AM289</f>
        <v>3</v>
      </c>
      <c r="AO289" s="16" t="s">
        <v>4252</v>
      </c>
      <c r="AP289" s="16" t="s">
        <v>4251</v>
      </c>
      <c r="AQ289" s="16" t="s">
        <v>4250</v>
      </c>
      <c r="AR289" s="16">
        <v>3</v>
      </c>
      <c r="AS289" s="16"/>
      <c r="AT289" s="16">
        <f>AR289+AS289</f>
        <v>3</v>
      </c>
      <c r="AU289" s="16"/>
      <c r="AV289" s="16"/>
      <c r="AW289" s="16"/>
      <c r="AX289" s="16"/>
      <c r="AY289" s="16"/>
    </row>
    <row r="290" spans="2:51" ht="48">
      <c r="B290" s="15">
        <f>B289+1</f>
        <v>160</v>
      </c>
      <c r="C290" s="110">
        <v>3321010130002</v>
      </c>
      <c r="D290" s="50" t="s">
        <v>4249</v>
      </c>
      <c r="E290" s="49" t="s">
        <v>4248</v>
      </c>
      <c r="F290" s="68" t="s">
        <v>4247</v>
      </c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12" t="s">
        <v>4246</v>
      </c>
      <c r="U290" s="12" t="s">
        <v>4245</v>
      </c>
      <c r="V290" s="12" t="s">
        <v>60</v>
      </c>
      <c r="W290" s="49"/>
      <c r="X290" s="12"/>
      <c r="Y290" s="12"/>
      <c r="Z290" s="48">
        <v>1</v>
      </c>
      <c r="AA290" s="47"/>
      <c r="AB290" s="46"/>
      <c r="AC290" s="45"/>
      <c r="AD290" s="18" t="s">
        <v>59</v>
      </c>
      <c r="AE290" s="18" t="s">
        <v>4201</v>
      </c>
      <c r="AF290" s="18" t="s">
        <v>4200</v>
      </c>
      <c r="AG290" s="18" t="s">
        <v>56</v>
      </c>
      <c r="AH290" s="28" t="s">
        <v>94</v>
      </c>
      <c r="AI290" s="16" t="s">
        <v>4244</v>
      </c>
      <c r="AJ290" s="16" t="s">
        <v>4243</v>
      </c>
      <c r="AK290" s="16" t="s">
        <v>4242</v>
      </c>
      <c r="AL290" s="16">
        <v>3</v>
      </c>
      <c r="AM290" s="16"/>
      <c r="AN290" s="16">
        <f>AL290+AM290</f>
        <v>3</v>
      </c>
      <c r="AO290" s="16" t="s">
        <v>4241</v>
      </c>
      <c r="AP290" s="16" t="s">
        <v>4240</v>
      </c>
      <c r="AQ290" s="16" t="s">
        <v>4239</v>
      </c>
      <c r="AR290" s="16">
        <v>3</v>
      </c>
      <c r="AS290" s="16"/>
      <c r="AT290" s="16">
        <f>AR290+AS290</f>
        <v>3</v>
      </c>
      <c r="AU290" s="16"/>
      <c r="AV290" s="16"/>
      <c r="AW290" s="16"/>
      <c r="AX290" s="16"/>
      <c r="AY290" s="16"/>
    </row>
    <row r="291" spans="2:51" ht="48">
      <c r="B291" s="15">
        <f>B290+1</f>
        <v>161</v>
      </c>
      <c r="C291" s="110">
        <v>3210070030002</v>
      </c>
      <c r="D291" s="50" t="s">
        <v>4238</v>
      </c>
      <c r="E291" s="49" t="s">
        <v>4237</v>
      </c>
      <c r="F291" s="68" t="s">
        <v>4236</v>
      </c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12" t="s">
        <v>4235</v>
      </c>
      <c r="U291" s="12" t="s">
        <v>4234</v>
      </c>
      <c r="V291" s="12" t="s">
        <v>3</v>
      </c>
      <c r="W291" s="49"/>
      <c r="X291" s="12"/>
      <c r="Y291" s="12"/>
      <c r="Z291" s="48">
        <v>1</v>
      </c>
      <c r="AA291" s="47"/>
      <c r="AB291" s="46"/>
      <c r="AC291" s="45"/>
      <c r="AD291" s="18" t="s">
        <v>59</v>
      </c>
      <c r="AE291" s="18" t="s">
        <v>10</v>
      </c>
      <c r="AF291" s="18" t="s">
        <v>349</v>
      </c>
      <c r="AG291" s="18" t="s">
        <v>56</v>
      </c>
      <c r="AH291" s="17" t="s">
        <v>3766</v>
      </c>
      <c r="AI291" s="16" t="s">
        <v>4233</v>
      </c>
      <c r="AJ291" s="16" t="s">
        <v>4232</v>
      </c>
      <c r="AK291" s="16" t="s">
        <v>4231</v>
      </c>
      <c r="AL291" s="16">
        <v>2</v>
      </c>
      <c r="AM291" s="16">
        <v>1</v>
      </c>
      <c r="AN291" s="16">
        <f>AL291+AM291</f>
        <v>3</v>
      </c>
      <c r="AO291" s="16" t="s">
        <v>4230</v>
      </c>
      <c r="AP291" s="16" t="s">
        <v>4229</v>
      </c>
      <c r="AQ291" s="16" t="s">
        <v>4228</v>
      </c>
      <c r="AR291" s="16">
        <v>2</v>
      </c>
      <c r="AS291" s="16">
        <v>1</v>
      </c>
      <c r="AT291" s="16">
        <f>AR291+AS291</f>
        <v>3</v>
      </c>
      <c r="AU291" s="16"/>
      <c r="AV291" s="16"/>
      <c r="AW291" s="16"/>
      <c r="AX291" s="16"/>
      <c r="AY291" s="16"/>
    </row>
    <row r="292" spans="2:51" ht="48">
      <c r="B292" s="15">
        <f>B291+1</f>
        <v>162</v>
      </c>
      <c r="C292" s="110">
        <v>3321070011005</v>
      </c>
      <c r="D292" s="50" t="s">
        <v>4227</v>
      </c>
      <c r="E292" s="49" t="s">
        <v>4226</v>
      </c>
      <c r="F292" s="68" t="s">
        <v>4225</v>
      </c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12" t="s">
        <v>4224</v>
      </c>
      <c r="U292" s="12" t="s">
        <v>78</v>
      </c>
      <c r="V292" s="12" t="s">
        <v>3</v>
      </c>
      <c r="W292" s="49"/>
      <c r="X292" s="12"/>
      <c r="Y292" s="12"/>
      <c r="Z292" s="48">
        <v>1</v>
      </c>
      <c r="AA292" s="47"/>
      <c r="AB292" s="46"/>
      <c r="AC292" s="45"/>
      <c r="AD292" s="18" t="s">
        <v>59</v>
      </c>
      <c r="AE292" s="18" t="s">
        <v>10</v>
      </c>
      <c r="AF292" s="18" t="s">
        <v>4223</v>
      </c>
      <c r="AG292" s="18" t="s">
        <v>56</v>
      </c>
      <c r="AH292" s="17" t="s">
        <v>4176</v>
      </c>
      <c r="AI292" s="16" t="s">
        <v>4222</v>
      </c>
      <c r="AJ292" s="16" t="s">
        <v>4221</v>
      </c>
      <c r="AK292" s="16" t="s">
        <v>4220</v>
      </c>
      <c r="AL292" s="16">
        <v>4</v>
      </c>
      <c r="AM292" s="16">
        <v>2</v>
      </c>
      <c r="AN292" s="16">
        <f>AL292+AM292</f>
        <v>6</v>
      </c>
      <c r="AO292" s="16" t="s">
        <v>4219</v>
      </c>
      <c r="AP292" s="16" t="s">
        <v>4218</v>
      </c>
      <c r="AQ292" s="16" t="s">
        <v>4217</v>
      </c>
      <c r="AR292" s="16">
        <v>3</v>
      </c>
      <c r="AS292" s="16"/>
      <c r="AT292" s="16">
        <f>AR292+AS292</f>
        <v>3</v>
      </c>
      <c r="AU292" s="16"/>
      <c r="AV292" s="16"/>
      <c r="AW292" s="16"/>
      <c r="AX292" s="16"/>
      <c r="AY292" s="16"/>
    </row>
    <row r="293" spans="2:51" ht="48">
      <c r="B293" s="15">
        <f>B292+1</f>
        <v>163</v>
      </c>
      <c r="C293" s="110" t="s">
        <v>4216</v>
      </c>
      <c r="D293" s="50" t="s">
        <v>4215</v>
      </c>
      <c r="E293" s="49" t="s">
        <v>4214</v>
      </c>
      <c r="F293" s="68" t="s">
        <v>4213</v>
      </c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12" t="s">
        <v>4212</v>
      </c>
      <c r="U293" s="12" t="s">
        <v>308</v>
      </c>
      <c r="V293" s="12" t="s">
        <v>308</v>
      </c>
      <c r="W293" s="49"/>
      <c r="X293" s="12"/>
      <c r="Y293" s="12"/>
      <c r="Z293" s="48">
        <v>1</v>
      </c>
      <c r="AA293" s="47"/>
      <c r="AB293" s="46"/>
      <c r="AC293" s="45"/>
      <c r="AD293" s="18" t="s">
        <v>59</v>
      </c>
      <c r="AE293" s="18" t="s">
        <v>4201</v>
      </c>
      <c r="AF293" s="18" t="s">
        <v>4200</v>
      </c>
      <c r="AG293" s="18" t="s">
        <v>56</v>
      </c>
      <c r="AH293" s="17" t="s">
        <v>4176</v>
      </c>
      <c r="AI293" s="16" t="s">
        <v>4211</v>
      </c>
      <c r="AJ293" s="16" t="s">
        <v>4210</v>
      </c>
      <c r="AK293" s="16" t="s">
        <v>4209</v>
      </c>
      <c r="AL293" s="16">
        <v>3</v>
      </c>
      <c r="AM293" s="16">
        <v>0</v>
      </c>
      <c r="AN293" s="16">
        <f>AL293+AM293</f>
        <v>3</v>
      </c>
      <c r="AO293" s="16" t="s">
        <v>4208</v>
      </c>
      <c r="AP293" s="16" t="s">
        <v>4207</v>
      </c>
      <c r="AQ293" s="16" t="s">
        <v>4206</v>
      </c>
      <c r="AR293" s="16">
        <v>3</v>
      </c>
      <c r="AS293" s="16"/>
      <c r="AT293" s="16">
        <f>AR293+AS293</f>
        <v>3</v>
      </c>
      <c r="AU293" s="16"/>
      <c r="AV293" s="16"/>
      <c r="AW293" s="16"/>
      <c r="AX293" s="16"/>
      <c r="AY293" s="16"/>
    </row>
    <row r="294" spans="2:51" ht="48">
      <c r="B294" s="15">
        <f>B293+1</f>
        <v>164</v>
      </c>
      <c r="C294" s="110">
        <v>3321070011015</v>
      </c>
      <c r="D294" s="50" t="s">
        <v>4205</v>
      </c>
      <c r="E294" s="49" t="s">
        <v>4204</v>
      </c>
      <c r="F294" s="68" t="s">
        <v>4203</v>
      </c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12" t="s">
        <v>4202</v>
      </c>
      <c r="U294" s="12" t="s">
        <v>78</v>
      </c>
      <c r="V294" s="12" t="s">
        <v>3</v>
      </c>
      <c r="W294" s="49"/>
      <c r="X294" s="12"/>
      <c r="Y294" s="12"/>
      <c r="Z294" s="48">
        <v>1</v>
      </c>
      <c r="AA294" s="47"/>
      <c r="AB294" s="46"/>
      <c r="AC294" s="45"/>
      <c r="AD294" s="18" t="s">
        <v>59</v>
      </c>
      <c r="AE294" s="18" t="s">
        <v>4201</v>
      </c>
      <c r="AF294" s="18" t="s">
        <v>4200</v>
      </c>
      <c r="AG294" s="18" t="s">
        <v>56</v>
      </c>
      <c r="AH294" s="17" t="s">
        <v>4176</v>
      </c>
      <c r="AI294" s="16" t="s">
        <v>4199</v>
      </c>
      <c r="AJ294" s="16" t="s">
        <v>4198</v>
      </c>
      <c r="AK294" s="16" t="s">
        <v>4197</v>
      </c>
      <c r="AL294" s="16">
        <v>3</v>
      </c>
      <c r="AM294" s="16">
        <v>0</v>
      </c>
      <c r="AN294" s="16">
        <f>AL294+AM294</f>
        <v>3</v>
      </c>
      <c r="AO294" s="16" t="s">
        <v>4196</v>
      </c>
      <c r="AP294" s="16" t="s">
        <v>4195</v>
      </c>
      <c r="AQ294" s="16" t="s">
        <v>4194</v>
      </c>
      <c r="AR294" s="16">
        <v>3</v>
      </c>
      <c r="AS294" s="16"/>
      <c r="AT294" s="16">
        <f>AR294+AS294</f>
        <v>3</v>
      </c>
      <c r="AU294" s="16"/>
      <c r="AV294" s="16"/>
      <c r="AW294" s="16"/>
      <c r="AX294" s="16"/>
      <c r="AY294" s="16"/>
    </row>
    <row r="295" spans="2:51" ht="72">
      <c r="B295" s="15">
        <f>B294+1</f>
        <v>165</v>
      </c>
      <c r="C295" s="110">
        <v>3321070011018</v>
      </c>
      <c r="D295" s="50" t="s">
        <v>4193</v>
      </c>
      <c r="E295" s="49" t="s">
        <v>4192</v>
      </c>
      <c r="F295" s="68" t="s">
        <v>4191</v>
      </c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12" t="s">
        <v>4190</v>
      </c>
      <c r="U295" s="12" t="s">
        <v>78</v>
      </c>
      <c r="V295" s="12" t="s">
        <v>3</v>
      </c>
      <c r="W295" s="49"/>
      <c r="X295" s="12"/>
      <c r="Y295" s="12"/>
      <c r="Z295" s="48">
        <v>1</v>
      </c>
      <c r="AA295" s="47"/>
      <c r="AB295" s="46"/>
      <c r="AC295" s="45"/>
      <c r="AD295" s="18" t="s">
        <v>59</v>
      </c>
      <c r="AE295" s="18" t="s">
        <v>4125</v>
      </c>
      <c r="AF295" s="18" t="s">
        <v>4124</v>
      </c>
      <c r="AG295" s="18" t="s">
        <v>56</v>
      </c>
      <c r="AH295" s="17" t="s">
        <v>4176</v>
      </c>
      <c r="AI295" s="16" t="s">
        <v>4189</v>
      </c>
      <c r="AJ295" s="16" t="s">
        <v>4188</v>
      </c>
      <c r="AK295" s="16" t="s">
        <v>4187</v>
      </c>
      <c r="AL295" s="16">
        <v>3</v>
      </c>
      <c r="AM295" s="44">
        <v>0</v>
      </c>
      <c r="AN295" s="16">
        <f>AL295+AM295</f>
        <v>3</v>
      </c>
      <c r="AO295" s="16" t="s">
        <v>4186</v>
      </c>
      <c r="AP295" s="16" t="s">
        <v>4185</v>
      </c>
      <c r="AQ295" s="16" t="s">
        <v>4184</v>
      </c>
      <c r="AR295" s="16">
        <v>4</v>
      </c>
      <c r="AS295" s="16">
        <v>1</v>
      </c>
      <c r="AT295" s="16">
        <f>AR295+AS295</f>
        <v>5</v>
      </c>
      <c r="AU295" s="16"/>
      <c r="AV295" s="16"/>
      <c r="AW295" s="16"/>
      <c r="AX295" s="16"/>
      <c r="AY295" s="16"/>
    </row>
    <row r="296" spans="2:51" ht="60">
      <c r="B296" s="15">
        <f>B295+1</f>
        <v>166</v>
      </c>
      <c r="C296" s="110" t="s">
        <v>4183</v>
      </c>
      <c r="D296" s="50" t="s">
        <v>4182</v>
      </c>
      <c r="E296" s="49" t="s">
        <v>4181</v>
      </c>
      <c r="F296" s="68" t="s">
        <v>4180</v>
      </c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12" t="s">
        <v>4179</v>
      </c>
      <c r="U296" s="12" t="s">
        <v>4178</v>
      </c>
      <c r="V296" s="12" t="s">
        <v>4177</v>
      </c>
      <c r="W296" s="49"/>
      <c r="X296" s="12"/>
      <c r="Y296" s="12"/>
      <c r="Z296" s="48">
        <v>1</v>
      </c>
      <c r="AA296" s="47"/>
      <c r="AB296" s="46"/>
      <c r="AC296" s="45"/>
      <c r="AD296" s="18" t="s">
        <v>59</v>
      </c>
      <c r="AE296" s="18" t="s">
        <v>4125</v>
      </c>
      <c r="AF296" s="18" t="s">
        <v>4124</v>
      </c>
      <c r="AG296" s="18" t="s">
        <v>56</v>
      </c>
      <c r="AH296" s="17" t="s">
        <v>4176</v>
      </c>
      <c r="AI296" s="16" t="s">
        <v>4175</v>
      </c>
      <c r="AJ296" s="16" t="s">
        <v>4174</v>
      </c>
      <c r="AK296" s="16" t="s">
        <v>4173</v>
      </c>
      <c r="AL296" s="16">
        <v>5</v>
      </c>
      <c r="AM296" s="44">
        <v>0</v>
      </c>
      <c r="AN296" s="16">
        <f>AL296+AM296</f>
        <v>5</v>
      </c>
      <c r="AO296" s="16" t="s">
        <v>4172</v>
      </c>
      <c r="AP296" s="16" t="s">
        <v>4171</v>
      </c>
      <c r="AQ296" s="16"/>
      <c r="AR296" s="16">
        <v>2</v>
      </c>
      <c r="AS296" s="16"/>
      <c r="AT296" s="16">
        <f>AR296+AS296</f>
        <v>2</v>
      </c>
      <c r="AU296" s="16"/>
      <c r="AV296" s="16"/>
      <c r="AW296" s="16"/>
      <c r="AX296" s="16"/>
      <c r="AY296" s="16"/>
    </row>
    <row r="297" spans="2:51" ht="48">
      <c r="B297" s="15">
        <f>B296+1</f>
        <v>167</v>
      </c>
      <c r="C297" s="110" t="s">
        <v>4170</v>
      </c>
      <c r="D297" s="50" t="s">
        <v>4169</v>
      </c>
      <c r="E297" s="49" t="s">
        <v>4168</v>
      </c>
      <c r="F297" s="68" t="s">
        <v>4167</v>
      </c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12" t="s">
        <v>4166</v>
      </c>
      <c r="U297" s="12" t="s">
        <v>1816</v>
      </c>
      <c r="V297" s="12" t="s">
        <v>181</v>
      </c>
      <c r="W297" s="49"/>
      <c r="X297" s="12"/>
      <c r="Y297" s="12"/>
      <c r="Z297" s="48">
        <v>1</v>
      </c>
      <c r="AA297" s="47"/>
      <c r="AB297" s="46"/>
      <c r="AC297" s="45"/>
      <c r="AD297" s="18" t="s">
        <v>59</v>
      </c>
      <c r="AE297" s="18" t="s">
        <v>4125</v>
      </c>
      <c r="AF297" s="18" t="s">
        <v>4124</v>
      </c>
      <c r="AG297" s="18" t="s">
        <v>56</v>
      </c>
      <c r="AH297" s="17" t="s">
        <v>4165</v>
      </c>
      <c r="AI297" s="16" t="s">
        <v>4164</v>
      </c>
      <c r="AJ297" s="44" t="s">
        <v>4163</v>
      </c>
      <c r="AK297" s="16" t="s">
        <v>4162</v>
      </c>
      <c r="AL297" s="16">
        <v>3</v>
      </c>
      <c r="AM297" s="44">
        <v>0</v>
      </c>
      <c r="AN297" s="16">
        <f>AL297+AM297</f>
        <v>3</v>
      </c>
      <c r="AO297" s="16" t="s">
        <v>4161</v>
      </c>
      <c r="AP297" s="16" t="s">
        <v>4160</v>
      </c>
      <c r="AQ297" s="123" t="s">
        <v>4159</v>
      </c>
      <c r="AR297" s="16">
        <v>2</v>
      </c>
      <c r="AS297" s="16">
        <v>1</v>
      </c>
      <c r="AT297" s="16">
        <f>AR297+AS297</f>
        <v>3</v>
      </c>
      <c r="AU297" s="16"/>
      <c r="AV297" s="16"/>
      <c r="AW297" s="16"/>
      <c r="AX297" s="16"/>
      <c r="AY297" s="16"/>
    </row>
    <row r="298" spans="1:51" ht="48">
      <c r="A298" s="1" t="s">
        <v>87</v>
      </c>
      <c r="B298" s="15">
        <f>B297+1</f>
        <v>168</v>
      </c>
      <c r="C298" s="25">
        <v>3321080030166</v>
      </c>
      <c r="D298" s="50" t="s">
        <v>4158</v>
      </c>
      <c r="E298" s="22" t="s">
        <v>4157</v>
      </c>
      <c r="F298" s="24" t="s">
        <v>4156</v>
      </c>
      <c r="G298" s="24"/>
      <c r="H298" s="24"/>
      <c r="I298" s="24"/>
      <c r="J298" s="24"/>
      <c r="K298" s="24"/>
      <c r="L298" s="24"/>
      <c r="M298" s="20"/>
      <c r="N298" s="24"/>
      <c r="O298" s="24"/>
      <c r="P298" s="20"/>
      <c r="Q298" s="24"/>
      <c r="R298" s="20"/>
      <c r="S298" s="24"/>
      <c r="T298" s="12" t="s">
        <v>4155</v>
      </c>
      <c r="U298" s="12" t="s">
        <v>1734</v>
      </c>
      <c r="V298" s="12" t="s">
        <v>181</v>
      </c>
      <c r="W298" s="49"/>
      <c r="X298" s="12"/>
      <c r="Y298" s="12"/>
      <c r="Z298" s="51"/>
      <c r="AA298" s="51">
        <v>1</v>
      </c>
      <c r="AB298" s="20"/>
      <c r="AC298" s="19"/>
      <c r="AD298" s="18" t="s">
        <v>59</v>
      </c>
      <c r="AE298" s="18" t="s">
        <v>10</v>
      </c>
      <c r="AF298" s="18" t="s">
        <v>349</v>
      </c>
      <c r="AG298" s="18" t="s">
        <v>56</v>
      </c>
      <c r="AH298" s="28"/>
      <c r="AI298" s="16"/>
      <c r="AJ298" s="16"/>
      <c r="AK298" s="16"/>
      <c r="AL298" s="16"/>
      <c r="AM298" s="16"/>
      <c r="AN298" s="16">
        <f>AL298+AM298</f>
        <v>0</v>
      </c>
      <c r="AO298" s="16"/>
      <c r="AP298" s="16"/>
      <c r="AQ298" s="16"/>
      <c r="AR298" s="16"/>
      <c r="AS298" s="16"/>
      <c r="AT298" s="16">
        <f>AR298+AS298</f>
        <v>0</v>
      </c>
      <c r="AU298" s="16"/>
      <c r="AV298" s="16"/>
      <c r="AW298" s="16"/>
      <c r="AX298" s="16"/>
      <c r="AY298" s="16"/>
    </row>
    <row r="299" spans="2:51" ht="48">
      <c r="B299" s="15">
        <f>B298+1</f>
        <v>169</v>
      </c>
      <c r="C299" s="110" t="s">
        <v>4154</v>
      </c>
      <c r="D299" s="50" t="s">
        <v>4153</v>
      </c>
      <c r="E299" s="22" t="s">
        <v>4152</v>
      </c>
      <c r="F299" s="24" t="s">
        <v>4151</v>
      </c>
      <c r="G299" s="24"/>
      <c r="H299" s="24"/>
      <c r="I299" s="24"/>
      <c r="J299" s="24"/>
      <c r="K299" s="24"/>
      <c r="L299" s="24"/>
      <c r="M299" s="20"/>
      <c r="N299" s="24"/>
      <c r="O299" s="24"/>
      <c r="P299" s="20"/>
      <c r="Q299" s="24"/>
      <c r="R299" s="20"/>
      <c r="S299" s="24"/>
      <c r="T299" s="12" t="s">
        <v>4150</v>
      </c>
      <c r="U299" s="12" t="s">
        <v>4149</v>
      </c>
      <c r="V299" s="12" t="s">
        <v>4149</v>
      </c>
      <c r="W299" s="49"/>
      <c r="X299" s="12"/>
      <c r="Y299" s="12"/>
      <c r="Z299" s="51">
        <v>1</v>
      </c>
      <c r="AA299" s="51"/>
      <c r="AB299" s="20"/>
      <c r="AC299" s="19"/>
      <c r="AD299" s="18" t="s">
        <v>59</v>
      </c>
      <c r="AE299" s="18" t="s">
        <v>4125</v>
      </c>
      <c r="AF299" s="18" t="s">
        <v>4124</v>
      </c>
      <c r="AG299" s="18" t="s">
        <v>56</v>
      </c>
      <c r="AH299" s="28"/>
      <c r="AI299" s="16" t="s">
        <v>4148</v>
      </c>
      <c r="AJ299" s="16" t="s">
        <v>4147</v>
      </c>
      <c r="AK299" s="123" t="s">
        <v>4146</v>
      </c>
      <c r="AL299" s="16">
        <v>2</v>
      </c>
      <c r="AM299" s="16">
        <v>1</v>
      </c>
      <c r="AN299" s="16">
        <f>AL299+AM299</f>
        <v>3</v>
      </c>
      <c r="AO299" s="16" t="s">
        <v>4145</v>
      </c>
      <c r="AP299" s="16" t="s">
        <v>4144</v>
      </c>
      <c r="AQ299" s="16" t="s">
        <v>4143</v>
      </c>
      <c r="AR299" s="16">
        <v>2</v>
      </c>
      <c r="AS299" s="16">
        <v>1</v>
      </c>
      <c r="AT299" s="16">
        <f>AR299+AS299</f>
        <v>3</v>
      </c>
      <c r="AU299" s="16"/>
      <c r="AV299" s="16"/>
      <c r="AW299" s="16"/>
      <c r="AX299" s="16"/>
      <c r="AY299" s="16"/>
    </row>
    <row r="300" spans="2:51" ht="72">
      <c r="B300" s="15">
        <f>B299+1</f>
        <v>170</v>
      </c>
      <c r="C300" s="110" t="s">
        <v>4142</v>
      </c>
      <c r="D300" s="50" t="s">
        <v>4141</v>
      </c>
      <c r="E300" s="22" t="s">
        <v>4140</v>
      </c>
      <c r="F300" s="24" t="s">
        <v>4139</v>
      </c>
      <c r="G300" s="24"/>
      <c r="H300" s="24"/>
      <c r="I300" s="24"/>
      <c r="J300" s="24"/>
      <c r="K300" s="24"/>
      <c r="L300" s="24"/>
      <c r="M300" s="20"/>
      <c r="N300" s="24"/>
      <c r="O300" s="24"/>
      <c r="P300" s="20"/>
      <c r="Q300" s="24"/>
      <c r="R300" s="20"/>
      <c r="S300" s="24"/>
      <c r="T300" s="12" t="s">
        <v>4138</v>
      </c>
      <c r="U300" s="12" t="s">
        <v>4137</v>
      </c>
      <c r="V300" s="12" t="s">
        <v>4126</v>
      </c>
      <c r="W300" s="49"/>
      <c r="X300" s="12"/>
      <c r="Y300" s="12"/>
      <c r="Z300" s="51">
        <v>1</v>
      </c>
      <c r="AA300" s="51"/>
      <c r="AB300" s="20"/>
      <c r="AC300" s="19"/>
      <c r="AD300" s="18" t="s">
        <v>59</v>
      </c>
      <c r="AE300" s="18" t="s">
        <v>4125</v>
      </c>
      <c r="AF300" s="18" t="s">
        <v>4124</v>
      </c>
      <c r="AG300" s="18" t="s">
        <v>56</v>
      </c>
      <c r="AH300" s="28"/>
      <c r="AI300" s="16" t="s">
        <v>4136</v>
      </c>
      <c r="AJ300" s="16" t="s">
        <v>4135</v>
      </c>
      <c r="AK300" s="122" t="s">
        <v>4134</v>
      </c>
      <c r="AL300" s="16">
        <v>3</v>
      </c>
      <c r="AM300" s="16">
        <v>0</v>
      </c>
      <c r="AN300" s="16">
        <f>AL300+AM300</f>
        <v>3</v>
      </c>
      <c r="AO300" s="16" t="s">
        <v>4133</v>
      </c>
      <c r="AP300" s="16" t="s">
        <v>4132</v>
      </c>
      <c r="AQ300" s="16" t="s">
        <v>4131</v>
      </c>
      <c r="AR300" s="16">
        <v>3</v>
      </c>
      <c r="AS300" s="16"/>
      <c r="AT300" s="16">
        <f>AR300+AS300</f>
        <v>3</v>
      </c>
      <c r="AU300" s="16"/>
      <c r="AV300" s="16"/>
      <c r="AW300" s="16"/>
      <c r="AX300" s="16"/>
      <c r="AY300" s="16"/>
    </row>
    <row r="301" spans="2:51" ht="48">
      <c r="B301" s="15">
        <f>B300+1</f>
        <v>171</v>
      </c>
      <c r="C301" s="110"/>
      <c r="D301" s="50" t="s">
        <v>4130</v>
      </c>
      <c r="E301" s="22" t="s">
        <v>4129</v>
      </c>
      <c r="F301" s="24" t="s">
        <v>4128</v>
      </c>
      <c r="G301" s="24"/>
      <c r="H301" s="24"/>
      <c r="I301" s="24"/>
      <c r="J301" s="24"/>
      <c r="K301" s="24"/>
      <c r="L301" s="24"/>
      <c r="M301" s="20"/>
      <c r="N301" s="24"/>
      <c r="O301" s="24"/>
      <c r="P301" s="20"/>
      <c r="Q301" s="24"/>
      <c r="R301" s="20"/>
      <c r="S301" s="24"/>
      <c r="T301" s="12" t="s">
        <v>4127</v>
      </c>
      <c r="U301" s="12" t="s">
        <v>795</v>
      </c>
      <c r="V301" s="12" t="s">
        <v>4126</v>
      </c>
      <c r="W301" s="49"/>
      <c r="X301" s="12"/>
      <c r="Y301" s="12"/>
      <c r="Z301" s="51">
        <v>1</v>
      </c>
      <c r="AA301" s="51"/>
      <c r="AB301" s="20"/>
      <c r="AC301" s="19"/>
      <c r="AD301" s="18" t="s">
        <v>59</v>
      </c>
      <c r="AE301" s="18" t="s">
        <v>4125</v>
      </c>
      <c r="AF301" s="18" t="s">
        <v>4124</v>
      </c>
      <c r="AG301" s="18" t="s">
        <v>56</v>
      </c>
      <c r="AH301" s="28"/>
      <c r="AI301" s="16" t="s">
        <v>4123</v>
      </c>
      <c r="AJ301" s="16" t="s">
        <v>4122</v>
      </c>
      <c r="AK301" s="122" t="s">
        <v>4121</v>
      </c>
      <c r="AL301" s="16">
        <v>1</v>
      </c>
      <c r="AM301" s="16">
        <v>2</v>
      </c>
      <c r="AN301" s="16">
        <f>AL301+AM301</f>
        <v>3</v>
      </c>
      <c r="AO301" s="16" t="s">
        <v>4120</v>
      </c>
      <c r="AP301" s="16" t="s">
        <v>4119</v>
      </c>
      <c r="AQ301" s="16" t="s">
        <v>4118</v>
      </c>
      <c r="AR301" s="16">
        <v>2</v>
      </c>
      <c r="AS301" s="16">
        <v>1</v>
      </c>
      <c r="AT301" s="16">
        <f>AR301+AS301</f>
        <v>3</v>
      </c>
      <c r="AU301" s="16"/>
      <c r="AV301" s="16"/>
      <c r="AW301" s="16"/>
      <c r="AX301" s="16"/>
      <c r="AY301" s="16"/>
    </row>
    <row r="302" spans="2:51" ht="12.75">
      <c r="B302" s="15">
        <f>B301+1</f>
        <v>172</v>
      </c>
      <c r="C302" s="25"/>
      <c r="D302" s="50"/>
      <c r="E302" s="12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12"/>
      <c r="U302" s="12"/>
      <c r="V302" s="12"/>
      <c r="W302" s="12"/>
      <c r="X302" s="12"/>
      <c r="Y302" s="12"/>
      <c r="Z302" s="48"/>
      <c r="AA302" s="47"/>
      <c r="AB302" s="46"/>
      <c r="AC302" s="45"/>
      <c r="AD302" s="18"/>
      <c r="AE302" s="18"/>
      <c r="AF302" s="18"/>
      <c r="AG302" s="18"/>
      <c r="AH302" s="17"/>
      <c r="AI302" s="16"/>
      <c r="AJ302" s="44"/>
      <c r="AK302" s="44"/>
      <c r="AL302" s="16"/>
      <c r="AM302" s="16"/>
      <c r="AN302" s="16"/>
      <c r="AO302" s="44"/>
      <c r="AP302" s="16"/>
      <c r="AQ302" s="16"/>
      <c r="AR302" s="16"/>
      <c r="AS302" s="16"/>
      <c r="AT302" s="16">
        <f>AR302+AS302</f>
        <v>0</v>
      </c>
      <c r="AU302" s="16"/>
      <c r="AV302" s="16"/>
      <c r="AW302" s="16"/>
      <c r="AX302" s="16"/>
      <c r="AY302" s="16"/>
    </row>
    <row r="303" spans="2:51" ht="12.75">
      <c r="B303" s="15">
        <f>B302+1</f>
        <v>173</v>
      </c>
      <c r="C303" s="25"/>
      <c r="D303" s="50"/>
      <c r="E303" s="12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12"/>
      <c r="U303" s="12"/>
      <c r="V303" s="12"/>
      <c r="W303" s="12"/>
      <c r="X303" s="12"/>
      <c r="Y303" s="12"/>
      <c r="Z303" s="48"/>
      <c r="AA303" s="47"/>
      <c r="AB303" s="46"/>
      <c r="AC303" s="45"/>
      <c r="AD303" s="18"/>
      <c r="AE303" s="18"/>
      <c r="AF303" s="18"/>
      <c r="AG303" s="18"/>
      <c r="AH303" s="17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</row>
    <row r="304" spans="2:51" ht="12.75">
      <c r="B304" s="15">
        <f>B303+1</f>
        <v>174</v>
      </c>
      <c r="C304" s="25"/>
      <c r="D304" s="13" t="s">
        <v>0</v>
      </c>
      <c r="E304" s="12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2"/>
      <c r="U304" s="12"/>
      <c r="V304" s="12"/>
      <c r="W304" s="12"/>
      <c r="X304" s="12"/>
      <c r="Y304" s="12"/>
      <c r="Z304" s="8">
        <f>SUM(Z136:Z303)</f>
        <v>113</v>
      </c>
      <c r="AA304" s="8">
        <f>SUM(AA136:AA303)</f>
        <v>53</v>
      </c>
      <c r="AB304" s="11"/>
      <c r="AC304" s="8">
        <f>SUM(AC136:AC303)</f>
        <v>33</v>
      </c>
      <c r="AD304" s="8">
        <f>SUM(AD136:AD303)</f>
        <v>0</v>
      </c>
      <c r="AE304" s="8">
        <f>SUM(AE136:AE303)</f>
        <v>0</v>
      </c>
      <c r="AF304" s="8">
        <f>SUM(AF136:AF303)</f>
        <v>0</v>
      </c>
      <c r="AG304" s="8">
        <f>SUM(AG136:AG303)</f>
        <v>0</v>
      </c>
      <c r="AH304" s="9">
        <f>SUM(AH136:AH303)</f>
        <v>16034</v>
      </c>
      <c r="AI304" s="8">
        <f>SUM(AI136:AI303)</f>
        <v>0</v>
      </c>
      <c r="AJ304" s="8">
        <f>SUM(AJ136:AJ303)</f>
        <v>0</v>
      </c>
      <c r="AK304" s="8">
        <f>SUM(AK136:AK303)</f>
        <v>0</v>
      </c>
      <c r="AL304" s="8">
        <f>SUM(AL136:AL303)</f>
        <v>346</v>
      </c>
      <c r="AM304" s="8">
        <f>SUM(AM136:AM303)</f>
        <v>161</v>
      </c>
      <c r="AN304" s="8">
        <f>SUM(AN136:AN303)</f>
        <v>507</v>
      </c>
      <c r="AO304" s="8">
        <f>SUM(AO136:AO303)</f>
        <v>0</v>
      </c>
      <c r="AP304" s="8">
        <f>SUM(AP136:AP303)</f>
        <v>0</v>
      </c>
      <c r="AQ304" s="8">
        <f>SUM(AQ136:AQ303)</f>
        <v>0</v>
      </c>
      <c r="AR304" s="8">
        <f>SUM(AR136:AR303)</f>
        <v>327</v>
      </c>
      <c r="AS304" s="8">
        <f>SUM(AS136:AS303)</f>
        <v>74</v>
      </c>
      <c r="AT304" s="8">
        <f>SUM(AT136:AT303)</f>
        <v>401</v>
      </c>
      <c r="AU304" s="8">
        <f>SUM(AU136:AU303)</f>
        <v>0</v>
      </c>
      <c r="AV304" s="8">
        <f>SUM(AV136:AV303)</f>
        <v>0</v>
      </c>
      <c r="AW304" s="8">
        <f>SUM(AW136:AW303)</f>
        <v>0</v>
      </c>
      <c r="AX304" s="8">
        <f>SUM(AX136:AX303)</f>
        <v>0</v>
      </c>
      <c r="AY304" s="8">
        <f>SUM(AY136:AY303)</f>
        <v>0</v>
      </c>
    </row>
    <row r="305" spans="2:51" ht="12.75">
      <c r="B305" s="15">
        <f>B304+1</f>
        <v>175</v>
      </c>
      <c r="C305" s="25"/>
      <c r="D305" s="13" t="s">
        <v>0</v>
      </c>
      <c r="E305" s="12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2"/>
      <c r="U305" s="12"/>
      <c r="V305" s="12"/>
      <c r="W305" s="12"/>
      <c r="X305" s="12"/>
      <c r="Y305" s="12"/>
      <c r="Z305" s="85">
        <f>Z135+Z304</f>
        <v>116</v>
      </c>
      <c r="AA305" s="85">
        <f>AA135+AA304</f>
        <v>55</v>
      </c>
      <c r="AB305" s="11"/>
      <c r="AC305" s="85">
        <f>AC135+AC304</f>
        <v>34</v>
      </c>
      <c r="AD305" s="85">
        <f>AD135+AD304</f>
        <v>0</v>
      </c>
      <c r="AE305" s="85">
        <f>AE135+AE304</f>
        <v>0</v>
      </c>
      <c r="AF305" s="85">
        <f>AF135+AF304</f>
        <v>0</v>
      </c>
      <c r="AG305" s="85">
        <f>AG135+AG304</f>
        <v>0</v>
      </c>
      <c r="AH305" s="109"/>
      <c r="AI305" s="85">
        <f>AI135+AI304</f>
        <v>0</v>
      </c>
      <c r="AJ305" s="85">
        <f>AJ135+AJ304</f>
        <v>0</v>
      </c>
      <c r="AK305" s="85">
        <f>AK135+AK304</f>
        <v>0</v>
      </c>
      <c r="AL305" s="85">
        <f>AL135+AL304</f>
        <v>356</v>
      </c>
      <c r="AM305" s="85">
        <f>AM135+AM304</f>
        <v>167</v>
      </c>
      <c r="AN305" s="85">
        <f>AN135+AN304</f>
        <v>523</v>
      </c>
      <c r="AO305" s="85">
        <f>AO135+AO304</f>
        <v>0</v>
      </c>
      <c r="AP305" s="85">
        <f>AP135+AP304</f>
        <v>0</v>
      </c>
      <c r="AQ305" s="85">
        <f>AQ135+AQ304</f>
        <v>0</v>
      </c>
      <c r="AR305" s="85">
        <f>AR135+AR304</f>
        <v>337</v>
      </c>
      <c r="AS305" s="85">
        <f>AS135+AS304</f>
        <v>75</v>
      </c>
      <c r="AT305" s="85">
        <f>AT135+AT304</f>
        <v>412</v>
      </c>
      <c r="AU305" s="85">
        <f>AU135+AU304</f>
        <v>0</v>
      </c>
      <c r="AV305" s="85">
        <f>AV135+AV304</f>
        <v>0</v>
      </c>
      <c r="AW305" s="85"/>
      <c r="AX305" s="85"/>
      <c r="AY305" s="85"/>
    </row>
    <row r="306" spans="2:51" ht="12.75">
      <c r="B306" s="85"/>
      <c r="C306" s="25"/>
      <c r="D306" s="13"/>
      <c r="E306" s="12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2"/>
      <c r="U306" s="12"/>
      <c r="V306" s="12"/>
      <c r="W306" s="12"/>
      <c r="X306" s="12"/>
      <c r="Y306" s="12"/>
      <c r="Z306" s="33"/>
      <c r="AA306" s="33"/>
      <c r="AB306" s="11"/>
      <c r="AC306" s="25"/>
      <c r="AD306" s="33"/>
      <c r="AE306" s="33"/>
      <c r="AF306" s="33"/>
      <c r="AG306" s="33"/>
      <c r="AH306" s="34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</row>
    <row r="307" spans="2:51" ht="12.75">
      <c r="B307" s="37" t="s">
        <v>4061</v>
      </c>
      <c r="C307" s="36"/>
      <c r="D307" s="35"/>
      <c r="E307" s="12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2"/>
      <c r="U307" s="12"/>
      <c r="V307" s="12"/>
      <c r="W307" s="12"/>
      <c r="X307" s="12"/>
      <c r="Y307" s="12"/>
      <c r="Z307" s="33"/>
      <c r="AA307" s="33"/>
      <c r="AB307" s="11"/>
      <c r="AC307" s="25"/>
      <c r="AD307" s="33"/>
      <c r="AE307" s="33"/>
      <c r="AF307" s="33"/>
      <c r="AG307" s="33"/>
      <c r="AH307" s="34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</row>
    <row r="308" spans="1:51" ht="60">
      <c r="A308" s="1" t="s">
        <v>4074</v>
      </c>
      <c r="B308" s="15">
        <v>1</v>
      </c>
      <c r="C308" s="25">
        <v>3321010040007</v>
      </c>
      <c r="D308" s="13" t="s">
        <v>4117</v>
      </c>
      <c r="E308" s="12" t="s">
        <v>4116</v>
      </c>
      <c r="F308" s="46" t="s">
        <v>4115</v>
      </c>
      <c r="G308" s="11"/>
      <c r="H308" s="11"/>
      <c r="I308" s="11" t="s">
        <v>4114</v>
      </c>
      <c r="J308" s="46" t="s">
        <v>4113</v>
      </c>
      <c r="K308" s="11"/>
      <c r="L308" s="11"/>
      <c r="M308" s="11"/>
      <c r="N308" s="11"/>
      <c r="O308" s="11"/>
      <c r="P308" s="11" t="s">
        <v>4112</v>
      </c>
      <c r="Q308" s="46" t="s">
        <v>4111</v>
      </c>
      <c r="R308" s="11" t="s">
        <v>4110</v>
      </c>
      <c r="S308" s="46" t="s">
        <v>4109</v>
      </c>
      <c r="T308" s="12" t="s">
        <v>4108</v>
      </c>
      <c r="U308" s="12" t="s">
        <v>60</v>
      </c>
      <c r="V308" s="22" t="s">
        <v>60</v>
      </c>
      <c r="W308" s="67" t="s">
        <v>4107</v>
      </c>
      <c r="X308" s="22"/>
      <c r="Y308" s="22"/>
      <c r="Z308" s="66">
        <v>1</v>
      </c>
      <c r="AA308" s="65"/>
      <c r="AB308" s="46" t="s">
        <v>2343</v>
      </c>
      <c r="AC308" s="45">
        <v>1</v>
      </c>
      <c r="AD308" s="18" t="s">
        <v>59</v>
      </c>
      <c r="AE308" s="18" t="s">
        <v>10</v>
      </c>
      <c r="AF308" s="18" t="s">
        <v>4061</v>
      </c>
      <c r="AG308" s="18" t="s">
        <v>56</v>
      </c>
      <c r="AH308" s="28" t="s">
        <v>2265</v>
      </c>
      <c r="AI308" s="43" t="s">
        <v>4106</v>
      </c>
      <c r="AJ308" s="43" t="s">
        <v>4105</v>
      </c>
      <c r="AK308" s="43" t="s">
        <v>4104</v>
      </c>
      <c r="AL308" s="43">
        <v>3</v>
      </c>
      <c r="AM308" s="43">
        <v>0</v>
      </c>
      <c r="AN308" s="43">
        <f>AL308+AM308</f>
        <v>3</v>
      </c>
      <c r="AO308" s="43" t="s">
        <v>4103</v>
      </c>
      <c r="AP308" s="43" t="s">
        <v>4102</v>
      </c>
      <c r="AQ308" s="43" t="s">
        <v>4101</v>
      </c>
      <c r="AR308" s="43">
        <v>3</v>
      </c>
      <c r="AS308" s="43">
        <v>0</v>
      </c>
      <c r="AT308" s="43">
        <f>AR308+AS308</f>
        <v>3</v>
      </c>
      <c r="AU308" s="43" t="s">
        <v>4100</v>
      </c>
      <c r="AV308" s="43"/>
      <c r="AW308" s="43"/>
      <c r="AX308" s="43"/>
      <c r="AY308" s="43"/>
    </row>
    <row r="309" spans="1:51" ht="48">
      <c r="A309" s="1" t="s">
        <v>4074</v>
      </c>
      <c r="B309" s="15">
        <f>B308+1</f>
        <v>2</v>
      </c>
      <c r="C309" s="25">
        <v>3321080020055</v>
      </c>
      <c r="D309" s="23" t="s">
        <v>4099</v>
      </c>
      <c r="E309" s="22" t="s">
        <v>4098</v>
      </c>
      <c r="F309" s="24" t="s">
        <v>4097</v>
      </c>
      <c r="G309" s="24"/>
      <c r="H309" s="24"/>
      <c r="I309" s="24"/>
      <c r="J309" s="24"/>
      <c r="K309" s="24"/>
      <c r="L309" s="24"/>
      <c r="M309" s="24"/>
      <c r="N309" s="24"/>
      <c r="O309" s="24"/>
      <c r="P309" s="20" t="s">
        <v>4096</v>
      </c>
      <c r="Q309" s="24" t="s">
        <v>4095</v>
      </c>
      <c r="R309" s="20" t="s">
        <v>4094</v>
      </c>
      <c r="S309" s="24" t="s">
        <v>4093</v>
      </c>
      <c r="T309" s="27" t="s">
        <v>4092</v>
      </c>
      <c r="U309" s="22" t="s">
        <v>4091</v>
      </c>
      <c r="V309" s="22" t="s">
        <v>181</v>
      </c>
      <c r="W309" s="67" t="s">
        <v>4090</v>
      </c>
      <c r="X309" s="22"/>
      <c r="Y309" s="22"/>
      <c r="Z309" s="66">
        <v>1</v>
      </c>
      <c r="AA309" s="65"/>
      <c r="AB309" s="20" t="s">
        <v>4089</v>
      </c>
      <c r="AC309" s="19">
        <v>1</v>
      </c>
      <c r="AD309" s="18" t="s">
        <v>59</v>
      </c>
      <c r="AE309" s="18" t="s">
        <v>10</v>
      </c>
      <c r="AF309" s="18" t="s">
        <v>4061</v>
      </c>
      <c r="AG309" s="18" t="s">
        <v>56</v>
      </c>
      <c r="AH309" s="28">
        <v>2019</v>
      </c>
      <c r="AI309" s="43" t="s">
        <v>4083</v>
      </c>
      <c r="AJ309" s="43" t="s">
        <v>4088</v>
      </c>
      <c r="AK309" s="43" t="s">
        <v>4087</v>
      </c>
      <c r="AL309" s="43">
        <v>1</v>
      </c>
      <c r="AM309" s="43">
        <v>2</v>
      </c>
      <c r="AN309" s="43">
        <f>AL309+AM309</f>
        <v>3</v>
      </c>
      <c r="AO309" s="43" t="s">
        <v>4086</v>
      </c>
      <c r="AP309" s="43" t="s">
        <v>4085</v>
      </c>
      <c r="AQ309" s="43" t="s">
        <v>4084</v>
      </c>
      <c r="AR309" s="43">
        <v>3</v>
      </c>
      <c r="AS309" s="43">
        <v>0</v>
      </c>
      <c r="AT309" s="43">
        <f>AS309+AR309</f>
        <v>3</v>
      </c>
      <c r="AU309" s="43" t="s">
        <v>4083</v>
      </c>
      <c r="AV309" s="43"/>
      <c r="AW309" s="43"/>
      <c r="AX309" s="43"/>
      <c r="AY309" s="43"/>
    </row>
    <row r="310" spans="1:51" ht="48">
      <c r="A310" s="1" t="s">
        <v>4074</v>
      </c>
      <c r="B310" s="15">
        <f>B309+1</f>
        <v>3</v>
      </c>
      <c r="C310" s="25">
        <v>3321100180050</v>
      </c>
      <c r="D310" s="50" t="s">
        <v>4082</v>
      </c>
      <c r="E310" s="12" t="s">
        <v>4081</v>
      </c>
      <c r="F310" s="80" t="s">
        <v>4080</v>
      </c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12" t="s">
        <v>4079</v>
      </c>
      <c r="U310" s="12" t="s">
        <v>4078</v>
      </c>
      <c r="V310" s="12" t="s">
        <v>250</v>
      </c>
      <c r="W310" s="12"/>
      <c r="X310" s="12"/>
      <c r="Y310" s="12"/>
      <c r="Z310" s="66">
        <v>1</v>
      </c>
      <c r="AA310" s="65"/>
      <c r="AB310" s="81"/>
      <c r="AC310" s="10"/>
      <c r="AD310" s="18" t="s">
        <v>59</v>
      </c>
      <c r="AE310" s="18" t="s">
        <v>10</v>
      </c>
      <c r="AF310" s="18" t="s">
        <v>4061</v>
      </c>
      <c r="AG310" s="18" t="s">
        <v>56</v>
      </c>
      <c r="AH310" s="17"/>
      <c r="AI310" s="43" t="s">
        <v>4077</v>
      </c>
      <c r="AJ310" s="43" t="s">
        <v>4076</v>
      </c>
      <c r="AK310" s="43" t="s">
        <v>4075</v>
      </c>
      <c r="AL310" s="43">
        <v>2</v>
      </c>
      <c r="AM310" s="43">
        <v>1</v>
      </c>
      <c r="AN310" s="43">
        <f>AL310+AM310</f>
        <v>3</v>
      </c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</row>
    <row r="311" spans="1:51" ht="48">
      <c r="A311" s="1" t="s">
        <v>4074</v>
      </c>
      <c r="B311" s="15">
        <f>B310+1</f>
        <v>4</v>
      </c>
      <c r="C311" s="25">
        <v>3321020020047</v>
      </c>
      <c r="D311" s="23" t="s">
        <v>4073</v>
      </c>
      <c r="E311" s="22" t="s">
        <v>4072</v>
      </c>
      <c r="F311" s="24" t="s">
        <v>4071</v>
      </c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7" t="s">
        <v>4070</v>
      </c>
      <c r="U311" s="22" t="s">
        <v>4069</v>
      </c>
      <c r="V311" s="22" t="s">
        <v>369</v>
      </c>
      <c r="W311" s="67"/>
      <c r="X311" s="22"/>
      <c r="Y311" s="22"/>
      <c r="Z311" s="66">
        <v>1</v>
      </c>
      <c r="AA311" s="65"/>
      <c r="AB311" s="24"/>
      <c r="AC311" s="26"/>
      <c r="AD311" s="18" t="s">
        <v>59</v>
      </c>
      <c r="AE311" s="18" t="s">
        <v>10</v>
      </c>
      <c r="AF311" s="18" t="s">
        <v>4061</v>
      </c>
      <c r="AG311" s="18" t="s">
        <v>56</v>
      </c>
      <c r="AH311" s="17"/>
      <c r="AI311" s="43" t="s">
        <v>4068</v>
      </c>
      <c r="AJ311" s="43" t="s">
        <v>4067</v>
      </c>
      <c r="AK311" s="43" t="s">
        <v>4066</v>
      </c>
      <c r="AL311" s="43">
        <v>2</v>
      </c>
      <c r="AM311" s="43">
        <v>1</v>
      </c>
      <c r="AN311" s="43">
        <f>AL311+AM311</f>
        <v>3</v>
      </c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</row>
    <row r="312" spans="2:51" ht="48">
      <c r="B312" s="15">
        <f>B311+1</f>
        <v>5</v>
      </c>
      <c r="C312" s="25">
        <v>3321091050013</v>
      </c>
      <c r="D312" s="13" t="s">
        <v>4065</v>
      </c>
      <c r="E312" s="12" t="s">
        <v>4064</v>
      </c>
      <c r="F312" s="46">
        <v>35319</v>
      </c>
      <c r="G312" s="11"/>
      <c r="H312" s="11"/>
      <c r="I312" s="11"/>
      <c r="J312" s="46"/>
      <c r="K312" s="11"/>
      <c r="L312" s="11"/>
      <c r="M312" s="11"/>
      <c r="N312" s="11"/>
      <c r="O312" s="11"/>
      <c r="P312" s="11"/>
      <c r="Q312" s="46"/>
      <c r="R312" s="11"/>
      <c r="S312" s="46"/>
      <c r="T312" s="12" t="s">
        <v>4063</v>
      </c>
      <c r="U312" s="12" t="s">
        <v>4062</v>
      </c>
      <c r="V312" s="22" t="s">
        <v>147</v>
      </c>
      <c r="W312" s="67"/>
      <c r="X312" s="22"/>
      <c r="Y312" s="22"/>
      <c r="Z312" s="66"/>
      <c r="AA312" s="65">
        <v>1</v>
      </c>
      <c r="AB312" s="46"/>
      <c r="AC312" s="45"/>
      <c r="AD312" s="18" t="s">
        <v>59</v>
      </c>
      <c r="AE312" s="18" t="s">
        <v>10</v>
      </c>
      <c r="AF312" s="18" t="s">
        <v>4061</v>
      </c>
      <c r="AG312" s="18" t="s">
        <v>56</v>
      </c>
      <c r="AH312" s="28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</row>
    <row r="313" spans="2:51" ht="12.75">
      <c r="B313" s="15"/>
      <c r="C313" s="25"/>
      <c r="D313" s="23"/>
      <c r="E313" s="22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7"/>
      <c r="U313" s="22"/>
      <c r="V313" s="22"/>
      <c r="W313" s="67"/>
      <c r="X313" s="22"/>
      <c r="Y313" s="22"/>
      <c r="Z313" s="66"/>
      <c r="AA313" s="65"/>
      <c r="AB313" s="24"/>
      <c r="AC313" s="26"/>
      <c r="AD313" s="18"/>
      <c r="AE313" s="18"/>
      <c r="AF313" s="18"/>
      <c r="AG313" s="18"/>
      <c r="AH313" s="17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</row>
    <row r="314" spans="2:51" ht="12.75">
      <c r="B314" s="15"/>
      <c r="C314" s="25"/>
      <c r="D314" s="50"/>
      <c r="E314" s="12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12"/>
      <c r="U314" s="12"/>
      <c r="V314" s="12"/>
      <c r="W314" s="12"/>
      <c r="X314" s="12"/>
      <c r="Y314" s="12"/>
      <c r="Z314" s="66"/>
      <c r="AA314" s="65"/>
      <c r="AB314" s="81"/>
      <c r="AC314" s="10"/>
      <c r="AD314" s="18"/>
      <c r="AE314" s="18"/>
      <c r="AF314" s="18"/>
      <c r="AG314" s="18"/>
      <c r="AH314" s="17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</row>
    <row r="315" spans="2:51" ht="12.75">
      <c r="B315" s="15"/>
      <c r="C315" s="25"/>
      <c r="D315" s="50"/>
      <c r="E315" s="12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12"/>
      <c r="U315" s="12"/>
      <c r="V315" s="12"/>
      <c r="W315" s="12"/>
      <c r="X315" s="12"/>
      <c r="Y315" s="12"/>
      <c r="Z315" s="66"/>
      <c r="AA315" s="65"/>
      <c r="AB315" s="81"/>
      <c r="AC315" s="10"/>
      <c r="AD315" s="18"/>
      <c r="AE315" s="18"/>
      <c r="AF315" s="18"/>
      <c r="AG315" s="18"/>
      <c r="AH315" s="17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</row>
    <row r="316" spans="2:51" ht="12.75">
      <c r="B316" s="15">
        <f>Z316+AA316</f>
        <v>5</v>
      </c>
      <c r="C316" s="25"/>
      <c r="D316" s="13" t="s">
        <v>0</v>
      </c>
      <c r="E316" s="12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2"/>
      <c r="U316" s="12"/>
      <c r="V316" s="12"/>
      <c r="W316" s="12"/>
      <c r="X316" s="12"/>
      <c r="Y316" s="12"/>
      <c r="Z316" s="8">
        <f>SUM(Z308:Z314)</f>
        <v>4</v>
      </c>
      <c r="AA316" s="8">
        <f>SUM(AA308:AA314)</f>
        <v>1</v>
      </c>
      <c r="AB316" s="11"/>
      <c r="AC316" s="8">
        <f>SUM(AC308:AC314)</f>
        <v>2</v>
      </c>
      <c r="AD316" s="8">
        <f>SUM(AD308:AD314)</f>
        <v>0</v>
      </c>
      <c r="AE316" s="8">
        <f>SUM(AE308:AE314)</f>
        <v>0</v>
      </c>
      <c r="AF316" s="8">
        <f>SUM(AF308:AF314)</f>
        <v>0</v>
      </c>
      <c r="AG316" s="8">
        <f>SUM(AG308:AG314)</f>
        <v>0</v>
      </c>
      <c r="AH316" s="9"/>
      <c r="AI316" s="8">
        <f>SUM(AI308:AI314)</f>
        <v>0</v>
      </c>
      <c r="AJ316" s="8">
        <f>SUM(AJ308:AJ314)</f>
        <v>0</v>
      </c>
      <c r="AK316" s="8">
        <f>SUM(AK308:AK314)</f>
        <v>0</v>
      </c>
      <c r="AL316" s="8">
        <f>SUM(AL308:AL314)</f>
        <v>8</v>
      </c>
      <c r="AM316" s="8">
        <f>SUM(AM308:AM314)</f>
        <v>4</v>
      </c>
      <c r="AN316" s="8">
        <f>SUM(AN308:AN314)</f>
        <v>12</v>
      </c>
      <c r="AO316" s="8">
        <f>SUM(AO308:AO314)</f>
        <v>0</v>
      </c>
      <c r="AP316" s="8">
        <f>SUM(AP308:AP314)</f>
        <v>0</v>
      </c>
      <c r="AQ316" s="8">
        <f>SUM(AQ308:AQ314)</f>
        <v>0</v>
      </c>
      <c r="AR316" s="8">
        <f>SUM(AR308:AR314)</f>
        <v>6</v>
      </c>
      <c r="AS316" s="8">
        <f>SUM(AS308:AS314)</f>
        <v>0</v>
      </c>
      <c r="AT316" s="8">
        <f>SUM(AT308:AT314)</f>
        <v>6</v>
      </c>
      <c r="AU316" s="8">
        <f>SUM(AU308:AU314)</f>
        <v>0</v>
      </c>
      <c r="AV316" s="8">
        <f>SUM(AV308:AV314)</f>
        <v>0</v>
      </c>
      <c r="AW316" s="8"/>
      <c r="AX316" s="8"/>
      <c r="AY316" s="8"/>
    </row>
    <row r="317" spans="2:51" ht="12.75">
      <c r="B317" s="15"/>
      <c r="C317" s="25"/>
      <c r="D317" s="13"/>
      <c r="E317" s="12"/>
      <c r="F317" s="11">
        <v>1</v>
      </c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2"/>
      <c r="U317" s="12"/>
      <c r="V317" s="12"/>
      <c r="W317" s="12"/>
      <c r="X317" s="12"/>
      <c r="Y317" s="12"/>
      <c r="Z317" s="8"/>
      <c r="AA317" s="8"/>
      <c r="AB317" s="11"/>
      <c r="AC317" s="10"/>
      <c r="AD317" s="8"/>
      <c r="AE317" s="8"/>
      <c r="AF317" s="8"/>
      <c r="AG317" s="8"/>
      <c r="AH317" s="9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</row>
    <row r="318" spans="2:51" ht="21.75" customHeight="1">
      <c r="B318" s="121" t="s">
        <v>4060</v>
      </c>
      <c r="C318" s="120"/>
      <c r="D318" s="119"/>
      <c r="E318" s="12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2"/>
      <c r="U318" s="12"/>
      <c r="V318" s="12"/>
      <c r="W318" s="12"/>
      <c r="X318" s="12"/>
      <c r="Y318" s="12"/>
      <c r="Z318" s="8"/>
      <c r="AA318" s="8"/>
      <c r="AB318" s="11"/>
      <c r="AC318" s="10"/>
      <c r="AD318" s="8"/>
      <c r="AE318" s="8"/>
      <c r="AF318" s="8"/>
      <c r="AG318" s="8"/>
      <c r="AH318" s="9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</row>
    <row r="319" spans="1:51" ht="48">
      <c r="A319" s="1" t="s">
        <v>3006</v>
      </c>
      <c r="B319" s="15">
        <v>1</v>
      </c>
      <c r="C319" s="25">
        <v>3321010050038</v>
      </c>
      <c r="D319" s="50" t="s">
        <v>4059</v>
      </c>
      <c r="E319" s="12" t="s">
        <v>4058</v>
      </c>
      <c r="F319" s="80" t="s">
        <v>4057</v>
      </c>
      <c r="G319" s="80"/>
      <c r="H319" s="80"/>
      <c r="I319" s="80" t="s">
        <v>4056</v>
      </c>
      <c r="J319" s="80" t="s">
        <v>4055</v>
      </c>
      <c r="K319" s="80"/>
      <c r="L319" s="80"/>
      <c r="M319" s="81" t="s">
        <v>4054</v>
      </c>
      <c r="N319" s="80"/>
      <c r="O319" s="80" t="s">
        <v>4053</v>
      </c>
      <c r="P319" s="81" t="s">
        <v>4052</v>
      </c>
      <c r="Q319" s="80" t="s">
        <v>4051</v>
      </c>
      <c r="R319" s="81" t="s">
        <v>4050</v>
      </c>
      <c r="S319" s="80" t="s">
        <v>4049</v>
      </c>
      <c r="T319" s="12" t="s">
        <v>4048</v>
      </c>
      <c r="U319" s="50" t="s">
        <v>4047</v>
      </c>
      <c r="V319" s="12" t="s">
        <v>60</v>
      </c>
      <c r="W319" s="49" t="s">
        <v>4046</v>
      </c>
      <c r="X319" s="12"/>
      <c r="Y319" s="12"/>
      <c r="Z319" s="66">
        <v>1</v>
      </c>
      <c r="AA319" s="65"/>
      <c r="AB319" s="81" t="s">
        <v>4045</v>
      </c>
      <c r="AC319" s="10">
        <v>1</v>
      </c>
      <c r="AD319" s="18" t="s">
        <v>3903</v>
      </c>
      <c r="AE319" s="18" t="s">
        <v>58</v>
      </c>
      <c r="AF319" s="18" t="s">
        <v>57</v>
      </c>
      <c r="AG319" s="18" t="s">
        <v>56</v>
      </c>
      <c r="AH319" s="28" t="s">
        <v>107</v>
      </c>
      <c r="AI319" s="8" t="s">
        <v>4039</v>
      </c>
      <c r="AJ319" s="8" t="s">
        <v>4044</v>
      </c>
      <c r="AK319" s="8" t="s">
        <v>4043</v>
      </c>
      <c r="AL319" s="8">
        <v>1</v>
      </c>
      <c r="AM319" s="8">
        <v>2</v>
      </c>
      <c r="AN319" s="8">
        <f>AL319+AM319</f>
        <v>3</v>
      </c>
      <c r="AO319" s="8" t="s">
        <v>4042</v>
      </c>
      <c r="AP319" s="8" t="s">
        <v>4041</v>
      </c>
      <c r="AQ319" s="8" t="s">
        <v>4040</v>
      </c>
      <c r="AR319" s="8"/>
      <c r="AS319" s="8">
        <v>3</v>
      </c>
      <c r="AT319" s="8">
        <f>AR319+AS319</f>
        <v>3</v>
      </c>
      <c r="AU319" s="8" t="s">
        <v>4039</v>
      </c>
      <c r="AV319" s="8"/>
      <c r="AW319" s="8"/>
      <c r="AX319" s="8"/>
      <c r="AY319" s="8"/>
    </row>
    <row r="320" spans="1:51" ht="48">
      <c r="A320" s="1" t="s">
        <v>3006</v>
      </c>
      <c r="B320" s="15">
        <f>B319+1</f>
        <v>2</v>
      </c>
      <c r="C320" s="25">
        <v>3321020020037</v>
      </c>
      <c r="D320" s="50" t="s">
        <v>4038</v>
      </c>
      <c r="E320" s="12" t="s">
        <v>4037</v>
      </c>
      <c r="F320" s="80" t="s">
        <v>4036</v>
      </c>
      <c r="G320" s="81"/>
      <c r="H320" s="81"/>
      <c r="I320" s="81"/>
      <c r="J320" s="81"/>
      <c r="K320" s="81"/>
      <c r="L320" s="81"/>
      <c r="M320" s="81" t="s">
        <v>4035</v>
      </c>
      <c r="N320" s="80" t="s">
        <v>4034</v>
      </c>
      <c r="O320" s="80" t="s">
        <v>4033</v>
      </c>
      <c r="P320" s="81" t="s">
        <v>4032</v>
      </c>
      <c r="Q320" s="80" t="s">
        <v>4031</v>
      </c>
      <c r="R320" s="81" t="s">
        <v>4030</v>
      </c>
      <c r="S320" s="80" t="s">
        <v>4029</v>
      </c>
      <c r="T320" s="12" t="s">
        <v>4028</v>
      </c>
      <c r="U320" s="12"/>
      <c r="V320" s="12" t="s">
        <v>369</v>
      </c>
      <c r="W320" s="49" t="s">
        <v>4027</v>
      </c>
      <c r="X320" s="12"/>
      <c r="Y320" s="12"/>
      <c r="Z320" s="66">
        <v>1</v>
      </c>
      <c r="AA320" s="65"/>
      <c r="AB320" s="80" t="s">
        <v>4026</v>
      </c>
      <c r="AC320" s="45">
        <v>1</v>
      </c>
      <c r="AD320" s="18" t="s">
        <v>3903</v>
      </c>
      <c r="AE320" s="18" t="s">
        <v>58</v>
      </c>
      <c r="AF320" s="18" t="s">
        <v>57</v>
      </c>
      <c r="AG320" s="18" t="s">
        <v>56</v>
      </c>
      <c r="AH320" s="17">
        <v>2016</v>
      </c>
      <c r="AI320" s="8" t="s">
        <v>4021</v>
      </c>
      <c r="AJ320" s="8" t="s">
        <v>4025</v>
      </c>
      <c r="AK320" s="8" t="s">
        <v>4024</v>
      </c>
      <c r="AL320" s="8">
        <v>1</v>
      </c>
      <c r="AM320" s="8">
        <v>2</v>
      </c>
      <c r="AN320" s="8">
        <f>AL320+AM320</f>
        <v>3</v>
      </c>
      <c r="AO320" s="8" t="s">
        <v>4023</v>
      </c>
      <c r="AP320" s="8" t="s">
        <v>4022</v>
      </c>
      <c r="AQ320" s="8"/>
      <c r="AR320" s="8">
        <v>1</v>
      </c>
      <c r="AS320" s="8">
        <v>1</v>
      </c>
      <c r="AT320" s="8">
        <f>AS320+AR320</f>
        <v>2</v>
      </c>
      <c r="AU320" s="8" t="s">
        <v>4021</v>
      </c>
      <c r="AV320" s="8"/>
      <c r="AW320" s="8"/>
      <c r="AX320" s="8"/>
      <c r="AY320" s="8"/>
    </row>
    <row r="321" spans="1:51" ht="48">
      <c r="A321" s="1" t="s">
        <v>3006</v>
      </c>
      <c r="B321" s="15">
        <f>B320+1</f>
        <v>3</v>
      </c>
      <c r="C321" s="25">
        <v>3321010050071</v>
      </c>
      <c r="D321" s="13" t="s">
        <v>4020</v>
      </c>
      <c r="E321" s="12" t="s">
        <v>4019</v>
      </c>
      <c r="F321" s="46" t="s">
        <v>4018</v>
      </c>
      <c r="G321" s="11"/>
      <c r="H321" s="11"/>
      <c r="I321" s="11" t="s">
        <v>4017</v>
      </c>
      <c r="J321" s="46" t="s">
        <v>4016</v>
      </c>
      <c r="K321" s="11"/>
      <c r="L321" s="11"/>
      <c r="M321" s="11" t="s">
        <v>4015</v>
      </c>
      <c r="N321" s="46"/>
      <c r="O321" s="46" t="s">
        <v>3187</v>
      </c>
      <c r="P321" s="11"/>
      <c r="Q321" s="46"/>
      <c r="R321" s="11" t="s">
        <v>4014</v>
      </c>
      <c r="S321" s="46" t="s">
        <v>1958</v>
      </c>
      <c r="T321" s="12" t="s">
        <v>4013</v>
      </c>
      <c r="U321" s="12" t="s">
        <v>4012</v>
      </c>
      <c r="V321" s="12" t="s">
        <v>60</v>
      </c>
      <c r="W321" s="12" t="s">
        <v>4011</v>
      </c>
      <c r="X321" s="12"/>
      <c r="Y321" s="12"/>
      <c r="Z321" s="66">
        <v>1</v>
      </c>
      <c r="AA321" s="65"/>
      <c r="AB321" s="46" t="s">
        <v>4010</v>
      </c>
      <c r="AC321" s="45">
        <v>1</v>
      </c>
      <c r="AD321" s="18" t="s">
        <v>3903</v>
      </c>
      <c r="AE321" s="18" t="s">
        <v>58</v>
      </c>
      <c r="AF321" s="18" t="s">
        <v>57</v>
      </c>
      <c r="AG321" s="18" t="s">
        <v>56</v>
      </c>
      <c r="AH321" s="28"/>
      <c r="AI321" s="8" t="s">
        <v>4009</v>
      </c>
      <c r="AJ321" s="8" t="s">
        <v>4008</v>
      </c>
      <c r="AK321" s="8" t="s">
        <v>4007</v>
      </c>
      <c r="AL321" s="8">
        <v>1</v>
      </c>
      <c r="AM321" s="8">
        <v>2</v>
      </c>
      <c r="AN321" s="8">
        <f>AM321+AL321</f>
        <v>3</v>
      </c>
      <c r="AO321" s="8" t="s">
        <v>4006</v>
      </c>
      <c r="AP321" s="8" t="s">
        <v>4005</v>
      </c>
      <c r="AQ321" s="8"/>
      <c r="AR321" s="8">
        <v>2</v>
      </c>
      <c r="AS321" s="8"/>
      <c r="AT321" s="8">
        <f>AR321+AS321</f>
        <v>2</v>
      </c>
      <c r="AU321" s="8"/>
      <c r="AV321" s="8"/>
      <c r="AW321" s="8"/>
      <c r="AX321" s="8"/>
      <c r="AY321" s="8"/>
    </row>
    <row r="322" spans="1:51" ht="48">
      <c r="A322" s="1" t="s">
        <v>3006</v>
      </c>
      <c r="B322" s="15">
        <f>B321+1</f>
        <v>4</v>
      </c>
      <c r="C322" s="25">
        <v>3321010015027</v>
      </c>
      <c r="D322" s="50" t="s">
        <v>4004</v>
      </c>
      <c r="E322" s="12" t="s">
        <v>4003</v>
      </c>
      <c r="F322" s="80" t="s">
        <v>4002</v>
      </c>
      <c r="G322" s="80"/>
      <c r="H322" s="80"/>
      <c r="I322" s="80"/>
      <c r="J322" s="80"/>
      <c r="K322" s="80"/>
      <c r="L322" s="80"/>
      <c r="M322" s="81" t="s">
        <v>4001</v>
      </c>
      <c r="N322" s="80"/>
      <c r="O322" s="80" t="s">
        <v>4000</v>
      </c>
      <c r="P322" s="81" t="s">
        <v>3999</v>
      </c>
      <c r="Q322" s="80" t="s">
        <v>3998</v>
      </c>
      <c r="R322" s="80" t="s">
        <v>3997</v>
      </c>
      <c r="S322" s="80" t="s">
        <v>3996</v>
      </c>
      <c r="T322" s="50" t="s">
        <v>3995</v>
      </c>
      <c r="U322" s="50" t="s">
        <v>903</v>
      </c>
      <c r="V322" s="12" t="s">
        <v>60</v>
      </c>
      <c r="W322" s="49" t="s">
        <v>3994</v>
      </c>
      <c r="X322" s="12"/>
      <c r="Y322" s="12"/>
      <c r="Z322" s="27">
        <v>1</v>
      </c>
      <c r="AA322" s="44"/>
      <c r="AB322" s="80" t="s">
        <v>3993</v>
      </c>
      <c r="AC322" s="45">
        <v>1</v>
      </c>
      <c r="AD322" s="18" t="s">
        <v>3903</v>
      </c>
      <c r="AE322" s="18" t="s">
        <v>58</v>
      </c>
      <c r="AF322" s="18" t="s">
        <v>57</v>
      </c>
      <c r="AG322" s="18" t="s">
        <v>56</v>
      </c>
      <c r="AH322" s="28" t="s">
        <v>495</v>
      </c>
      <c r="AI322" s="43" t="s">
        <v>3992</v>
      </c>
      <c r="AJ322" s="43" t="s">
        <v>3991</v>
      </c>
      <c r="AK322" s="43" t="s">
        <v>3990</v>
      </c>
      <c r="AL322" s="43">
        <v>2</v>
      </c>
      <c r="AM322" s="43">
        <v>1</v>
      </c>
      <c r="AN322" s="43">
        <f>AL322+AM322</f>
        <v>3</v>
      </c>
      <c r="AO322" s="43" t="s">
        <v>3989</v>
      </c>
      <c r="AP322" s="43" t="s">
        <v>3988</v>
      </c>
      <c r="AQ322" s="43" t="s">
        <v>3987</v>
      </c>
      <c r="AR322" s="43">
        <v>3</v>
      </c>
      <c r="AS322" s="43">
        <v>0</v>
      </c>
      <c r="AT322" s="43">
        <f>AR322+AS322</f>
        <v>3</v>
      </c>
      <c r="AU322" s="43" t="s">
        <v>3986</v>
      </c>
      <c r="AV322" s="43"/>
      <c r="AW322" s="43"/>
      <c r="AX322" s="43"/>
      <c r="AY322" s="43"/>
    </row>
    <row r="323" spans="1:51" ht="60">
      <c r="A323" s="1" t="s">
        <v>3006</v>
      </c>
      <c r="B323" s="15">
        <f>B322+1</f>
        <v>5</v>
      </c>
      <c r="C323" s="25">
        <v>3321010040076</v>
      </c>
      <c r="D323" s="50" t="s">
        <v>3985</v>
      </c>
      <c r="E323" s="12" t="s">
        <v>3984</v>
      </c>
      <c r="F323" s="80" t="s">
        <v>3983</v>
      </c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114" t="s">
        <v>3982</v>
      </c>
      <c r="U323" s="50" t="s">
        <v>3981</v>
      </c>
      <c r="V323" s="12" t="s">
        <v>60</v>
      </c>
      <c r="W323" s="12"/>
      <c r="X323" s="12"/>
      <c r="Y323" s="12"/>
      <c r="Z323" s="27">
        <v>1</v>
      </c>
      <c r="AA323" s="44"/>
      <c r="AB323" s="80" t="s">
        <v>3980</v>
      </c>
      <c r="AC323" s="45">
        <v>1</v>
      </c>
      <c r="AD323" s="18" t="s">
        <v>3903</v>
      </c>
      <c r="AE323" s="18" t="s">
        <v>58</v>
      </c>
      <c r="AF323" s="18" t="s">
        <v>57</v>
      </c>
      <c r="AG323" s="18" t="s">
        <v>56</v>
      </c>
      <c r="AH323" s="17"/>
      <c r="AI323" s="43" t="s">
        <v>3979</v>
      </c>
      <c r="AJ323" s="43" t="s">
        <v>3978</v>
      </c>
      <c r="AK323" s="43" t="s">
        <v>3977</v>
      </c>
      <c r="AL323" s="43">
        <v>2</v>
      </c>
      <c r="AM323" s="43">
        <v>1</v>
      </c>
      <c r="AN323" s="43">
        <f>AL323+AM323</f>
        <v>3</v>
      </c>
      <c r="AO323" s="43" t="s">
        <v>3976</v>
      </c>
      <c r="AP323" s="43" t="s">
        <v>3975</v>
      </c>
      <c r="AQ323" s="43"/>
      <c r="AR323" s="43">
        <v>0</v>
      </c>
      <c r="AS323" s="43">
        <v>2</v>
      </c>
      <c r="AT323" s="43">
        <f>AR323+AS323</f>
        <v>2</v>
      </c>
      <c r="AU323" s="43" t="s">
        <v>3974</v>
      </c>
      <c r="AV323" s="118" t="s">
        <v>3973</v>
      </c>
      <c r="AW323" s="118"/>
      <c r="AX323" s="118"/>
      <c r="AY323" s="118"/>
    </row>
    <row r="324" spans="1:51" ht="120">
      <c r="A324" s="1" t="s">
        <v>3006</v>
      </c>
      <c r="B324" s="15">
        <f>B323+1</f>
        <v>6</v>
      </c>
      <c r="C324" s="25">
        <v>3321070020202</v>
      </c>
      <c r="D324" s="50" t="s">
        <v>3972</v>
      </c>
      <c r="E324" s="12" t="s">
        <v>3971</v>
      </c>
      <c r="F324" s="80" t="s">
        <v>3970</v>
      </c>
      <c r="G324" s="80"/>
      <c r="H324" s="80"/>
      <c r="I324" s="49" t="s">
        <v>3969</v>
      </c>
      <c r="J324" s="80" t="s">
        <v>3968</v>
      </c>
      <c r="K324" s="80"/>
      <c r="L324" s="80"/>
      <c r="M324" s="80"/>
      <c r="N324" s="80"/>
      <c r="O324" s="80"/>
      <c r="P324" s="81" t="s">
        <v>3967</v>
      </c>
      <c r="Q324" s="80" t="s">
        <v>3966</v>
      </c>
      <c r="R324" s="81" t="s">
        <v>3965</v>
      </c>
      <c r="S324" s="80" t="s">
        <v>3964</v>
      </c>
      <c r="T324" s="27" t="s">
        <v>3963</v>
      </c>
      <c r="U324" s="50" t="s">
        <v>78</v>
      </c>
      <c r="V324" s="12" t="s">
        <v>3</v>
      </c>
      <c r="W324" s="12"/>
      <c r="X324" s="12"/>
      <c r="Y324" s="12"/>
      <c r="Z324" s="66">
        <v>1</v>
      </c>
      <c r="AA324" s="65"/>
      <c r="AB324" s="81" t="s">
        <v>3962</v>
      </c>
      <c r="AC324" s="10">
        <v>1</v>
      </c>
      <c r="AD324" s="18" t="s">
        <v>3903</v>
      </c>
      <c r="AE324" s="18" t="s">
        <v>58</v>
      </c>
      <c r="AF324" s="18" t="s">
        <v>57</v>
      </c>
      <c r="AG324" s="18" t="s">
        <v>56</v>
      </c>
      <c r="AH324" s="28" t="s">
        <v>41</v>
      </c>
      <c r="AI324" s="8" t="s">
        <v>3961</v>
      </c>
      <c r="AJ324" s="8" t="s">
        <v>3960</v>
      </c>
      <c r="AK324" s="8" t="s">
        <v>3959</v>
      </c>
      <c r="AL324" s="8">
        <v>1</v>
      </c>
      <c r="AM324" s="8">
        <v>2</v>
      </c>
      <c r="AN324" s="8">
        <f>AL324+AM324</f>
        <v>3</v>
      </c>
      <c r="AO324" s="8" t="s">
        <v>3958</v>
      </c>
      <c r="AP324" s="8" t="s">
        <v>3957</v>
      </c>
      <c r="AQ324" s="8" t="s">
        <v>3956</v>
      </c>
      <c r="AR324" s="8">
        <v>3</v>
      </c>
      <c r="AS324" s="8">
        <v>0</v>
      </c>
      <c r="AT324" s="8">
        <f>AR324+AS324</f>
        <v>3</v>
      </c>
      <c r="AU324" s="8"/>
      <c r="AV324" s="8"/>
      <c r="AW324" s="8"/>
      <c r="AX324" s="8"/>
      <c r="AY324" s="8"/>
    </row>
    <row r="325" spans="1:51" ht="48">
      <c r="A325" s="1" t="s">
        <v>3006</v>
      </c>
      <c r="B325" s="15">
        <f>B324+1</f>
        <v>7</v>
      </c>
      <c r="C325" s="25">
        <v>3321020040014</v>
      </c>
      <c r="D325" s="50" t="s">
        <v>3955</v>
      </c>
      <c r="E325" s="12" t="s">
        <v>3954</v>
      </c>
      <c r="F325" s="80" t="s">
        <v>3953</v>
      </c>
      <c r="G325" s="80"/>
      <c r="H325" s="80"/>
      <c r="I325" s="80" t="s">
        <v>3952</v>
      </c>
      <c r="J325" s="80" t="s">
        <v>3951</v>
      </c>
      <c r="K325" s="80"/>
      <c r="L325" s="80"/>
      <c r="M325" s="81" t="s">
        <v>3950</v>
      </c>
      <c r="N325" s="80"/>
      <c r="O325" s="80" t="s">
        <v>3949</v>
      </c>
      <c r="P325" s="81" t="s">
        <v>3948</v>
      </c>
      <c r="Q325" s="80" t="s">
        <v>3947</v>
      </c>
      <c r="R325" s="81" t="s">
        <v>3946</v>
      </c>
      <c r="S325" s="80" t="s">
        <v>3945</v>
      </c>
      <c r="T325" s="50" t="s">
        <v>3944</v>
      </c>
      <c r="U325" s="13" t="s">
        <v>3943</v>
      </c>
      <c r="V325" s="12" t="s">
        <v>369</v>
      </c>
      <c r="W325" s="49" t="s">
        <v>3942</v>
      </c>
      <c r="X325" s="12"/>
      <c r="Y325" s="12"/>
      <c r="Z325" s="66">
        <v>1</v>
      </c>
      <c r="AA325" s="65"/>
      <c r="AB325" s="80" t="s">
        <v>3941</v>
      </c>
      <c r="AC325" s="45">
        <v>1</v>
      </c>
      <c r="AD325" s="18" t="s">
        <v>3903</v>
      </c>
      <c r="AE325" s="18" t="s">
        <v>58</v>
      </c>
      <c r="AF325" s="18" t="s">
        <v>57</v>
      </c>
      <c r="AG325" s="18" t="s">
        <v>56</v>
      </c>
      <c r="AH325" s="28" t="s">
        <v>1194</v>
      </c>
      <c r="AI325" s="8" t="s">
        <v>3940</v>
      </c>
      <c r="AJ325" s="8" t="s">
        <v>3939</v>
      </c>
      <c r="AK325" s="8" t="s">
        <v>3938</v>
      </c>
      <c r="AL325" s="8">
        <v>3</v>
      </c>
      <c r="AM325" s="8">
        <v>0</v>
      </c>
      <c r="AN325" s="8">
        <f>AL325+AM325</f>
        <v>3</v>
      </c>
      <c r="AO325" s="8" t="s">
        <v>3937</v>
      </c>
      <c r="AP325" s="8"/>
      <c r="AQ325" s="8"/>
      <c r="AR325" s="8"/>
      <c r="AS325" s="8">
        <v>1</v>
      </c>
      <c r="AT325" s="8">
        <f>AR325+AS325</f>
        <v>1</v>
      </c>
      <c r="AU325" s="8" t="s">
        <v>3936</v>
      </c>
      <c r="AV325" s="8"/>
      <c r="AW325" s="8"/>
      <c r="AX325" s="8"/>
      <c r="AY325" s="8"/>
    </row>
    <row r="326" spans="1:51" ht="48">
      <c r="A326" s="1" t="s">
        <v>3006</v>
      </c>
      <c r="B326" s="15">
        <f>B325+1</f>
        <v>8</v>
      </c>
      <c r="C326" s="25">
        <v>3321110030039</v>
      </c>
      <c r="D326" s="50" t="s">
        <v>3935</v>
      </c>
      <c r="E326" s="12" t="s">
        <v>3934</v>
      </c>
      <c r="F326" s="80" t="s">
        <v>1958</v>
      </c>
      <c r="G326" s="80"/>
      <c r="H326" s="80"/>
      <c r="I326" s="80"/>
      <c r="J326" s="80"/>
      <c r="K326" s="80"/>
      <c r="L326" s="80"/>
      <c r="M326" s="81" t="s">
        <v>3933</v>
      </c>
      <c r="N326" s="80"/>
      <c r="O326" s="80" t="s">
        <v>3932</v>
      </c>
      <c r="P326" s="81" t="s">
        <v>3931</v>
      </c>
      <c r="Q326" s="80" t="s">
        <v>3929</v>
      </c>
      <c r="R326" s="81" t="s">
        <v>3930</v>
      </c>
      <c r="S326" s="80" t="s">
        <v>3929</v>
      </c>
      <c r="T326" s="50" t="s">
        <v>3928</v>
      </c>
      <c r="U326" s="50" t="s">
        <v>1404</v>
      </c>
      <c r="V326" s="12" t="s">
        <v>1404</v>
      </c>
      <c r="W326" s="49" t="s">
        <v>3927</v>
      </c>
      <c r="X326" s="12"/>
      <c r="Y326" s="12"/>
      <c r="Z326" s="66">
        <v>1</v>
      </c>
      <c r="AA326" s="65"/>
      <c r="AB326" s="80" t="s">
        <v>3926</v>
      </c>
      <c r="AC326" s="45">
        <v>1</v>
      </c>
      <c r="AD326" s="18" t="s">
        <v>3903</v>
      </c>
      <c r="AE326" s="18" t="s">
        <v>58</v>
      </c>
      <c r="AF326" s="18" t="s">
        <v>57</v>
      </c>
      <c r="AG326" s="18" t="s">
        <v>56</v>
      </c>
      <c r="AH326" s="28" t="s">
        <v>3833</v>
      </c>
      <c r="AI326" s="8" t="s">
        <v>3925</v>
      </c>
      <c r="AJ326" s="8" t="s">
        <v>3924</v>
      </c>
      <c r="AK326" s="8" t="s">
        <v>3923</v>
      </c>
      <c r="AL326" s="8">
        <v>5</v>
      </c>
      <c r="AM326" s="8">
        <v>0</v>
      </c>
      <c r="AN326" s="8">
        <f>AL326+AM326</f>
        <v>5</v>
      </c>
      <c r="AO326" s="8" t="s">
        <v>3922</v>
      </c>
      <c r="AP326" s="8" t="s">
        <v>3921</v>
      </c>
      <c r="AQ326" s="8" t="s">
        <v>3920</v>
      </c>
      <c r="AR326" s="8">
        <v>3</v>
      </c>
      <c r="AS326" s="8">
        <v>0</v>
      </c>
      <c r="AT326" s="8">
        <f>AR326+AS326</f>
        <v>3</v>
      </c>
      <c r="AU326" s="8" t="s">
        <v>3919</v>
      </c>
      <c r="AV326" s="8"/>
      <c r="AW326" s="8" t="s">
        <v>3918</v>
      </c>
      <c r="AX326" s="117" t="s">
        <v>3917</v>
      </c>
      <c r="AY326" s="116" t="s">
        <v>3916</v>
      </c>
    </row>
    <row r="327" spans="1:51" ht="48">
      <c r="A327" s="1" t="s">
        <v>3006</v>
      </c>
      <c r="B327" s="15">
        <f>B326+1</f>
        <v>9</v>
      </c>
      <c r="C327" s="25">
        <v>3321130020011</v>
      </c>
      <c r="D327" s="50" t="s">
        <v>3915</v>
      </c>
      <c r="E327" s="22" t="s">
        <v>3914</v>
      </c>
      <c r="F327" s="24" t="s">
        <v>3913</v>
      </c>
      <c r="G327" s="24"/>
      <c r="H327" s="24"/>
      <c r="I327" s="20" t="s">
        <v>3912</v>
      </c>
      <c r="J327" s="24" t="s">
        <v>3911</v>
      </c>
      <c r="K327" s="24"/>
      <c r="L327" s="24"/>
      <c r="M327" s="20" t="s">
        <v>3910</v>
      </c>
      <c r="N327" s="24"/>
      <c r="O327" s="24" t="s">
        <v>3909</v>
      </c>
      <c r="P327" s="24"/>
      <c r="Q327" s="24"/>
      <c r="R327" s="20" t="s">
        <v>3908</v>
      </c>
      <c r="S327" s="24" t="s">
        <v>3907</v>
      </c>
      <c r="T327" s="12" t="s">
        <v>3906</v>
      </c>
      <c r="U327" s="12" t="s">
        <v>1148</v>
      </c>
      <c r="V327" s="12" t="s">
        <v>909</v>
      </c>
      <c r="W327" s="49" t="s">
        <v>3905</v>
      </c>
      <c r="X327" s="12"/>
      <c r="Y327" s="12"/>
      <c r="Z327" s="51">
        <v>1</v>
      </c>
      <c r="AA327" s="51"/>
      <c r="AB327" s="24" t="s">
        <v>3904</v>
      </c>
      <c r="AC327" s="26">
        <v>1</v>
      </c>
      <c r="AD327" s="18" t="s">
        <v>3903</v>
      </c>
      <c r="AE327" s="18" t="s">
        <v>10</v>
      </c>
      <c r="AF327" s="18" t="s">
        <v>57</v>
      </c>
      <c r="AG327" s="18" t="s">
        <v>56</v>
      </c>
      <c r="AH327" s="28" t="s">
        <v>3731</v>
      </c>
      <c r="AI327" s="16" t="s">
        <v>3902</v>
      </c>
      <c r="AJ327" s="16" t="s">
        <v>3901</v>
      </c>
      <c r="AK327" s="16" t="s">
        <v>3900</v>
      </c>
      <c r="AL327" s="16">
        <v>3</v>
      </c>
      <c r="AM327" s="16">
        <v>0</v>
      </c>
      <c r="AN327" s="16">
        <f>AL327+AM327</f>
        <v>3</v>
      </c>
      <c r="AO327" s="16" t="s">
        <v>3899</v>
      </c>
      <c r="AP327" s="16" t="s">
        <v>3898</v>
      </c>
      <c r="AQ327" s="16" t="s">
        <v>3897</v>
      </c>
      <c r="AR327" s="16">
        <v>3</v>
      </c>
      <c r="AS327" s="16">
        <v>0</v>
      </c>
      <c r="AT327" s="16">
        <f>AR327+AS327</f>
        <v>3</v>
      </c>
      <c r="AU327" s="16" t="s">
        <v>3896</v>
      </c>
      <c r="AV327" s="16"/>
      <c r="AW327" s="16"/>
      <c r="AX327" s="16"/>
      <c r="AY327" s="16"/>
    </row>
    <row r="328" spans="1:51" s="52" customFormat="1" ht="75">
      <c r="A328" s="52" t="s">
        <v>3006</v>
      </c>
      <c r="B328" s="64">
        <f>B327+1</f>
        <v>10</v>
      </c>
      <c r="C328" s="79">
        <v>3321100020052</v>
      </c>
      <c r="D328" s="78" t="s">
        <v>3895</v>
      </c>
      <c r="E328" s="60" t="s">
        <v>3894</v>
      </c>
      <c r="F328" s="57" t="s">
        <v>3893</v>
      </c>
      <c r="G328" s="75"/>
      <c r="H328" s="75"/>
      <c r="I328" s="75"/>
      <c r="J328" s="75"/>
      <c r="K328" s="75"/>
      <c r="L328" s="75"/>
      <c r="M328" s="57" t="s">
        <v>3892</v>
      </c>
      <c r="N328" s="57" t="s">
        <v>3662</v>
      </c>
      <c r="O328" s="75"/>
      <c r="P328" s="75"/>
      <c r="Q328" s="75"/>
      <c r="R328" s="75"/>
      <c r="S328" s="75"/>
      <c r="T328" s="62" t="s">
        <v>3891</v>
      </c>
      <c r="U328" s="62" t="s">
        <v>3890</v>
      </c>
      <c r="V328" s="60" t="s">
        <v>250</v>
      </c>
      <c r="W328" s="61" t="s">
        <v>3889</v>
      </c>
      <c r="X328" s="106" t="s">
        <v>3888</v>
      </c>
      <c r="Y328" s="60"/>
      <c r="Z328" s="89">
        <v>1</v>
      </c>
      <c r="AA328" s="88"/>
      <c r="AB328" s="57" t="s">
        <v>3887</v>
      </c>
      <c r="AC328" s="56">
        <v>1</v>
      </c>
      <c r="AD328" s="55" t="s">
        <v>59</v>
      </c>
      <c r="AE328" s="55" t="s">
        <v>58</v>
      </c>
      <c r="AF328" s="55" t="s">
        <v>57</v>
      </c>
      <c r="AG328" s="55" t="s">
        <v>56</v>
      </c>
      <c r="AH328" s="54" t="s">
        <v>425</v>
      </c>
      <c r="AI328" s="92" t="s">
        <v>3886</v>
      </c>
      <c r="AJ328" s="92" t="s">
        <v>3885</v>
      </c>
      <c r="AK328" s="92" t="s">
        <v>3884</v>
      </c>
      <c r="AL328" s="92">
        <v>1</v>
      </c>
      <c r="AM328" s="92">
        <v>2</v>
      </c>
      <c r="AN328" s="92">
        <f>AL328+AM328</f>
        <v>3</v>
      </c>
      <c r="AO328" s="92" t="s">
        <v>3883</v>
      </c>
      <c r="AP328" s="92" t="s">
        <v>3882</v>
      </c>
      <c r="AQ328" s="92" t="s">
        <v>3881</v>
      </c>
      <c r="AR328" s="92">
        <v>3</v>
      </c>
      <c r="AS328" s="92">
        <v>0</v>
      </c>
      <c r="AT328" s="92">
        <f>AR328+AS328</f>
        <v>3</v>
      </c>
      <c r="AU328" s="92" t="s">
        <v>3880</v>
      </c>
      <c r="AV328" s="92"/>
      <c r="AW328" s="92" t="s">
        <v>3879</v>
      </c>
      <c r="AX328" s="115" t="s">
        <v>3878</v>
      </c>
      <c r="AY328" s="92" t="s">
        <v>3786</v>
      </c>
    </row>
    <row r="329" spans="2:51" ht="48">
      <c r="B329" s="15">
        <f>B328+1</f>
        <v>11</v>
      </c>
      <c r="C329" s="110" t="s">
        <v>3877</v>
      </c>
      <c r="D329" s="50" t="s">
        <v>3876</v>
      </c>
      <c r="E329" s="22" t="s">
        <v>3875</v>
      </c>
      <c r="F329" s="24" t="s">
        <v>3874</v>
      </c>
      <c r="G329" s="20"/>
      <c r="H329" s="20"/>
      <c r="I329" s="24"/>
      <c r="J329" s="24"/>
      <c r="K329" s="20"/>
      <c r="L329" s="20"/>
      <c r="M329" s="20"/>
      <c r="N329" s="20"/>
      <c r="O329" s="20"/>
      <c r="P329" s="20"/>
      <c r="Q329" s="20"/>
      <c r="R329" s="20"/>
      <c r="S329" s="20"/>
      <c r="T329" s="12" t="s">
        <v>3873</v>
      </c>
      <c r="U329" s="12" t="s">
        <v>95</v>
      </c>
      <c r="V329" s="12" t="s">
        <v>60</v>
      </c>
      <c r="W329" s="12"/>
      <c r="X329" s="12"/>
      <c r="Y329" s="12"/>
      <c r="Z329" s="51">
        <v>1</v>
      </c>
      <c r="AA329" s="51"/>
      <c r="AB329" s="20"/>
      <c r="AC329" s="19"/>
      <c r="AD329" s="18" t="s">
        <v>59</v>
      </c>
      <c r="AE329" s="18" t="s">
        <v>58</v>
      </c>
      <c r="AF329" s="18" t="s">
        <v>57</v>
      </c>
      <c r="AG329" s="18" t="s">
        <v>56</v>
      </c>
      <c r="AH329" s="28"/>
      <c r="AI329" s="16" t="s">
        <v>3872</v>
      </c>
      <c r="AJ329" s="16" t="s">
        <v>3871</v>
      </c>
      <c r="AK329" s="16" t="s">
        <v>3870</v>
      </c>
      <c r="AL329" s="16">
        <v>3</v>
      </c>
      <c r="AM329" s="16"/>
      <c r="AN329" s="16">
        <f>AL329+AM329</f>
        <v>3</v>
      </c>
      <c r="AO329" s="16" t="s">
        <v>3869</v>
      </c>
      <c r="AP329" s="16" t="s">
        <v>3868</v>
      </c>
      <c r="AQ329" s="16" t="s">
        <v>3867</v>
      </c>
      <c r="AR329" s="16">
        <v>2</v>
      </c>
      <c r="AS329" s="16">
        <v>1</v>
      </c>
      <c r="AT329" s="16">
        <f>AR329+AS329</f>
        <v>3</v>
      </c>
      <c r="AU329" s="16"/>
      <c r="AV329" s="16"/>
      <c r="AW329" s="16"/>
      <c r="AX329" s="16"/>
      <c r="AY329" s="16"/>
    </row>
    <row r="330" spans="2:51" ht="12.75">
      <c r="B330" s="15"/>
      <c r="C330" s="25"/>
      <c r="D330" s="50"/>
      <c r="E330" s="22"/>
      <c r="F330" s="24"/>
      <c r="G330" s="24"/>
      <c r="H330" s="24"/>
      <c r="I330" s="20"/>
      <c r="J330" s="24"/>
      <c r="K330" s="24"/>
      <c r="L330" s="24"/>
      <c r="M330" s="20"/>
      <c r="N330" s="24"/>
      <c r="O330" s="24"/>
      <c r="P330" s="24"/>
      <c r="Q330" s="24"/>
      <c r="R330" s="20"/>
      <c r="S330" s="24"/>
      <c r="T330" s="12"/>
      <c r="U330" s="12"/>
      <c r="V330" s="12"/>
      <c r="W330" s="49"/>
      <c r="X330" s="12"/>
      <c r="Y330" s="12"/>
      <c r="Z330" s="51"/>
      <c r="AA330" s="51"/>
      <c r="AB330" s="24"/>
      <c r="AC330" s="26"/>
      <c r="AD330" s="18"/>
      <c r="AE330" s="18"/>
      <c r="AF330" s="18"/>
      <c r="AG330" s="18"/>
      <c r="AH330" s="28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</row>
    <row r="331" spans="2:51" ht="12.75">
      <c r="B331" s="85">
        <f>Z331+AA331</f>
        <v>11</v>
      </c>
      <c r="C331" s="25"/>
      <c r="D331" s="13" t="s">
        <v>0</v>
      </c>
      <c r="E331" s="12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2"/>
      <c r="U331" s="12"/>
      <c r="V331" s="12"/>
      <c r="W331" s="12"/>
      <c r="X331" s="12"/>
      <c r="Y331" s="12"/>
      <c r="Z331" s="8">
        <f>SUM(Z319:Z330)</f>
        <v>11</v>
      </c>
      <c r="AA331" s="8">
        <f>SUM(AA319:AA330)</f>
        <v>0</v>
      </c>
      <c r="AB331" s="11"/>
      <c r="AC331" s="8">
        <f>SUM(AC319:AC330)</f>
        <v>10</v>
      </c>
      <c r="AD331" s="8">
        <f>SUM(AD319:AD330)</f>
        <v>0</v>
      </c>
      <c r="AE331" s="8">
        <f>SUM(AE319:AE330)</f>
        <v>0</v>
      </c>
      <c r="AF331" s="8">
        <f>SUM(AF319:AF330)</f>
        <v>0</v>
      </c>
      <c r="AG331" s="8">
        <f>SUM(AG319:AG330)</f>
        <v>0</v>
      </c>
      <c r="AH331" s="9">
        <f>SUM(AH319:AH330)</f>
        <v>2016</v>
      </c>
      <c r="AI331" s="8">
        <f>SUM(AI319:AI330)</f>
        <v>0</v>
      </c>
      <c r="AJ331" s="8">
        <f>SUM(AJ319:AJ330)</f>
        <v>0</v>
      </c>
      <c r="AK331" s="8">
        <f>SUM(AK319:AK330)</f>
        <v>0</v>
      </c>
      <c r="AL331" s="8">
        <f>SUM(AL319:AL330)</f>
        <v>23</v>
      </c>
      <c r="AM331" s="8">
        <f>SUM(AM319:AM330)</f>
        <v>12</v>
      </c>
      <c r="AN331" s="8">
        <f>SUM(AN319:AN330)</f>
        <v>35</v>
      </c>
      <c r="AO331" s="8">
        <f>SUM(AO319:AO330)</f>
        <v>0</v>
      </c>
      <c r="AP331" s="8">
        <f>SUM(AP319:AP330)</f>
        <v>0</v>
      </c>
      <c r="AQ331" s="8">
        <f>SUM(AQ319:AQ330)</f>
        <v>0</v>
      </c>
      <c r="AR331" s="8">
        <f>SUM(AR319:AR330)</f>
        <v>20</v>
      </c>
      <c r="AS331" s="8">
        <f>SUM(AS319:AS330)</f>
        <v>8</v>
      </c>
      <c r="AT331" s="8">
        <f>SUM(AT319:AT330)</f>
        <v>28</v>
      </c>
      <c r="AU331" s="8">
        <f>SUM(AU319:AU330)</f>
        <v>0</v>
      </c>
      <c r="AV331" s="8">
        <f>SUM(AV319:AV330)</f>
        <v>0</v>
      </c>
      <c r="AW331" s="8">
        <f>SUM(AW319:AW330)</f>
        <v>0</v>
      </c>
      <c r="AX331" s="8">
        <f>SUM(AX319:AX330)</f>
        <v>0</v>
      </c>
      <c r="AY331" s="8">
        <f>SUM(AY319:AY330)</f>
        <v>0</v>
      </c>
    </row>
    <row r="332" spans="1:51" ht="120">
      <c r="A332" s="1" t="s">
        <v>3006</v>
      </c>
      <c r="B332" s="15">
        <v>1</v>
      </c>
      <c r="C332" s="25">
        <v>3321070040175</v>
      </c>
      <c r="D332" s="13" t="s">
        <v>3866</v>
      </c>
      <c r="E332" s="12" t="s">
        <v>3865</v>
      </c>
      <c r="F332" s="46" t="s">
        <v>3864</v>
      </c>
      <c r="G332" s="46"/>
      <c r="H332" s="46"/>
      <c r="I332" s="12" t="s">
        <v>3863</v>
      </c>
      <c r="J332" s="46" t="s">
        <v>3862</v>
      </c>
      <c r="K332" s="46"/>
      <c r="L332" s="46"/>
      <c r="M332" s="11" t="s">
        <v>3861</v>
      </c>
      <c r="N332" s="46"/>
      <c r="O332" s="46" t="s">
        <v>3860</v>
      </c>
      <c r="P332" s="11" t="s">
        <v>3859</v>
      </c>
      <c r="Q332" s="46" t="s">
        <v>3858</v>
      </c>
      <c r="R332" s="11" t="s">
        <v>3857</v>
      </c>
      <c r="S332" s="46" t="s">
        <v>3856</v>
      </c>
      <c r="T332" s="12" t="s">
        <v>3855</v>
      </c>
      <c r="U332" s="12" t="s">
        <v>3854</v>
      </c>
      <c r="V332" s="12" t="s">
        <v>3714</v>
      </c>
      <c r="W332" s="49" t="s">
        <v>3853</v>
      </c>
      <c r="X332" s="12"/>
      <c r="Y332" s="12"/>
      <c r="Z332" s="66">
        <v>1</v>
      </c>
      <c r="AA332" s="65"/>
      <c r="AB332" s="11" t="s">
        <v>3852</v>
      </c>
      <c r="AC332" s="10">
        <v>1</v>
      </c>
      <c r="AD332" s="18" t="s">
        <v>59</v>
      </c>
      <c r="AE332" s="18" t="s">
        <v>58</v>
      </c>
      <c r="AF332" s="18" t="s">
        <v>57</v>
      </c>
      <c r="AG332" s="18" t="s">
        <v>56</v>
      </c>
      <c r="AH332" s="28"/>
      <c r="AI332" s="8" t="s">
        <v>3851</v>
      </c>
      <c r="AJ332" s="8" t="s">
        <v>3850</v>
      </c>
      <c r="AK332" s="8" t="s">
        <v>3849</v>
      </c>
      <c r="AL332" s="8">
        <v>1</v>
      </c>
      <c r="AM332" s="8">
        <v>2</v>
      </c>
      <c r="AN332" s="8">
        <f>AL332+AM332</f>
        <v>3</v>
      </c>
      <c r="AO332" s="8" t="s">
        <v>3848</v>
      </c>
      <c r="AP332" s="8" t="s">
        <v>3847</v>
      </c>
      <c r="AQ332" s="8" t="s">
        <v>3846</v>
      </c>
      <c r="AR332" s="8">
        <v>3</v>
      </c>
      <c r="AS332" s="8">
        <v>0</v>
      </c>
      <c r="AT332" s="8">
        <f>AR332+AS332</f>
        <v>3</v>
      </c>
      <c r="AU332" s="8" t="s">
        <v>3845</v>
      </c>
      <c r="AV332" s="8"/>
      <c r="AW332" s="8"/>
      <c r="AX332" s="8"/>
      <c r="AY332" s="8"/>
    </row>
    <row r="333" spans="1:51" ht="48">
      <c r="A333" s="1" t="s">
        <v>3006</v>
      </c>
      <c r="B333" s="15">
        <f>B332+1</f>
        <v>2</v>
      </c>
      <c r="C333" s="25">
        <v>3321110020005</v>
      </c>
      <c r="D333" s="50" t="s">
        <v>3844</v>
      </c>
      <c r="E333" s="12" t="s">
        <v>3843</v>
      </c>
      <c r="F333" s="80" t="s">
        <v>3842</v>
      </c>
      <c r="G333" s="16"/>
      <c r="H333" s="81"/>
      <c r="I333" s="81"/>
      <c r="J333" s="81"/>
      <c r="K333" s="81"/>
      <c r="L333" s="81"/>
      <c r="M333" s="81" t="s">
        <v>3841</v>
      </c>
      <c r="N333" s="81"/>
      <c r="O333" s="80" t="s">
        <v>499</v>
      </c>
      <c r="P333" s="81" t="s">
        <v>3840</v>
      </c>
      <c r="Q333" s="80" t="s">
        <v>3839</v>
      </c>
      <c r="R333" s="81" t="s">
        <v>3838</v>
      </c>
      <c r="S333" s="80" t="s">
        <v>3837</v>
      </c>
      <c r="T333" s="27" t="s">
        <v>3836</v>
      </c>
      <c r="U333" s="50" t="s">
        <v>3835</v>
      </c>
      <c r="V333" s="12" t="s">
        <v>1404</v>
      </c>
      <c r="W333" s="12"/>
      <c r="X333" s="12"/>
      <c r="Y333" s="12"/>
      <c r="Z333" s="66">
        <v>1</v>
      </c>
      <c r="AA333" s="65"/>
      <c r="AB333" s="81" t="s">
        <v>3834</v>
      </c>
      <c r="AC333" s="10">
        <v>1</v>
      </c>
      <c r="AD333" s="18" t="s">
        <v>59</v>
      </c>
      <c r="AE333" s="18" t="s">
        <v>58</v>
      </c>
      <c r="AF333" s="18" t="s">
        <v>57</v>
      </c>
      <c r="AG333" s="18" t="s">
        <v>56</v>
      </c>
      <c r="AH333" s="28" t="s">
        <v>3833</v>
      </c>
      <c r="AI333" s="8" t="s">
        <v>3827</v>
      </c>
      <c r="AJ333" s="8" t="s">
        <v>3832</v>
      </c>
      <c r="AK333" s="8" t="s">
        <v>3831</v>
      </c>
      <c r="AL333" s="8">
        <v>3</v>
      </c>
      <c r="AM333" s="8">
        <v>0</v>
      </c>
      <c r="AN333" s="8">
        <f>AL333+AM333</f>
        <v>3</v>
      </c>
      <c r="AO333" s="8" t="s">
        <v>3830</v>
      </c>
      <c r="AP333" s="8" t="s">
        <v>3829</v>
      </c>
      <c r="AQ333" s="8" t="s">
        <v>3828</v>
      </c>
      <c r="AR333" s="8">
        <v>3</v>
      </c>
      <c r="AS333" s="8">
        <v>0</v>
      </c>
      <c r="AT333" s="8">
        <f>AR333+AS333</f>
        <v>3</v>
      </c>
      <c r="AU333" s="8" t="s">
        <v>3827</v>
      </c>
      <c r="AV333" s="8"/>
      <c r="AW333" s="8"/>
      <c r="AX333" s="8"/>
      <c r="AY333" s="8"/>
    </row>
    <row r="334" spans="1:51" ht="48">
      <c r="A334" s="1" t="s">
        <v>3006</v>
      </c>
      <c r="B334" s="15">
        <f>B333+1</f>
        <v>3</v>
      </c>
      <c r="C334" s="25">
        <v>3321140013041</v>
      </c>
      <c r="D334" s="50" t="s">
        <v>3826</v>
      </c>
      <c r="E334" s="12" t="s">
        <v>3825</v>
      </c>
      <c r="F334" s="46" t="s">
        <v>3824</v>
      </c>
      <c r="G334" s="11"/>
      <c r="H334" s="11"/>
      <c r="I334" s="11" t="s">
        <v>3823</v>
      </c>
      <c r="J334" s="11" t="s">
        <v>3822</v>
      </c>
      <c r="K334" s="11"/>
      <c r="L334" s="11"/>
      <c r="M334" s="11"/>
      <c r="N334" s="11"/>
      <c r="O334" s="11"/>
      <c r="P334" s="11" t="s">
        <v>3821</v>
      </c>
      <c r="Q334" s="46" t="s">
        <v>3820</v>
      </c>
      <c r="R334" s="11" t="s">
        <v>3819</v>
      </c>
      <c r="S334" s="46" t="s">
        <v>3818</v>
      </c>
      <c r="T334" s="27"/>
      <c r="U334" s="12" t="s">
        <v>2028</v>
      </c>
      <c r="V334" s="12" t="s">
        <v>120</v>
      </c>
      <c r="W334" s="12"/>
      <c r="X334" s="12"/>
      <c r="Y334" s="12"/>
      <c r="Z334" s="66">
        <v>1</v>
      </c>
      <c r="AA334" s="65"/>
      <c r="AB334" s="11" t="s">
        <v>3817</v>
      </c>
      <c r="AC334" s="10">
        <v>1</v>
      </c>
      <c r="AD334" s="18" t="s">
        <v>59</v>
      </c>
      <c r="AE334" s="18" t="s">
        <v>58</v>
      </c>
      <c r="AF334" s="18" t="s">
        <v>57</v>
      </c>
      <c r="AG334" s="18" t="s">
        <v>56</v>
      </c>
      <c r="AH334" s="28" t="s">
        <v>2330</v>
      </c>
      <c r="AI334" s="8" t="s">
        <v>3811</v>
      </c>
      <c r="AJ334" s="8" t="s">
        <v>3816</v>
      </c>
      <c r="AK334" s="8" t="s">
        <v>3815</v>
      </c>
      <c r="AL334" s="8">
        <v>2</v>
      </c>
      <c r="AM334" s="8">
        <v>1</v>
      </c>
      <c r="AN334" s="8">
        <f>AL334+AM334</f>
        <v>3</v>
      </c>
      <c r="AO334" s="8" t="s">
        <v>3814</v>
      </c>
      <c r="AP334" s="8" t="s">
        <v>3813</v>
      </c>
      <c r="AQ334" s="8" t="s">
        <v>3812</v>
      </c>
      <c r="AR334" s="8">
        <v>2</v>
      </c>
      <c r="AS334" s="8">
        <v>1</v>
      </c>
      <c r="AT334" s="8">
        <f>AR334+AS334</f>
        <v>3</v>
      </c>
      <c r="AU334" s="8" t="s">
        <v>3811</v>
      </c>
      <c r="AV334" s="8"/>
      <c r="AW334" s="8"/>
      <c r="AX334" s="8"/>
      <c r="AY334" s="8"/>
    </row>
    <row r="335" spans="1:51" ht="48">
      <c r="A335" s="1" t="s">
        <v>3006</v>
      </c>
      <c r="B335" s="15">
        <f>B334+1</f>
        <v>4</v>
      </c>
      <c r="C335" s="25">
        <v>3321020040015</v>
      </c>
      <c r="D335" s="13" t="s">
        <v>3810</v>
      </c>
      <c r="E335" s="12" t="s">
        <v>3809</v>
      </c>
      <c r="F335" s="46" t="s">
        <v>3808</v>
      </c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27"/>
      <c r="U335" s="12" t="s">
        <v>3807</v>
      </c>
      <c r="V335" s="12" t="s">
        <v>369</v>
      </c>
      <c r="W335" s="12"/>
      <c r="X335" s="12"/>
      <c r="Y335" s="12"/>
      <c r="Z335" s="66"/>
      <c r="AA335" s="65">
        <v>1</v>
      </c>
      <c r="AB335" s="11"/>
      <c r="AC335" s="10"/>
      <c r="AD335" s="18" t="s">
        <v>59</v>
      </c>
      <c r="AE335" s="18" t="s">
        <v>58</v>
      </c>
      <c r="AF335" s="18" t="s">
        <v>57</v>
      </c>
      <c r="AG335" s="18" t="s">
        <v>56</v>
      </c>
      <c r="AH335" s="17"/>
      <c r="AI335" s="8" t="s">
        <v>3806</v>
      </c>
      <c r="AJ335" s="8" t="s">
        <v>3805</v>
      </c>
      <c r="AK335" s="8" t="s">
        <v>3298</v>
      </c>
      <c r="AL335" s="8">
        <v>1</v>
      </c>
      <c r="AM335" s="8">
        <v>2</v>
      </c>
      <c r="AN335" s="8">
        <f>AL335+AM335</f>
        <v>3</v>
      </c>
      <c r="AO335" s="8" t="s">
        <v>3804</v>
      </c>
      <c r="AP335" s="8" t="s">
        <v>3803</v>
      </c>
      <c r="AQ335" s="8" t="s">
        <v>3802</v>
      </c>
      <c r="AR335" s="8">
        <v>2</v>
      </c>
      <c r="AS335" s="8">
        <v>1</v>
      </c>
      <c r="AT335" s="8">
        <f>AR335+AS335</f>
        <v>3</v>
      </c>
      <c r="AU335" s="8"/>
      <c r="AV335" s="8"/>
      <c r="AW335" s="8"/>
      <c r="AX335" s="8"/>
      <c r="AY335" s="8"/>
    </row>
    <row r="336" spans="1:51" s="52" customFormat="1" ht="48">
      <c r="A336" s="52" t="s">
        <v>3006</v>
      </c>
      <c r="B336" s="64">
        <f>B335+1</f>
        <v>5</v>
      </c>
      <c r="C336" s="79">
        <v>3321100020047</v>
      </c>
      <c r="D336" s="78" t="s">
        <v>3801</v>
      </c>
      <c r="E336" s="60" t="s">
        <v>3800</v>
      </c>
      <c r="F336" s="57" t="s">
        <v>280</v>
      </c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77" t="s">
        <v>3799</v>
      </c>
      <c r="U336" s="60" t="s">
        <v>3798</v>
      </c>
      <c r="V336" s="60" t="s">
        <v>250</v>
      </c>
      <c r="W336" s="61" t="s">
        <v>3797</v>
      </c>
      <c r="X336" s="60"/>
      <c r="Y336" s="60"/>
      <c r="Z336" s="89">
        <v>1</v>
      </c>
      <c r="AA336" s="88"/>
      <c r="AB336" s="57"/>
      <c r="AC336" s="56"/>
      <c r="AD336" s="55" t="s">
        <v>59</v>
      </c>
      <c r="AE336" s="55" t="s">
        <v>58</v>
      </c>
      <c r="AF336" s="55" t="s">
        <v>57</v>
      </c>
      <c r="AG336" s="55" t="s">
        <v>56</v>
      </c>
      <c r="AH336" s="54" t="s">
        <v>3796</v>
      </c>
      <c r="AI336" s="92" t="s">
        <v>3795</v>
      </c>
      <c r="AJ336" s="92" t="s">
        <v>3794</v>
      </c>
      <c r="AK336" s="92" t="s">
        <v>3793</v>
      </c>
      <c r="AL336" s="92">
        <v>2</v>
      </c>
      <c r="AM336" s="92">
        <v>1</v>
      </c>
      <c r="AN336" s="92">
        <f>AL336+AM336</f>
        <v>3</v>
      </c>
      <c r="AO336" s="92" t="s">
        <v>3792</v>
      </c>
      <c r="AP336" s="92" t="s">
        <v>3791</v>
      </c>
      <c r="AQ336" s="92" t="s">
        <v>3790</v>
      </c>
      <c r="AR336" s="92">
        <v>3</v>
      </c>
      <c r="AS336" s="92">
        <v>0</v>
      </c>
      <c r="AT336" s="92">
        <f>AR336+AS336</f>
        <v>3</v>
      </c>
      <c r="AU336" s="92" t="s">
        <v>3789</v>
      </c>
      <c r="AV336" s="92"/>
      <c r="AW336" s="92" t="s">
        <v>3788</v>
      </c>
      <c r="AX336" s="115" t="s">
        <v>3787</v>
      </c>
      <c r="AY336" s="92" t="s">
        <v>3786</v>
      </c>
    </row>
    <row r="337" spans="1:51" ht="48">
      <c r="A337" s="1" t="s">
        <v>3006</v>
      </c>
      <c r="B337" s="15">
        <f>B336+1</f>
        <v>6</v>
      </c>
      <c r="C337" s="25">
        <v>3321091022009</v>
      </c>
      <c r="D337" s="13" t="s">
        <v>3785</v>
      </c>
      <c r="E337" s="12" t="s">
        <v>3784</v>
      </c>
      <c r="F337" s="46" t="s">
        <v>280</v>
      </c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27"/>
      <c r="U337" s="12" t="s">
        <v>3783</v>
      </c>
      <c r="V337" s="12" t="s">
        <v>147</v>
      </c>
      <c r="W337" s="12"/>
      <c r="X337" s="12"/>
      <c r="Y337" s="12"/>
      <c r="Z337" s="66">
        <v>1</v>
      </c>
      <c r="AA337" s="65"/>
      <c r="AB337" s="46"/>
      <c r="AC337" s="45"/>
      <c r="AD337" s="18" t="s">
        <v>59</v>
      </c>
      <c r="AE337" s="18" t="s">
        <v>58</v>
      </c>
      <c r="AF337" s="18" t="s">
        <v>57</v>
      </c>
      <c r="AG337" s="18" t="s">
        <v>56</v>
      </c>
      <c r="AH337" s="17"/>
      <c r="AI337" s="8" t="s">
        <v>3782</v>
      </c>
      <c r="AJ337" s="8" t="s">
        <v>3781</v>
      </c>
      <c r="AK337" s="8" t="s">
        <v>3780</v>
      </c>
      <c r="AL337" s="8">
        <v>3</v>
      </c>
      <c r="AM337" s="8">
        <v>0</v>
      </c>
      <c r="AN337" s="8">
        <f>AL337+AM337</f>
        <v>3</v>
      </c>
      <c r="AO337" s="8" t="s">
        <v>3779</v>
      </c>
      <c r="AP337" s="8" t="s">
        <v>3778</v>
      </c>
      <c r="AQ337" s="8" t="s">
        <v>3777</v>
      </c>
      <c r="AR337" s="8">
        <v>3</v>
      </c>
      <c r="AS337" s="8">
        <v>0</v>
      </c>
      <c r="AT337" s="8">
        <f>AR337+AS337</f>
        <v>3</v>
      </c>
      <c r="AU337" s="8"/>
      <c r="AV337" s="8"/>
      <c r="AW337" s="8"/>
      <c r="AX337" s="8"/>
      <c r="AY337" s="8"/>
    </row>
    <row r="338" spans="1:51" s="52" customFormat="1" ht="48">
      <c r="A338" s="52" t="s">
        <v>3006</v>
      </c>
      <c r="B338" s="64">
        <f>B337+1</f>
        <v>7</v>
      </c>
      <c r="C338" s="79">
        <v>3321110020035</v>
      </c>
      <c r="D338" s="78" t="s">
        <v>3776</v>
      </c>
      <c r="E338" s="60" t="s">
        <v>3775</v>
      </c>
      <c r="F338" s="57" t="s">
        <v>270</v>
      </c>
      <c r="G338" s="75"/>
      <c r="H338" s="75"/>
      <c r="I338" s="75"/>
      <c r="J338" s="75"/>
      <c r="K338" s="75"/>
      <c r="L338" s="75"/>
      <c r="M338" s="75" t="s">
        <v>3774</v>
      </c>
      <c r="N338" s="75"/>
      <c r="O338" s="57" t="s">
        <v>499</v>
      </c>
      <c r="P338" s="75" t="s">
        <v>3773</v>
      </c>
      <c r="Q338" s="57" t="s">
        <v>3772</v>
      </c>
      <c r="R338" s="75" t="s">
        <v>3771</v>
      </c>
      <c r="S338" s="57" t="s">
        <v>3770</v>
      </c>
      <c r="T338" s="60" t="s">
        <v>3769</v>
      </c>
      <c r="U338" s="60" t="s">
        <v>3768</v>
      </c>
      <c r="V338" s="60" t="s">
        <v>1404</v>
      </c>
      <c r="W338" s="60"/>
      <c r="X338" s="60"/>
      <c r="Y338" s="60"/>
      <c r="Z338" s="89">
        <v>1</v>
      </c>
      <c r="AA338" s="88"/>
      <c r="AB338" s="57" t="s">
        <v>3767</v>
      </c>
      <c r="AC338" s="56">
        <v>1</v>
      </c>
      <c r="AD338" s="55" t="s">
        <v>59</v>
      </c>
      <c r="AE338" s="55" t="s">
        <v>58</v>
      </c>
      <c r="AF338" s="55" t="s">
        <v>57</v>
      </c>
      <c r="AG338" s="55" t="s">
        <v>56</v>
      </c>
      <c r="AH338" s="54" t="s">
        <v>3766</v>
      </c>
      <c r="AI338" s="92" t="s">
        <v>3765</v>
      </c>
      <c r="AJ338" s="92" t="s">
        <v>3764</v>
      </c>
      <c r="AK338" s="92" t="s">
        <v>3763</v>
      </c>
      <c r="AL338" s="92">
        <v>3</v>
      </c>
      <c r="AM338" s="92">
        <v>0</v>
      </c>
      <c r="AN338" s="92">
        <v>3</v>
      </c>
      <c r="AO338" s="92" t="s">
        <v>3762</v>
      </c>
      <c r="AP338" s="92" t="s">
        <v>3761</v>
      </c>
      <c r="AQ338" s="92" t="s">
        <v>3760</v>
      </c>
      <c r="AR338" s="92">
        <v>3</v>
      </c>
      <c r="AS338" s="92">
        <v>0</v>
      </c>
      <c r="AT338" s="92">
        <v>3</v>
      </c>
      <c r="AU338" s="92" t="s">
        <v>3759</v>
      </c>
      <c r="AV338" s="92"/>
      <c r="AW338" s="92"/>
      <c r="AX338" s="92"/>
      <c r="AY338" s="92"/>
    </row>
    <row r="339" spans="1:51" ht="48">
      <c r="A339" s="1" t="s">
        <v>3006</v>
      </c>
      <c r="B339" s="15">
        <f>B338+1</f>
        <v>8</v>
      </c>
      <c r="C339" s="25">
        <v>3321091022006</v>
      </c>
      <c r="D339" s="13" t="s">
        <v>3758</v>
      </c>
      <c r="E339" s="12" t="s">
        <v>3757</v>
      </c>
      <c r="F339" s="46" t="s">
        <v>3756</v>
      </c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2" t="s">
        <v>3755</v>
      </c>
      <c r="U339" s="12" t="s">
        <v>3754</v>
      </c>
      <c r="V339" s="12" t="s">
        <v>147</v>
      </c>
      <c r="W339" s="12"/>
      <c r="X339" s="12"/>
      <c r="Y339" s="12"/>
      <c r="Z339" s="66">
        <v>1</v>
      </c>
      <c r="AA339" s="65"/>
      <c r="AB339" s="11"/>
      <c r="AC339" s="10"/>
      <c r="AD339" s="18" t="s">
        <v>59</v>
      </c>
      <c r="AE339" s="18" t="s">
        <v>58</v>
      </c>
      <c r="AF339" s="18" t="s">
        <v>57</v>
      </c>
      <c r="AG339" s="18" t="s">
        <v>56</v>
      </c>
      <c r="AH339" s="17"/>
      <c r="AI339" s="8" t="s">
        <v>3753</v>
      </c>
      <c r="AJ339" s="8" t="s">
        <v>3752</v>
      </c>
      <c r="AK339" s="8" t="s">
        <v>3751</v>
      </c>
      <c r="AL339" s="8">
        <v>3</v>
      </c>
      <c r="AM339" s="8">
        <v>0</v>
      </c>
      <c r="AN339" s="8">
        <f>AL339+AM339</f>
        <v>3</v>
      </c>
      <c r="AO339" s="8" t="s">
        <v>3750</v>
      </c>
      <c r="AP339" s="8" t="s">
        <v>3749</v>
      </c>
      <c r="AQ339" s="8" t="s">
        <v>3748</v>
      </c>
      <c r="AR339" s="8">
        <v>2</v>
      </c>
      <c r="AS339" s="8">
        <v>1</v>
      </c>
      <c r="AT339" s="8">
        <f>AR339+AS339</f>
        <v>3</v>
      </c>
      <c r="AU339" s="8"/>
      <c r="AV339" s="8"/>
      <c r="AW339" s="8"/>
      <c r="AX339" s="8"/>
      <c r="AY339" s="8"/>
    </row>
    <row r="340" spans="1:51" ht="60">
      <c r="A340" s="1" t="s">
        <v>3006</v>
      </c>
      <c r="B340" s="15">
        <f>B339+1</f>
        <v>9</v>
      </c>
      <c r="C340" s="25">
        <v>3321070011049</v>
      </c>
      <c r="D340" s="13" t="s">
        <v>3747</v>
      </c>
      <c r="E340" s="12" t="s">
        <v>3746</v>
      </c>
      <c r="F340" s="46" t="s">
        <v>3745</v>
      </c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2" t="s">
        <v>3744</v>
      </c>
      <c r="U340" s="12"/>
      <c r="V340" s="12" t="s">
        <v>3</v>
      </c>
      <c r="W340" s="12"/>
      <c r="X340" s="12"/>
      <c r="Y340" s="12"/>
      <c r="Z340" s="66"/>
      <c r="AA340" s="65">
        <v>1</v>
      </c>
      <c r="AB340" s="11"/>
      <c r="AC340" s="10"/>
      <c r="AD340" s="18" t="s">
        <v>59</v>
      </c>
      <c r="AE340" s="18" t="s">
        <v>58</v>
      </c>
      <c r="AF340" s="18" t="s">
        <v>57</v>
      </c>
      <c r="AG340" s="18" t="s">
        <v>56</v>
      </c>
      <c r="AH340" s="17"/>
      <c r="AI340" s="8" t="s">
        <v>3743</v>
      </c>
      <c r="AJ340" s="8" t="s">
        <v>3742</v>
      </c>
      <c r="AK340" s="8" t="s">
        <v>3741</v>
      </c>
      <c r="AL340" s="8">
        <v>1</v>
      </c>
      <c r="AM340" s="8">
        <v>2</v>
      </c>
      <c r="AN340" s="8">
        <f>AL340+AM340</f>
        <v>3</v>
      </c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</row>
    <row r="341" spans="1:51" ht="48">
      <c r="A341" s="1" t="s">
        <v>3006</v>
      </c>
      <c r="B341" s="15">
        <f>B340+1</f>
        <v>10</v>
      </c>
      <c r="C341" s="25">
        <v>3321110030029</v>
      </c>
      <c r="D341" s="13" t="s">
        <v>3740</v>
      </c>
      <c r="E341" s="12" t="s">
        <v>3739</v>
      </c>
      <c r="F341" s="46" t="s">
        <v>3738</v>
      </c>
      <c r="G341" s="11"/>
      <c r="H341" s="11"/>
      <c r="I341" s="11"/>
      <c r="J341" s="11"/>
      <c r="K341" s="11"/>
      <c r="L341" s="11"/>
      <c r="M341" s="46" t="s">
        <v>3737</v>
      </c>
      <c r="N341" s="46" t="s">
        <v>3736</v>
      </c>
      <c r="O341" s="11"/>
      <c r="P341" s="11"/>
      <c r="Q341" s="11"/>
      <c r="R341" s="11"/>
      <c r="S341" s="11"/>
      <c r="T341" s="12" t="s">
        <v>3735</v>
      </c>
      <c r="U341" s="12" t="s">
        <v>3734</v>
      </c>
      <c r="V341" s="12" t="s">
        <v>1404</v>
      </c>
      <c r="W341" s="49" t="s">
        <v>3733</v>
      </c>
      <c r="X341" s="12"/>
      <c r="Y341" s="12"/>
      <c r="Z341" s="66">
        <v>1</v>
      </c>
      <c r="AA341" s="65"/>
      <c r="AB341" s="46" t="s">
        <v>3732</v>
      </c>
      <c r="AC341" s="45">
        <v>1</v>
      </c>
      <c r="AD341" s="18" t="s">
        <v>59</v>
      </c>
      <c r="AE341" s="18" t="s">
        <v>58</v>
      </c>
      <c r="AF341" s="18" t="s">
        <v>57</v>
      </c>
      <c r="AG341" s="18" t="s">
        <v>56</v>
      </c>
      <c r="AH341" s="28" t="s">
        <v>3731</v>
      </c>
      <c r="AI341" s="8" t="s">
        <v>3730</v>
      </c>
      <c r="AJ341" s="8" t="s">
        <v>3729</v>
      </c>
      <c r="AK341" s="8" t="s">
        <v>3728</v>
      </c>
      <c r="AL341" s="8">
        <v>3</v>
      </c>
      <c r="AM341" s="8">
        <v>0</v>
      </c>
      <c r="AN341" s="8">
        <v>3</v>
      </c>
      <c r="AO341" s="8" t="s">
        <v>3727</v>
      </c>
      <c r="AP341" s="8" t="s">
        <v>2109</v>
      </c>
      <c r="AQ341" s="8" t="s">
        <v>2659</v>
      </c>
      <c r="AR341" s="8">
        <v>2</v>
      </c>
      <c r="AS341" s="8">
        <v>1</v>
      </c>
      <c r="AT341" s="8">
        <v>3</v>
      </c>
      <c r="AU341" s="8" t="s">
        <v>3726</v>
      </c>
      <c r="AV341" s="8"/>
      <c r="AW341" s="8"/>
      <c r="AX341" s="8"/>
      <c r="AY341" s="8"/>
    </row>
    <row r="342" spans="1:51" s="99" customFormat="1" ht="51" customHeight="1">
      <c r="A342" s="1" t="s">
        <v>3006</v>
      </c>
      <c r="B342" s="15">
        <f>B341+1</f>
        <v>11</v>
      </c>
      <c r="C342" s="25">
        <v>3321070011178</v>
      </c>
      <c r="D342" s="13" t="s">
        <v>3725</v>
      </c>
      <c r="E342" s="12" t="s">
        <v>3724</v>
      </c>
      <c r="F342" s="46" t="s">
        <v>3723</v>
      </c>
      <c r="G342" s="11"/>
      <c r="H342" s="11"/>
      <c r="I342" s="11"/>
      <c r="J342" s="11"/>
      <c r="K342" s="11"/>
      <c r="L342" s="11"/>
      <c r="M342" s="11" t="s">
        <v>3722</v>
      </c>
      <c r="N342" s="46"/>
      <c r="O342" s="46" t="s">
        <v>3721</v>
      </c>
      <c r="P342" s="11" t="s">
        <v>3720</v>
      </c>
      <c r="Q342" s="46" t="s">
        <v>3719</v>
      </c>
      <c r="R342" s="46" t="s">
        <v>3718</v>
      </c>
      <c r="S342" s="46" t="s">
        <v>3717</v>
      </c>
      <c r="T342" s="12" t="s">
        <v>3716</v>
      </c>
      <c r="U342" s="12" t="s">
        <v>3715</v>
      </c>
      <c r="V342" s="12" t="s">
        <v>3714</v>
      </c>
      <c r="W342" s="12" t="s">
        <v>3713</v>
      </c>
      <c r="X342" s="12"/>
      <c r="Y342" s="12"/>
      <c r="Z342" s="66">
        <v>1</v>
      </c>
      <c r="AA342" s="65"/>
      <c r="AB342" s="11" t="s">
        <v>3712</v>
      </c>
      <c r="AC342" s="10">
        <v>1</v>
      </c>
      <c r="AD342" s="18" t="s">
        <v>59</v>
      </c>
      <c r="AE342" s="18" t="s">
        <v>58</v>
      </c>
      <c r="AF342" s="18" t="s">
        <v>57</v>
      </c>
      <c r="AG342" s="18" t="s">
        <v>56</v>
      </c>
      <c r="AH342" s="28"/>
      <c r="AI342" s="8" t="s">
        <v>2949</v>
      </c>
      <c r="AJ342" s="8" t="s">
        <v>3711</v>
      </c>
      <c r="AK342" s="8" t="s">
        <v>3710</v>
      </c>
      <c r="AL342" s="8">
        <v>2</v>
      </c>
      <c r="AM342" s="8">
        <v>1</v>
      </c>
      <c r="AN342" s="8">
        <f>AL342+AM342</f>
        <v>3</v>
      </c>
      <c r="AO342" s="8" t="s">
        <v>3709</v>
      </c>
      <c r="AP342" s="8" t="s">
        <v>3708</v>
      </c>
      <c r="AQ342" s="8" t="s">
        <v>3707</v>
      </c>
      <c r="AR342" s="8">
        <v>3</v>
      </c>
      <c r="AS342" s="8">
        <v>0</v>
      </c>
      <c r="AT342" s="8">
        <f>AR342+AS342</f>
        <v>3</v>
      </c>
      <c r="AU342" s="8" t="s">
        <v>3706</v>
      </c>
      <c r="AV342" s="8"/>
      <c r="AW342" s="8"/>
      <c r="AX342" s="8"/>
      <c r="AY342" s="8"/>
    </row>
    <row r="343" spans="1:51" ht="48">
      <c r="A343" s="1" t="s">
        <v>3006</v>
      </c>
      <c r="B343" s="15">
        <f>B342+1</f>
        <v>12</v>
      </c>
      <c r="C343" s="25">
        <v>3321010040072</v>
      </c>
      <c r="D343" s="13" t="s">
        <v>3705</v>
      </c>
      <c r="E343" s="12" t="s">
        <v>3704</v>
      </c>
      <c r="F343" s="46" t="s">
        <v>3703</v>
      </c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2" t="s">
        <v>3702</v>
      </c>
      <c r="U343" s="12" t="s">
        <v>3701</v>
      </c>
      <c r="V343" s="12" t="s">
        <v>60</v>
      </c>
      <c r="W343" s="49" t="s">
        <v>3700</v>
      </c>
      <c r="X343" s="12"/>
      <c r="Y343" s="12"/>
      <c r="Z343" s="66">
        <v>1</v>
      </c>
      <c r="AA343" s="65"/>
      <c r="AB343" s="11"/>
      <c r="AC343" s="10"/>
      <c r="AD343" s="18" t="s">
        <v>59</v>
      </c>
      <c r="AE343" s="18" t="s">
        <v>58</v>
      </c>
      <c r="AF343" s="18" t="s">
        <v>57</v>
      </c>
      <c r="AG343" s="18" t="s">
        <v>56</v>
      </c>
      <c r="AH343" s="17"/>
      <c r="AI343" s="8" t="s">
        <v>3699</v>
      </c>
      <c r="AJ343" s="8" t="s">
        <v>3698</v>
      </c>
      <c r="AK343" s="8" t="s">
        <v>3697</v>
      </c>
      <c r="AL343" s="8">
        <v>1</v>
      </c>
      <c r="AM343" s="8">
        <v>2</v>
      </c>
      <c r="AN343" s="8">
        <f>AL343+AM343</f>
        <v>3</v>
      </c>
      <c r="AO343" s="8" t="s">
        <v>3469</v>
      </c>
      <c r="AP343" s="8" t="s">
        <v>3696</v>
      </c>
      <c r="AQ343" s="8" t="s">
        <v>3695</v>
      </c>
      <c r="AR343" s="8">
        <v>2</v>
      </c>
      <c r="AS343" s="8">
        <v>1</v>
      </c>
      <c r="AT343" s="8">
        <f>AR343+AS343</f>
        <v>3</v>
      </c>
      <c r="AU343" s="8" t="s">
        <v>3694</v>
      </c>
      <c r="AV343" s="8"/>
      <c r="AW343" s="8"/>
      <c r="AX343" s="8"/>
      <c r="AY343" s="8"/>
    </row>
    <row r="344" spans="1:51" ht="48">
      <c r="A344" s="1" t="s">
        <v>3006</v>
      </c>
      <c r="B344" s="15">
        <f>B343+1</f>
        <v>13</v>
      </c>
      <c r="C344" s="25">
        <v>3321091050017</v>
      </c>
      <c r="D344" s="13" t="s">
        <v>3693</v>
      </c>
      <c r="E344" s="12" t="s">
        <v>3691</v>
      </c>
      <c r="F344" s="46" t="s">
        <v>3692</v>
      </c>
      <c r="G344" s="11"/>
      <c r="H344" s="11"/>
      <c r="I344" s="12" t="s">
        <v>3691</v>
      </c>
      <c r="J344" s="11">
        <v>40046</v>
      </c>
      <c r="K344" s="11"/>
      <c r="L344" s="11"/>
      <c r="M344" s="11"/>
      <c r="N344" s="11"/>
      <c r="O344" s="11"/>
      <c r="P344" s="11"/>
      <c r="Q344" s="11"/>
      <c r="R344" s="11"/>
      <c r="S344" s="11"/>
      <c r="T344" s="12" t="s">
        <v>3690</v>
      </c>
      <c r="U344" s="12" t="s">
        <v>3689</v>
      </c>
      <c r="V344" s="12" t="s">
        <v>147</v>
      </c>
      <c r="W344" s="49" t="s">
        <v>3688</v>
      </c>
      <c r="X344" s="12"/>
      <c r="Y344" s="12"/>
      <c r="Z344" s="66"/>
      <c r="AA344" s="65">
        <v>1</v>
      </c>
      <c r="AB344" s="11"/>
      <c r="AC344" s="10"/>
      <c r="AD344" s="18" t="s">
        <v>59</v>
      </c>
      <c r="AE344" s="18" t="s">
        <v>58</v>
      </c>
      <c r="AF344" s="18" t="s">
        <v>57</v>
      </c>
      <c r="AG344" s="18" t="s">
        <v>56</v>
      </c>
      <c r="AH344" s="17"/>
      <c r="AI344" s="8" t="s">
        <v>3687</v>
      </c>
      <c r="AJ344" s="8" t="s">
        <v>3686</v>
      </c>
      <c r="AK344" s="8" t="s">
        <v>3685</v>
      </c>
      <c r="AL344" s="8">
        <v>1</v>
      </c>
      <c r="AM344" s="8">
        <v>2</v>
      </c>
      <c r="AN344" s="8">
        <f>AL344+AM344</f>
        <v>3</v>
      </c>
      <c r="AO344" s="8" t="s">
        <v>3220</v>
      </c>
      <c r="AP344" s="8" t="s">
        <v>3684</v>
      </c>
      <c r="AQ344" s="8" t="s">
        <v>3683</v>
      </c>
      <c r="AR344" s="8">
        <v>3</v>
      </c>
      <c r="AS344" s="8">
        <v>0</v>
      </c>
      <c r="AT344" s="8">
        <f>AR344+AS344</f>
        <v>3</v>
      </c>
      <c r="AU344" s="8"/>
      <c r="AV344" s="8"/>
      <c r="AW344" s="8"/>
      <c r="AX344" s="8"/>
      <c r="AY344" s="8"/>
    </row>
    <row r="345" spans="1:51" s="52" customFormat="1" ht="48">
      <c r="A345" s="52" t="s">
        <v>3006</v>
      </c>
      <c r="B345" s="64">
        <f>B344+1</f>
        <v>14</v>
      </c>
      <c r="C345" s="79">
        <v>3321070011194</v>
      </c>
      <c r="D345" s="78" t="s">
        <v>3682</v>
      </c>
      <c r="E345" s="60" t="s">
        <v>3681</v>
      </c>
      <c r="F345" s="57" t="s">
        <v>3680</v>
      </c>
      <c r="G345" s="75"/>
      <c r="H345" s="75"/>
      <c r="I345" s="75"/>
      <c r="J345" s="75"/>
      <c r="K345" s="75"/>
      <c r="L345" s="75"/>
      <c r="M345" s="57" t="s">
        <v>3679</v>
      </c>
      <c r="N345" s="57" t="s">
        <v>3678</v>
      </c>
      <c r="O345" s="57" t="s">
        <v>3677</v>
      </c>
      <c r="P345" s="57" t="s">
        <v>3676</v>
      </c>
      <c r="Q345" s="57" t="s">
        <v>3675</v>
      </c>
      <c r="R345" s="57" t="s">
        <v>3674</v>
      </c>
      <c r="S345" s="57" t="s">
        <v>3673</v>
      </c>
      <c r="T345" s="60" t="s">
        <v>3672</v>
      </c>
      <c r="U345" s="60" t="s">
        <v>3671</v>
      </c>
      <c r="V345" s="60" t="s">
        <v>3</v>
      </c>
      <c r="W345" s="60"/>
      <c r="X345" s="60"/>
      <c r="Y345" s="60"/>
      <c r="Z345" s="89">
        <v>1</v>
      </c>
      <c r="AA345" s="88"/>
      <c r="AB345" s="75"/>
      <c r="AC345" s="74"/>
      <c r="AD345" s="55" t="s">
        <v>59</v>
      </c>
      <c r="AE345" s="55" t="s">
        <v>58</v>
      </c>
      <c r="AF345" s="55" t="s">
        <v>57</v>
      </c>
      <c r="AG345" s="55" t="s">
        <v>56</v>
      </c>
      <c r="AH345" s="73"/>
      <c r="AI345" s="92" t="s">
        <v>3670</v>
      </c>
      <c r="AJ345" s="92" t="s">
        <v>3669</v>
      </c>
      <c r="AK345" s="92" t="s">
        <v>3668</v>
      </c>
      <c r="AL345" s="92">
        <v>2</v>
      </c>
      <c r="AM345" s="92">
        <v>1</v>
      </c>
      <c r="AN345" s="92">
        <f>AL345+AM345</f>
        <v>3</v>
      </c>
      <c r="AO345" s="92" t="s">
        <v>3667</v>
      </c>
      <c r="AP345" s="92"/>
      <c r="AQ345" s="92"/>
      <c r="AR345" s="92">
        <v>2</v>
      </c>
      <c r="AS345" s="92"/>
      <c r="AT345" s="92">
        <f>AR345+AS345</f>
        <v>2</v>
      </c>
      <c r="AU345" s="92"/>
      <c r="AV345" s="92"/>
      <c r="AW345" s="92"/>
      <c r="AX345" s="92"/>
      <c r="AY345" s="92"/>
    </row>
    <row r="346" spans="1:51" ht="48">
      <c r="A346" s="1" t="s">
        <v>3006</v>
      </c>
      <c r="B346" s="15">
        <f>B345+1</f>
        <v>15</v>
      </c>
      <c r="C346" s="25">
        <v>3321080050034</v>
      </c>
      <c r="D346" s="13" t="s">
        <v>3666</v>
      </c>
      <c r="E346" s="12" t="s">
        <v>3665</v>
      </c>
      <c r="F346" s="46" t="s">
        <v>3664</v>
      </c>
      <c r="G346" s="11"/>
      <c r="H346" s="11"/>
      <c r="I346" s="11"/>
      <c r="J346" s="11"/>
      <c r="K346" s="11"/>
      <c r="L346" s="11"/>
      <c r="M346" s="11" t="s">
        <v>3663</v>
      </c>
      <c r="N346" s="11"/>
      <c r="O346" s="46" t="s">
        <v>3662</v>
      </c>
      <c r="P346" s="11" t="s">
        <v>3661</v>
      </c>
      <c r="Q346" s="46" t="s">
        <v>3660</v>
      </c>
      <c r="R346" s="11" t="s">
        <v>3659</v>
      </c>
      <c r="S346" s="46" t="s">
        <v>3658</v>
      </c>
      <c r="T346" s="12" t="s">
        <v>3657</v>
      </c>
      <c r="U346" s="12" t="s">
        <v>3656</v>
      </c>
      <c r="V346" s="12" t="s">
        <v>181</v>
      </c>
      <c r="W346" s="49" t="s">
        <v>3655</v>
      </c>
      <c r="X346" s="12"/>
      <c r="Y346" s="12"/>
      <c r="Z346" s="66">
        <v>1</v>
      </c>
      <c r="AA346" s="65"/>
      <c r="AB346" s="11" t="s">
        <v>3654</v>
      </c>
      <c r="AC346" s="10">
        <v>1</v>
      </c>
      <c r="AD346" s="18" t="s">
        <v>59</v>
      </c>
      <c r="AE346" s="18" t="s">
        <v>58</v>
      </c>
      <c r="AF346" s="18" t="s">
        <v>57</v>
      </c>
      <c r="AG346" s="18" t="s">
        <v>56</v>
      </c>
      <c r="AH346" s="17"/>
      <c r="AI346" s="8" t="s">
        <v>3648</v>
      </c>
      <c r="AJ346" s="8" t="s">
        <v>3653</v>
      </c>
      <c r="AK346" s="8" t="s">
        <v>3652</v>
      </c>
      <c r="AL346" s="8">
        <v>2</v>
      </c>
      <c r="AM346" s="8">
        <v>1</v>
      </c>
      <c r="AN346" s="8">
        <f>AL346+AM346</f>
        <v>3</v>
      </c>
      <c r="AO346" s="8" t="s">
        <v>3651</v>
      </c>
      <c r="AP346" s="8" t="s">
        <v>3650</v>
      </c>
      <c r="AQ346" s="8" t="s">
        <v>3649</v>
      </c>
      <c r="AR346" s="8">
        <v>3</v>
      </c>
      <c r="AS346" s="8">
        <v>0</v>
      </c>
      <c r="AT346" s="8">
        <f>AR346+AS346</f>
        <v>3</v>
      </c>
      <c r="AU346" s="8" t="s">
        <v>3648</v>
      </c>
      <c r="AV346" s="8"/>
      <c r="AW346" s="8"/>
      <c r="AX346" s="8"/>
      <c r="AY346" s="8"/>
    </row>
    <row r="347" spans="1:51" ht="48">
      <c r="A347" s="1" t="s">
        <v>3006</v>
      </c>
      <c r="B347" s="15">
        <f>B346+1</f>
        <v>16</v>
      </c>
      <c r="C347" s="25">
        <v>3321140015006</v>
      </c>
      <c r="D347" s="13" t="s">
        <v>3647</v>
      </c>
      <c r="E347" s="12" t="s">
        <v>3646</v>
      </c>
      <c r="F347" s="46" t="s">
        <v>3645</v>
      </c>
      <c r="G347" s="11"/>
      <c r="H347" s="11"/>
      <c r="I347" s="11"/>
      <c r="J347" s="11"/>
      <c r="K347" s="11"/>
      <c r="L347" s="11"/>
      <c r="M347" s="11" t="s">
        <v>3644</v>
      </c>
      <c r="N347" s="11"/>
      <c r="O347" s="46" t="s">
        <v>3643</v>
      </c>
      <c r="P347" s="11" t="s">
        <v>3642</v>
      </c>
      <c r="Q347" s="46" t="s">
        <v>1517</v>
      </c>
      <c r="R347" s="11" t="s">
        <v>3641</v>
      </c>
      <c r="S347" s="46" t="s">
        <v>1517</v>
      </c>
      <c r="T347" s="12" t="s">
        <v>3640</v>
      </c>
      <c r="U347" s="12" t="s">
        <v>3639</v>
      </c>
      <c r="V347" s="12" t="s">
        <v>120</v>
      </c>
      <c r="W347" s="12"/>
      <c r="X347" s="12"/>
      <c r="Y347" s="12"/>
      <c r="Z347" s="66">
        <v>1</v>
      </c>
      <c r="AA347" s="65"/>
      <c r="AB347" s="11" t="s">
        <v>3638</v>
      </c>
      <c r="AC347" s="10">
        <v>1</v>
      </c>
      <c r="AD347" s="18" t="s">
        <v>59</v>
      </c>
      <c r="AE347" s="18" t="s">
        <v>58</v>
      </c>
      <c r="AF347" s="18" t="s">
        <v>57</v>
      </c>
      <c r="AG347" s="18" t="s">
        <v>56</v>
      </c>
      <c r="AH347" s="17"/>
      <c r="AI347" s="8" t="s">
        <v>3637</v>
      </c>
      <c r="AJ347" s="8" t="s">
        <v>3636</v>
      </c>
      <c r="AK347" s="8" t="s">
        <v>3635</v>
      </c>
      <c r="AL347" s="8">
        <v>3</v>
      </c>
      <c r="AM347" s="8">
        <v>0</v>
      </c>
      <c r="AN347" s="8">
        <f>AL347+AM347</f>
        <v>3</v>
      </c>
      <c r="AO347" s="8" t="s">
        <v>3634</v>
      </c>
      <c r="AP347" s="8" t="s">
        <v>3633</v>
      </c>
      <c r="AQ347" s="8" t="s">
        <v>3632</v>
      </c>
      <c r="AR347" s="8">
        <v>2</v>
      </c>
      <c r="AS347" s="8">
        <v>1</v>
      </c>
      <c r="AT347" s="8">
        <f>AR347+AS347</f>
        <v>3</v>
      </c>
      <c r="AU347" s="8" t="s">
        <v>3631</v>
      </c>
      <c r="AV347" s="8"/>
      <c r="AW347" s="8"/>
      <c r="AX347" s="8"/>
      <c r="AY347" s="8"/>
    </row>
    <row r="348" spans="1:51" s="52" customFormat="1" ht="48">
      <c r="A348" s="52" t="s">
        <v>3006</v>
      </c>
      <c r="B348" s="64">
        <f>B347+1</f>
        <v>17</v>
      </c>
      <c r="C348" s="79">
        <v>3321070040195</v>
      </c>
      <c r="D348" s="78" t="s">
        <v>3630</v>
      </c>
      <c r="E348" s="60" t="s">
        <v>3629</v>
      </c>
      <c r="F348" s="57" t="s">
        <v>3628</v>
      </c>
      <c r="G348" s="75"/>
      <c r="H348" s="75"/>
      <c r="I348" s="75"/>
      <c r="J348" s="75"/>
      <c r="K348" s="75"/>
      <c r="L348" s="75"/>
      <c r="M348" s="75" t="s">
        <v>3627</v>
      </c>
      <c r="N348" s="75"/>
      <c r="O348" s="57" t="s">
        <v>3626</v>
      </c>
      <c r="P348" s="75"/>
      <c r="Q348" s="75"/>
      <c r="R348" s="75"/>
      <c r="S348" s="75"/>
      <c r="T348" s="60" t="s">
        <v>3625</v>
      </c>
      <c r="U348" s="60" t="s">
        <v>3624</v>
      </c>
      <c r="V348" s="60" t="s">
        <v>3</v>
      </c>
      <c r="W348" s="61" t="s">
        <v>3623</v>
      </c>
      <c r="X348" s="60"/>
      <c r="Y348" s="60"/>
      <c r="Z348" s="89">
        <v>1</v>
      </c>
      <c r="AA348" s="88"/>
      <c r="AB348" s="57" t="s">
        <v>3622</v>
      </c>
      <c r="AC348" s="56">
        <v>1</v>
      </c>
      <c r="AD348" s="55" t="s">
        <v>59</v>
      </c>
      <c r="AE348" s="55" t="s">
        <v>58</v>
      </c>
      <c r="AF348" s="55" t="s">
        <v>57</v>
      </c>
      <c r="AG348" s="55" t="s">
        <v>56</v>
      </c>
      <c r="AH348" s="54" t="s">
        <v>425</v>
      </c>
      <c r="AI348" s="92" t="s">
        <v>3621</v>
      </c>
      <c r="AJ348" s="92" t="s">
        <v>3616</v>
      </c>
      <c r="AK348" s="92" t="s">
        <v>3620</v>
      </c>
      <c r="AL348" s="92">
        <v>2</v>
      </c>
      <c r="AM348" s="92">
        <v>1</v>
      </c>
      <c r="AN348" s="92">
        <f>AL348+AM348</f>
        <v>3</v>
      </c>
      <c r="AO348" s="92" t="s">
        <v>3619</v>
      </c>
      <c r="AP348" s="92" t="s">
        <v>3618</v>
      </c>
      <c r="AQ348" s="92" t="s">
        <v>3617</v>
      </c>
      <c r="AR348" s="92">
        <v>3</v>
      </c>
      <c r="AS348" s="92">
        <v>0</v>
      </c>
      <c r="AT348" s="92">
        <f>AR348+AS348</f>
        <v>3</v>
      </c>
      <c r="AU348" s="92" t="s">
        <v>3616</v>
      </c>
      <c r="AV348" s="92"/>
      <c r="AW348" s="92"/>
      <c r="AX348" s="92"/>
      <c r="AY348" s="92"/>
    </row>
    <row r="349" spans="1:51" s="52" customFormat="1" ht="48">
      <c r="A349" s="52" t="s">
        <v>3006</v>
      </c>
      <c r="B349" s="64">
        <f>B348+1</f>
        <v>18</v>
      </c>
      <c r="C349" s="79">
        <v>3321060020051</v>
      </c>
      <c r="D349" s="78" t="s">
        <v>3615</v>
      </c>
      <c r="E349" s="60" t="s">
        <v>3614</v>
      </c>
      <c r="F349" s="57" t="s">
        <v>3613</v>
      </c>
      <c r="G349" s="75"/>
      <c r="H349" s="75"/>
      <c r="I349" s="75" t="s">
        <v>3612</v>
      </c>
      <c r="J349" s="75"/>
      <c r="K349" s="75"/>
      <c r="L349" s="75"/>
      <c r="M349" s="75"/>
      <c r="N349" s="75"/>
      <c r="O349" s="75"/>
      <c r="P349" s="75" t="s">
        <v>3611</v>
      </c>
      <c r="Q349" s="57" t="s">
        <v>3610</v>
      </c>
      <c r="R349" s="75" t="s">
        <v>3609</v>
      </c>
      <c r="S349" s="57" t="s">
        <v>3608</v>
      </c>
      <c r="T349" s="60" t="s">
        <v>3607</v>
      </c>
      <c r="U349" s="60" t="s">
        <v>3606</v>
      </c>
      <c r="V349" s="60" t="s">
        <v>211</v>
      </c>
      <c r="W349" s="61" t="s">
        <v>3605</v>
      </c>
      <c r="X349" s="60"/>
      <c r="Y349" s="60"/>
      <c r="Z349" s="89">
        <v>1</v>
      </c>
      <c r="AA349" s="88"/>
      <c r="AB349" s="57" t="s">
        <v>3604</v>
      </c>
      <c r="AC349" s="56">
        <v>1</v>
      </c>
      <c r="AD349" s="55" t="s">
        <v>59</v>
      </c>
      <c r="AE349" s="55" t="s">
        <v>58</v>
      </c>
      <c r="AF349" s="55" t="s">
        <v>57</v>
      </c>
      <c r="AG349" s="55" t="s">
        <v>56</v>
      </c>
      <c r="AH349" s="73"/>
      <c r="AI349" s="92" t="s">
        <v>3603</v>
      </c>
      <c r="AJ349" s="92" t="s">
        <v>3602</v>
      </c>
      <c r="AK349" s="92" t="s">
        <v>3601</v>
      </c>
      <c r="AL349" s="92">
        <v>1</v>
      </c>
      <c r="AM349" s="92">
        <v>2</v>
      </c>
      <c r="AN349" s="92">
        <f>AL349+AM349</f>
        <v>3</v>
      </c>
      <c r="AO349" s="92" t="s">
        <v>3600</v>
      </c>
      <c r="AP349" s="92" t="s">
        <v>3599</v>
      </c>
      <c r="AQ349" s="92" t="s">
        <v>3598</v>
      </c>
      <c r="AR349" s="92">
        <v>3</v>
      </c>
      <c r="AS349" s="92">
        <v>0</v>
      </c>
      <c r="AT349" s="92">
        <f>AR349+AS349</f>
        <v>3</v>
      </c>
      <c r="AU349" s="92" t="s">
        <v>3597</v>
      </c>
      <c r="AV349" s="92"/>
      <c r="AW349" s="92"/>
      <c r="AX349" s="92"/>
      <c r="AY349" s="92"/>
    </row>
    <row r="350" spans="1:51" s="52" customFormat="1" ht="48">
      <c r="A350" s="52" t="s">
        <v>3006</v>
      </c>
      <c r="B350" s="64">
        <f>B349+1</f>
        <v>19</v>
      </c>
      <c r="C350" s="79">
        <v>3321010030088</v>
      </c>
      <c r="D350" s="78" t="s">
        <v>3596</v>
      </c>
      <c r="E350" s="60" t="s">
        <v>3595</v>
      </c>
      <c r="F350" s="57" t="s">
        <v>3581</v>
      </c>
      <c r="G350" s="75"/>
      <c r="H350" s="75"/>
      <c r="I350" s="75"/>
      <c r="J350" s="75"/>
      <c r="K350" s="75"/>
      <c r="L350" s="75"/>
      <c r="M350" s="75" t="s">
        <v>3594</v>
      </c>
      <c r="N350" s="75"/>
      <c r="O350" s="57" t="s">
        <v>3593</v>
      </c>
      <c r="P350" s="75"/>
      <c r="Q350" s="75"/>
      <c r="R350" s="75"/>
      <c r="S350" s="75"/>
      <c r="T350" s="62" t="s">
        <v>3592</v>
      </c>
      <c r="U350" s="62" t="s">
        <v>3591</v>
      </c>
      <c r="V350" s="60" t="s">
        <v>60</v>
      </c>
      <c r="W350" s="60"/>
      <c r="X350" s="60"/>
      <c r="Y350" s="60"/>
      <c r="Z350" s="89">
        <v>1</v>
      </c>
      <c r="AA350" s="88"/>
      <c r="AB350" s="75"/>
      <c r="AC350" s="74"/>
      <c r="AD350" s="55" t="s">
        <v>59</v>
      </c>
      <c r="AE350" s="55" t="s">
        <v>58</v>
      </c>
      <c r="AF350" s="55" t="s">
        <v>57</v>
      </c>
      <c r="AG350" s="55" t="s">
        <v>56</v>
      </c>
      <c r="AH350" s="73">
        <v>2016</v>
      </c>
      <c r="AI350" s="92" t="s">
        <v>3590</v>
      </c>
      <c r="AJ350" s="92" t="s">
        <v>3589</v>
      </c>
      <c r="AK350" s="92" t="s">
        <v>3588</v>
      </c>
      <c r="AL350" s="92">
        <v>3</v>
      </c>
      <c r="AM350" s="92">
        <v>0</v>
      </c>
      <c r="AN350" s="92">
        <f>AL350+AM350</f>
        <v>3</v>
      </c>
      <c r="AO350" s="92" t="s">
        <v>3587</v>
      </c>
      <c r="AP350" s="92" t="s">
        <v>3586</v>
      </c>
      <c r="AQ350" s="92" t="s">
        <v>3585</v>
      </c>
      <c r="AR350" s="92">
        <v>2</v>
      </c>
      <c r="AS350" s="92">
        <v>1</v>
      </c>
      <c r="AT350" s="92">
        <f>AR350+AS350</f>
        <v>3</v>
      </c>
      <c r="AU350" s="92" t="s">
        <v>3584</v>
      </c>
      <c r="AV350" s="92"/>
      <c r="AW350" s="92"/>
      <c r="AX350" s="92"/>
      <c r="AY350" s="92"/>
    </row>
    <row r="351" spans="1:51" ht="48">
      <c r="A351" s="1" t="s">
        <v>3006</v>
      </c>
      <c r="B351" s="15">
        <f>B350+1</f>
        <v>20</v>
      </c>
      <c r="C351" s="25">
        <v>3321070011200</v>
      </c>
      <c r="D351" s="13" t="s">
        <v>3583</v>
      </c>
      <c r="E351" s="12" t="s">
        <v>3582</v>
      </c>
      <c r="F351" s="46" t="s">
        <v>3581</v>
      </c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50" t="s">
        <v>3580</v>
      </c>
      <c r="U351" s="50" t="s">
        <v>2183</v>
      </c>
      <c r="V351" s="12" t="s">
        <v>3</v>
      </c>
      <c r="W351" s="12" t="s">
        <v>3579</v>
      </c>
      <c r="X351" s="12"/>
      <c r="Y351" s="12"/>
      <c r="Z351" s="66"/>
      <c r="AA351" s="65">
        <v>1</v>
      </c>
      <c r="AB351" s="11" t="s">
        <v>3578</v>
      </c>
      <c r="AC351" s="10">
        <v>1</v>
      </c>
      <c r="AD351" s="18" t="s">
        <v>59</v>
      </c>
      <c r="AE351" s="18" t="s">
        <v>58</v>
      </c>
      <c r="AF351" s="18" t="s">
        <v>57</v>
      </c>
      <c r="AG351" s="18" t="s">
        <v>56</v>
      </c>
      <c r="AH351" s="28" t="s">
        <v>3577</v>
      </c>
      <c r="AI351" s="8" t="s">
        <v>3571</v>
      </c>
      <c r="AJ351" s="8" t="s">
        <v>3576</v>
      </c>
      <c r="AK351" s="8" t="s">
        <v>3575</v>
      </c>
      <c r="AL351" s="8">
        <v>2</v>
      </c>
      <c r="AM351" s="8">
        <v>2</v>
      </c>
      <c r="AN351" s="8">
        <f>AL351+AM351</f>
        <v>4</v>
      </c>
      <c r="AO351" s="8" t="s">
        <v>3574</v>
      </c>
      <c r="AP351" s="8" t="s">
        <v>3573</v>
      </c>
      <c r="AQ351" s="8" t="s">
        <v>3572</v>
      </c>
      <c r="AR351" s="8">
        <v>3</v>
      </c>
      <c r="AS351" s="8">
        <v>0</v>
      </c>
      <c r="AT351" s="8">
        <f>AR351+AS351</f>
        <v>3</v>
      </c>
      <c r="AU351" s="8" t="s">
        <v>3571</v>
      </c>
      <c r="AV351" s="8"/>
      <c r="AW351" s="8"/>
      <c r="AX351" s="8"/>
      <c r="AY351" s="8"/>
    </row>
    <row r="352" spans="1:51" s="52" customFormat="1" ht="48">
      <c r="A352" s="52" t="s">
        <v>3006</v>
      </c>
      <c r="B352" s="64">
        <f>B351+1</f>
        <v>21</v>
      </c>
      <c r="C352" s="79">
        <v>3321140024045</v>
      </c>
      <c r="D352" s="62" t="s">
        <v>3570</v>
      </c>
      <c r="E352" s="60" t="s">
        <v>3569</v>
      </c>
      <c r="F352" s="100" t="s">
        <v>3568</v>
      </c>
      <c r="G352" s="100"/>
      <c r="H352" s="100"/>
      <c r="I352" s="100"/>
      <c r="J352" s="100"/>
      <c r="K352" s="100"/>
      <c r="L352" s="100"/>
      <c r="M352" s="101" t="s">
        <v>3567</v>
      </c>
      <c r="N352" s="100"/>
      <c r="O352" s="100" t="s">
        <v>3566</v>
      </c>
      <c r="P352" s="101" t="s">
        <v>3565</v>
      </c>
      <c r="Q352" s="100" t="s">
        <v>3563</v>
      </c>
      <c r="R352" s="101" t="s">
        <v>3564</v>
      </c>
      <c r="S352" s="100" t="s">
        <v>3563</v>
      </c>
      <c r="T352" s="62" t="s">
        <v>3562</v>
      </c>
      <c r="U352" s="62" t="s">
        <v>3561</v>
      </c>
      <c r="V352" s="60" t="s">
        <v>120</v>
      </c>
      <c r="W352" s="60"/>
      <c r="X352" s="60"/>
      <c r="Y352" s="60"/>
      <c r="Z352" s="77">
        <v>1</v>
      </c>
      <c r="AA352" s="76"/>
      <c r="AB352" s="101" t="s">
        <v>3560</v>
      </c>
      <c r="AC352" s="74">
        <v>1</v>
      </c>
      <c r="AD352" s="55" t="s">
        <v>59</v>
      </c>
      <c r="AE352" s="55" t="s">
        <v>58</v>
      </c>
      <c r="AF352" s="55" t="s">
        <v>57</v>
      </c>
      <c r="AG352" s="55" t="s">
        <v>56</v>
      </c>
      <c r="AH352" s="54" t="s">
        <v>2633</v>
      </c>
      <c r="AI352" s="72" t="s">
        <v>3554</v>
      </c>
      <c r="AJ352" s="72" t="s">
        <v>3559</v>
      </c>
      <c r="AK352" s="72" t="s">
        <v>3558</v>
      </c>
      <c r="AL352" s="72">
        <v>2</v>
      </c>
      <c r="AM352" s="72">
        <v>1</v>
      </c>
      <c r="AN352" s="72">
        <f>AL352+AM352</f>
        <v>3</v>
      </c>
      <c r="AO352" s="72" t="s">
        <v>3557</v>
      </c>
      <c r="AP352" s="72" t="s">
        <v>3556</v>
      </c>
      <c r="AQ352" s="72" t="s">
        <v>3555</v>
      </c>
      <c r="AR352" s="72">
        <v>2</v>
      </c>
      <c r="AS352" s="72">
        <v>1</v>
      </c>
      <c r="AT352" s="72">
        <f>AR352+AS352</f>
        <v>3</v>
      </c>
      <c r="AU352" s="72" t="s">
        <v>3554</v>
      </c>
      <c r="AV352" s="72"/>
      <c r="AW352" s="72"/>
      <c r="AX352" s="72"/>
      <c r="AY352" s="72"/>
    </row>
    <row r="353" spans="1:51" ht="48">
      <c r="A353" s="1" t="s">
        <v>3006</v>
      </c>
      <c r="B353" s="15">
        <f>B352+1</f>
        <v>22</v>
      </c>
      <c r="C353" s="25">
        <v>3321080050049</v>
      </c>
      <c r="D353" s="50" t="s">
        <v>3553</v>
      </c>
      <c r="E353" s="12" t="s">
        <v>3552</v>
      </c>
      <c r="F353" s="80" t="s">
        <v>3551</v>
      </c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50" t="s">
        <v>3550</v>
      </c>
      <c r="U353" s="50" t="s">
        <v>3549</v>
      </c>
      <c r="V353" s="12" t="s">
        <v>181</v>
      </c>
      <c r="W353" s="12"/>
      <c r="X353" s="12"/>
      <c r="Y353" s="12"/>
      <c r="Z353" s="27"/>
      <c r="AA353" s="44">
        <v>1</v>
      </c>
      <c r="AB353" s="80"/>
      <c r="AC353" s="45"/>
      <c r="AD353" s="18" t="s">
        <v>59</v>
      </c>
      <c r="AE353" s="18" t="s">
        <v>58</v>
      </c>
      <c r="AF353" s="18" t="s">
        <v>57</v>
      </c>
      <c r="AG353" s="18" t="s">
        <v>56</v>
      </c>
      <c r="AH353" s="17"/>
      <c r="AI353" s="43" t="s">
        <v>3548</v>
      </c>
      <c r="AJ353" s="43" t="s">
        <v>3547</v>
      </c>
      <c r="AK353" s="43" t="s">
        <v>3546</v>
      </c>
      <c r="AL353" s="43">
        <v>1</v>
      </c>
      <c r="AM353" s="43">
        <v>2</v>
      </c>
      <c r="AN353" s="8">
        <f>AL353+AM353</f>
        <v>3</v>
      </c>
      <c r="AO353" s="43" t="s">
        <v>3545</v>
      </c>
      <c r="AP353" s="43" t="s">
        <v>3544</v>
      </c>
      <c r="AQ353" s="43" t="s">
        <v>3543</v>
      </c>
      <c r="AR353" s="43">
        <v>3</v>
      </c>
      <c r="AS353" s="43">
        <v>0</v>
      </c>
      <c r="AT353" s="43">
        <f>AR353+AS353</f>
        <v>3</v>
      </c>
      <c r="AU353" s="43"/>
      <c r="AV353" s="43"/>
      <c r="AW353" s="43"/>
      <c r="AX353" s="43"/>
      <c r="AY353" s="43"/>
    </row>
    <row r="354" spans="1:51" ht="48">
      <c r="A354" s="1" t="s">
        <v>3006</v>
      </c>
      <c r="B354" s="15">
        <f>B353+1</f>
        <v>23</v>
      </c>
      <c r="C354" s="25">
        <v>3321070020078</v>
      </c>
      <c r="D354" s="50" t="s">
        <v>3542</v>
      </c>
      <c r="E354" s="12" t="s">
        <v>3541</v>
      </c>
      <c r="F354" s="68" t="s">
        <v>140</v>
      </c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12" t="s">
        <v>3540</v>
      </c>
      <c r="U354" s="50" t="s">
        <v>2183</v>
      </c>
      <c r="V354" s="12" t="s">
        <v>3</v>
      </c>
      <c r="W354" s="12"/>
      <c r="X354" s="12"/>
      <c r="Y354" s="12"/>
      <c r="Z354" s="27">
        <v>1</v>
      </c>
      <c r="AA354" s="44"/>
      <c r="AB354" s="68"/>
      <c r="AC354" s="45"/>
      <c r="AD354" s="18" t="s">
        <v>59</v>
      </c>
      <c r="AE354" s="18" t="s">
        <v>58</v>
      </c>
      <c r="AF354" s="18" t="s">
        <v>57</v>
      </c>
      <c r="AG354" s="18" t="s">
        <v>56</v>
      </c>
      <c r="AH354" s="17"/>
      <c r="AI354" s="43" t="s">
        <v>3539</v>
      </c>
      <c r="AJ354" s="43" t="s">
        <v>3538</v>
      </c>
      <c r="AK354" s="43" t="s">
        <v>3537</v>
      </c>
      <c r="AL354" s="43">
        <v>3</v>
      </c>
      <c r="AM354" s="43">
        <v>0</v>
      </c>
      <c r="AN354" s="8">
        <f>AL354+AM354</f>
        <v>3</v>
      </c>
      <c r="AO354" s="43" t="s">
        <v>3536</v>
      </c>
      <c r="AP354" s="43" t="s">
        <v>3535</v>
      </c>
      <c r="AQ354" s="43" t="s">
        <v>3534</v>
      </c>
      <c r="AR354" s="43">
        <v>3</v>
      </c>
      <c r="AS354" s="43">
        <v>0</v>
      </c>
      <c r="AT354" s="43">
        <f>AR354+AS354</f>
        <v>3</v>
      </c>
      <c r="AU354" s="43" t="s">
        <v>3533</v>
      </c>
      <c r="AV354" s="43"/>
      <c r="AW354" s="43"/>
      <c r="AX354" s="43"/>
      <c r="AY354" s="43"/>
    </row>
    <row r="355" spans="1:51" ht="48">
      <c r="A355" s="1" t="s">
        <v>3006</v>
      </c>
      <c r="B355" s="15">
        <f>B354+1</f>
        <v>24</v>
      </c>
      <c r="C355" s="25">
        <v>3321050026004</v>
      </c>
      <c r="D355" s="50" t="s">
        <v>3532</v>
      </c>
      <c r="E355" s="12" t="s">
        <v>3531</v>
      </c>
      <c r="F355" s="80" t="s">
        <v>3530</v>
      </c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114" t="s">
        <v>3529</v>
      </c>
      <c r="U355" s="50" t="s">
        <v>3528</v>
      </c>
      <c r="V355" s="12" t="s">
        <v>462</v>
      </c>
      <c r="W355" s="12"/>
      <c r="X355" s="12"/>
      <c r="Y355" s="12"/>
      <c r="Z355" s="27"/>
      <c r="AA355" s="44">
        <v>1</v>
      </c>
      <c r="AB355" s="80"/>
      <c r="AC355" s="45"/>
      <c r="AD355" s="18" t="s">
        <v>59</v>
      </c>
      <c r="AE355" s="18" t="s">
        <v>58</v>
      </c>
      <c r="AF355" s="18" t="s">
        <v>57</v>
      </c>
      <c r="AG355" s="18" t="s">
        <v>56</v>
      </c>
      <c r="AH355" s="17"/>
      <c r="AI355" s="43" t="s">
        <v>3527</v>
      </c>
      <c r="AJ355" s="43" t="s">
        <v>3526</v>
      </c>
      <c r="AK355" s="43" t="s">
        <v>3525</v>
      </c>
      <c r="AL355" s="43">
        <v>2</v>
      </c>
      <c r="AM355" s="43">
        <v>1</v>
      </c>
      <c r="AN355" s="43">
        <f>AL355+AM355</f>
        <v>3</v>
      </c>
      <c r="AO355" s="43" t="s">
        <v>3524</v>
      </c>
      <c r="AP355" s="43" t="s">
        <v>3523</v>
      </c>
      <c r="AQ355" s="43" t="s">
        <v>3522</v>
      </c>
      <c r="AR355" s="43">
        <v>3</v>
      </c>
      <c r="AS355" s="43">
        <v>0</v>
      </c>
      <c r="AT355" s="43">
        <f>AR355+AS355</f>
        <v>3</v>
      </c>
      <c r="AU355" s="43"/>
      <c r="AV355" s="43"/>
      <c r="AW355" s="43"/>
      <c r="AX355" s="43"/>
      <c r="AY355" s="43"/>
    </row>
    <row r="356" spans="1:51" ht="48">
      <c r="A356" s="1" t="s">
        <v>3006</v>
      </c>
      <c r="B356" s="15">
        <f>B355+1</f>
        <v>25</v>
      </c>
      <c r="C356" s="25">
        <v>3321100160055</v>
      </c>
      <c r="D356" s="13" t="s">
        <v>3521</v>
      </c>
      <c r="E356" s="12" t="s">
        <v>3520</v>
      </c>
      <c r="F356" s="46" t="s">
        <v>3519</v>
      </c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50" t="s">
        <v>3518</v>
      </c>
      <c r="U356" s="50" t="s">
        <v>3517</v>
      </c>
      <c r="V356" s="12" t="s">
        <v>250</v>
      </c>
      <c r="W356" s="49"/>
      <c r="X356" s="113"/>
      <c r="Y356" s="12"/>
      <c r="Z356" s="66"/>
      <c r="AA356" s="65">
        <v>1</v>
      </c>
      <c r="AB356" s="46"/>
      <c r="AC356" s="45"/>
      <c r="AD356" s="18" t="s">
        <v>59</v>
      </c>
      <c r="AE356" s="18" t="s">
        <v>58</v>
      </c>
      <c r="AF356" s="18" t="s">
        <v>57</v>
      </c>
      <c r="AG356" s="18" t="s">
        <v>56</v>
      </c>
      <c r="AH356" s="17"/>
      <c r="AI356" s="8" t="s">
        <v>3516</v>
      </c>
      <c r="AJ356" s="8" t="s">
        <v>3515</v>
      </c>
      <c r="AK356" s="8" t="s">
        <v>3514</v>
      </c>
      <c r="AL356" s="8">
        <v>0</v>
      </c>
      <c r="AM356" s="8">
        <v>3</v>
      </c>
      <c r="AN356" s="8">
        <f>AL356+AM356</f>
        <v>3</v>
      </c>
      <c r="AO356" s="8" t="s">
        <v>3513</v>
      </c>
      <c r="AP356" s="8" t="s">
        <v>3512</v>
      </c>
      <c r="AQ356" s="8" t="s">
        <v>3511</v>
      </c>
      <c r="AR356" s="8">
        <v>3</v>
      </c>
      <c r="AS356" s="8">
        <v>0</v>
      </c>
      <c r="AT356" s="8">
        <f>AR356+AS356</f>
        <v>3</v>
      </c>
      <c r="AU356" s="8" t="s">
        <v>3510</v>
      </c>
      <c r="AV356" s="8"/>
      <c r="AW356" s="8"/>
      <c r="AX356" s="8"/>
      <c r="AY356" s="8"/>
    </row>
    <row r="357" spans="1:51" ht="48">
      <c r="A357" s="1" t="s">
        <v>3006</v>
      </c>
      <c r="B357" s="15">
        <f>B356+1</f>
        <v>26</v>
      </c>
      <c r="C357" s="25">
        <v>3321020040046</v>
      </c>
      <c r="D357" s="50" t="s">
        <v>3509</v>
      </c>
      <c r="E357" s="12" t="s">
        <v>3508</v>
      </c>
      <c r="F357" s="80" t="s">
        <v>3507</v>
      </c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12" t="s">
        <v>3506</v>
      </c>
      <c r="U357" s="12" t="s">
        <v>370</v>
      </c>
      <c r="V357" s="12" t="s">
        <v>369</v>
      </c>
      <c r="W357" s="12"/>
      <c r="X357" s="12"/>
      <c r="Y357" s="12"/>
      <c r="Z357" s="66"/>
      <c r="AA357" s="65">
        <v>1</v>
      </c>
      <c r="AB357" s="80"/>
      <c r="AC357" s="45"/>
      <c r="AD357" s="27" t="s">
        <v>59</v>
      </c>
      <c r="AE357" s="27" t="s">
        <v>10</v>
      </c>
      <c r="AF357" s="27" t="s">
        <v>57</v>
      </c>
      <c r="AG357" s="27" t="s">
        <v>56</v>
      </c>
      <c r="AH357" s="9"/>
      <c r="AI357" s="8" t="s">
        <v>3505</v>
      </c>
      <c r="AJ357" s="8" t="s">
        <v>3504</v>
      </c>
      <c r="AK357" s="8" t="s">
        <v>3503</v>
      </c>
      <c r="AL357" s="8">
        <v>1</v>
      </c>
      <c r="AM357" s="8">
        <v>2</v>
      </c>
      <c r="AN357" s="8">
        <f>AL357+AM357</f>
        <v>3</v>
      </c>
      <c r="AO357" s="8" t="s">
        <v>3502</v>
      </c>
      <c r="AP357" s="8" t="s">
        <v>3501</v>
      </c>
      <c r="AQ357" s="8" t="s">
        <v>3500</v>
      </c>
      <c r="AR357" s="8">
        <v>3</v>
      </c>
      <c r="AS357" s="8">
        <v>0</v>
      </c>
      <c r="AT357" s="8">
        <f>AR357+AS357</f>
        <v>3</v>
      </c>
      <c r="AU357" s="8"/>
      <c r="AV357" s="8"/>
      <c r="AW357" s="8"/>
      <c r="AX357" s="8"/>
      <c r="AY357" s="8"/>
    </row>
    <row r="358" spans="1:51" ht="48">
      <c r="A358" s="1" t="s">
        <v>3006</v>
      </c>
      <c r="B358" s="15">
        <f>B357+1</f>
        <v>27</v>
      </c>
      <c r="C358" s="25">
        <v>3321130015013</v>
      </c>
      <c r="D358" s="13" t="s">
        <v>3499</v>
      </c>
      <c r="E358" s="12" t="s">
        <v>3498</v>
      </c>
      <c r="F358" s="46" t="s">
        <v>3497</v>
      </c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27"/>
      <c r="U358" s="12" t="s">
        <v>3496</v>
      </c>
      <c r="V358" s="12" t="s">
        <v>909</v>
      </c>
      <c r="W358" s="12"/>
      <c r="X358" s="12"/>
      <c r="Y358" s="12"/>
      <c r="Z358" s="66">
        <v>1</v>
      </c>
      <c r="AA358" s="65"/>
      <c r="AB358" s="46"/>
      <c r="AC358" s="45"/>
      <c r="AD358" s="18" t="s">
        <v>59</v>
      </c>
      <c r="AE358" s="18" t="s">
        <v>58</v>
      </c>
      <c r="AF358" s="18" t="s">
        <v>57</v>
      </c>
      <c r="AG358" s="18" t="s">
        <v>56</v>
      </c>
      <c r="AH358" s="28" t="s">
        <v>208</v>
      </c>
      <c r="AI358" s="8" t="s">
        <v>3495</v>
      </c>
      <c r="AJ358" s="8" t="s">
        <v>3494</v>
      </c>
      <c r="AK358" s="8" t="s">
        <v>3493</v>
      </c>
      <c r="AL358" s="8">
        <v>2</v>
      </c>
      <c r="AM358" s="8">
        <v>1</v>
      </c>
      <c r="AN358" s="8">
        <f>AL358+AM358</f>
        <v>3</v>
      </c>
      <c r="AO358" s="8" t="s">
        <v>3492</v>
      </c>
      <c r="AP358" s="8" t="s">
        <v>3491</v>
      </c>
      <c r="AQ358" s="8" t="s">
        <v>750</v>
      </c>
      <c r="AR358" s="8">
        <v>2</v>
      </c>
      <c r="AS358" s="8">
        <v>1</v>
      </c>
      <c r="AT358" s="8">
        <f>AR358+AS358</f>
        <v>3</v>
      </c>
      <c r="AU358" s="8"/>
      <c r="AV358" s="8"/>
      <c r="AW358" s="8"/>
      <c r="AX358" s="8"/>
      <c r="AY358" s="8"/>
    </row>
    <row r="359" spans="1:51" ht="48">
      <c r="A359" s="1" t="s">
        <v>3006</v>
      </c>
      <c r="B359" s="15">
        <f>B358+1</f>
        <v>28</v>
      </c>
      <c r="C359" s="25">
        <v>3321050015036</v>
      </c>
      <c r="D359" s="13" t="s">
        <v>3490</v>
      </c>
      <c r="E359" s="12" t="s">
        <v>3489</v>
      </c>
      <c r="F359" s="46" t="s">
        <v>3488</v>
      </c>
      <c r="G359" s="46"/>
      <c r="H359" s="46"/>
      <c r="I359" s="46"/>
      <c r="J359" s="46"/>
      <c r="K359" s="46"/>
      <c r="L359" s="46"/>
      <c r="M359" s="11" t="s">
        <v>3487</v>
      </c>
      <c r="N359" s="46" t="s">
        <v>3486</v>
      </c>
      <c r="O359" s="46" t="s">
        <v>3485</v>
      </c>
      <c r="P359" s="46"/>
      <c r="Q359" s="46"/>
      <c r="R359" s="46"/>
      <c r="S359" s="46"/>
      <c r="T359" s="27" t="s">
        <v>3484</v>
      </c>
      <c r="U359" s="12" t="s">
        <v>1361</v>
      </c>
      <c r="V359" s="12" t="s">
        <v>462</v>
      </c>
      <c r="W359" s="12"/>
      <c r="X359" s="12"/>
      <c r="Y359" s="12"/>
      <c r="Z359" s="66">
        <v>1</v>
      </c>
      <c r="AA359" s="65"/>
      <c r="AB359" s="11" t="s">
        <v>3483</v>
      </c>
      <c r="AC359" s="10">
        <v>1</v>
      </c>
      <c r="AD359" s="18" t="s">
        <v>59</v>
      </c>
      <c r="AE359" s="18" t="s">
        <v>58</v>
      </c>
      <c r="AF359" s="18" t="s">
        <v>57</v>
      </c>
      <c r="AG359" s="18" t="s">
        <v>56</v>
      </c>
      <c r="AH359" s="28">
        <v>2016</v>
      </c>
      <c r="AI359" s="8" t="s">
        <v>3482</v>
      </c>
      <c r="AJ359" s="8" t="s">
        <v>3481</v>
      </c>
      <c r="AK359" s="8" t="s">
        <v>3480</v>
      </c>
      <c r="AL359" s="8">
        <v>2</v>
      </c>
      <c r="AM359" s="8">
        <v>1</v>
      </c>
      <c r="AN359" s="8">
        <f>AL359+AM359</f>
        <v>3</v>
      </c>
      <c r="AO359" s="8" t="s">
        <v>3479</v>
      </c>
      <c r="AP359" s="8" t="s">
        <v>1976</v>
      </c>
      <c r="AQ359" s="8" t="s">
        <v>3478</v>
      </c>
      <c r="AR359" s="8">
        <v>3</v>
      </c>
      <c r="AS359" s="8">
        <v>0</v>
      </c>
      <c r="AT359" s="8">
        <f>AR359+AS359</f>
        <v>3</v>
      </c>
      <c r="AU359" s="8" t="s">
        <v>3477</v>
      </c>
      <c r="AV359" s="8"/>
      <c r="AW359" s="8"/>
      <c r="AX359" s="8"/>
      <c r="AY359" s="8"/>
    </row>
    <row r="360" spans="1:51" ht="48">
      <c r="A360" s="1" t="s">
        <v>3006</v>
      </c>
      <c r="B360" s="15">
        <f>B359+1</f>
        <v>29</v>
      </c>
      <c r="C360" s="25">
        <v>3321100020003</v>
      </c>
      <c r="D360" s="13" t="s">
        <v>3476</v>
      </c>
      <c r="E360" s="12" t="s">
        <v>3475</v>
      </c>
      <c r="F360" s="46" t="s">
        <v>3474</v>
      </c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27" t="s">
        <v>3473</v>
      </c>
      <c r="U360" s="12" t="s">
        <v>250</v>
      </c>
      <c r="V360" s="12" t="s">
        <v>250</v>
      </c>
      <c r="W360" s="12"/>
      <c r="X360" s="12"/>
      <c r="Y360" s="12"/>
      <c r="Z360" s="66">
        <v>1</v>
      </c>
      <c r="AA360" s="65"/>
      <c r="AB360" s="46"/>
      <c r="AC360" s="45"/>
      <c r="AD360" s="18" t="s">
        <v>59</v>
      </c>
      <c r="AE360" s="18" t="s">
        <v>58</v>
      </c>
      <c r="AF360" s="18" t="s">
        <v>57</v>
      </c>
      <c r="AG360" s="18" t="s">
        <v>56</v>
      </c>
      <c r="AH360" s="17"/>
      <c r="AI360" s="8" t="s">
        <v>3472</v>
      </c>
      <c r="AJ360" s="8" t="s">
        <v>3471</v>
      </c>
      <c r="AK360" s="8" t="s">
        <v>3470</v>
      </c>
      <c r="AL360" s="8">
        <v>3</v>
      </c>
      <c r="AM360" s="8">
        <v>0</v>
      </c>
      <c r="AN360" s="8">
        <f>AL360+AM360</f>
        <v>3</v>
      </c>
      <c r="AO360" s="8" t="s">
        <v>3469</v>
      </c>
      <c r="AP360" s="8" t="s">
        <v>3468</v>
      </c>
      <c r="AQ360" s="8" t="s">
        <v>3467</v>
      </c>
      <c r="AR360" s="8">
        <v>2</v>
      </c>
      <c r="AS360" s="8">
        <v>1</v>
      </c>
      <c r="AT360" s="8">
        <f>AR360+AS360</f>
        <v>3</v>
      </c>
      <c r="AU360" s="8"/>
      <c r="AV360" s="8"/>
      <c r="AW360" s="8"/>
      <c r="AX360" s="8"/>
      <c r="AY360" s="8"/>
    </row>
    <row r="361" spans="1:51" ht="48">
      <c r="A361" s="1" t="s">
        <v>3006</v>
      </c>
      <c r="B361" s="15">
        <f>B360+1</f>
        <v>30</v>
      </c>
      <c r="C361" s="25">
        <v>3321140015001</v>
      </c>
      <c r="D361" s="13" t="s">
        <v>3466</v>
      </c>
      <c r="E361" s="12" t="s">
        <v>3465</v>
      </c>
      <c r="F361" s="46" t="s">
        <v>3455</v>
      </c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12" t="s">
        <v>3464</v>
      </c>
      <c r="U361" s="12" t="s">
        <v>120</v>
      </c>
      <c r="V361" s="12" t="s">
        <v>230</v>
      </c>
      <c r="W361" s="12"/>
      <c r="X361" s="12"/>
      <c r="Y361" s="12"/>
      <c r="Z361" s="66">
        <v>1</v>
      </c>
      <c r="AA361" s="65"/>
      <c r="AB361" s="46"/>
      <c r="AC361" s="45"/>
      <c r="AD361" s="18" t="s">
        <v>59</v>
      </c>
      <c r="AE361" s="18" t="s">
        <v>58</v>
      </c>
      <c r="AF361" s="18" t="s">
        <v>57</v>
      </c>
      <c r="AG361" s="18" t="s">
        <v>56</v>
      </c>
      <c r="AH361" s="17"/>
      <c r="AI361" s="8" t="s">
        <v>3463</v>
      </c>
      <c r="AJ361" s="8" t="s">
        <v>3462</v>
      </c>
      <c r="AK361" s="8" t="s">
        <v>3461</v>
      </c>
      <c r="AL361" s="8">
        <v>0</v>
      </c>
      <c r="AM361" s="8">
        <v>3</v>
      </c>
      <c r="AN361" s="8">
        <f>AL361+AM361</f>
        <v>3</v>
      </c>
      <c r="AO361" s="8" t="s">
        <v>3460</v>
      </c>
      <c r="AP361" s="8" t="s">
        <v>3459</v>
      </c>
      <c r="AQ361" s="8" t="s">
        <v>3458</v>
      </c>
      <c r="AR361" s="8"/>
      <c r="AS361" s="8">
        <v>3</v>
      </c>
      <c r="AT361" s="43">
        <f>AR361+AS361</f>
        <v>3</v>
      </c>
      <c r="AU361" s="8"/>
      <c r="AV361" s="8"/>
      <c r="AW361" s="8"/>
      <c r="AX361" s="8"/>
      <c r="AY361" s="8"/>
    </row>
    <row r="362" spans="1:51" ht="48">
      <c r="A362" s="1" t="s">
        <v>3006</v>
      </c>
      <c r="B362" s="15">
        <f>B361+1</f>
        <v>31</v>
      </c>
      <c r="C362" s="25">
        <v>3321110080006</v>
      </c>
      <c r="D362" s="13" t="s">
        <v>3457</v>
      </c>
      <c r="E362" s="12" t="s">
        <v>3456</v>
      </c>
      <c r="F362" s="46" t="s">
        <v>3455</v>
      </c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12" t="s">
        <v>3454</v>
      </c>
      <c r="U362" s="12" t="s">
        <v>3453</v>
      </c>
      <c r="V362" s="12" t="s">
        <v>3452</v>
      </c>
      <c r="W362" s="12"/>
      <c r="X362" s="12"/>
      <c r="Y362" s="12"/>
      <c r="Z362" s="66">
        <v>1</v>
      </c>
      <c r="AA362" s="65"/>
      <c r="AB362" s="46"/>
      <c r="AC362" s="45"/>
      <c r="AD362" s="18" t="s">
        <v>59</v>
      </c>
      <c r="AE362" s="18" t="s">
        <v>58</v>
      </c>
      <c r="AF362" s="18" t="s">
        <v>57</v>
      </c>
      <c r="AG362" s="18" t="s">
        <v>56</v>
      </c>
      <c r="AH362" s="17"/>
      <c r="AI362" s="8" t="s">
        <v>3451</v>
      </c>
      <c r="AJ362" s="8" t="s">
        <v>3450</v>
      </c>
      <c r="AK362" s="8" t="s">
        <v>3449</v>
      </c>
      <c r="AL362" s="8">
        <v>2</v>
      </c>
      <c r="AM362" s="8">
        <v>1</v>
      </c>
      <c r="AN362" s="8">
        <f>AL362+AM362</f>
        <v>3</v>
      </c>
      <c r="AO362" s="8" t="s">
        <v>3448</v>
      </c>
      <c r="AP362" s="8" t="s">
        <v>3447</v>
      </c>
      <c r="AQ362" s="8" t="s">
        <v>3446</v>
      </c>
      <c r="AR362" s="8">
        <v>3</v>
      </c>
      <c r="AS362" s="8">
        <v>0</v>
      </c>
      <c r="AT362" s="43">
        <f>AR362+AS362</f>
        <v>3</v>
      </c>
      <c r="AU362" s="8"/>
      <c r="AV362" s="8"/>
      <c r="AW362" s="8"/>
      <c r="AX362" s="8"/>
      <c r="AY362" s="8"/>
    </row>
    <row r="363" spans="1:51" ht="96">
      <c r="A363" s="1" t="s">
        <v>3006</v>
      </c>
      <c r="B363" s="15">
        <f>B362+1</f>
        <v>32</v>
      </c>
      <c r="C363" s="25">
        <v>3321070011042</v>
      </c>
      <c r="D363" s="23" t="s">
        <v>3445</v>
      </c>
      <c r="E363" s="22" t="s">
        <v>3444</v>
      </c>
      <c r="F363" s="24" t="s">
        <v>3443</v>
      </c>
      <c r="G363" s="24"/>
      <c r="H363" s="24"/>
      <c r="I363" s="112" t="s">
        <v>3442</v>
      </c>
      <c r="J363" s="24"/>
      <c r="K363" s="24"/>
      <c r="L363" s="24"/>
      <c r="M363" s="20" t="s">
        <v>3441</v>
      </c>
      <c r="N363" s="24"/>
      <c r="O363" s="24" t="s">
        <v>3440</v>
      </c>
      <c r="P363" s="24"/>
      <c r="Q363" s="24"/>
      <c r="R363" s="24"/>
      <c r="S363" s="24"/>
      <c r="T363" s="12" t="s">
        <v>3439</v>
      </c>
      <c r="U363" s="22" t="s">
        <v>2636</v>
      </c>
      <c r="V363" s="22" t="s">
        <v>3</v>
      </c>
      <c r="W363" s="67" t="s">
        <v>3438</v>
      </c>
      <c r="X363" s="22"/>
      <c r="Y363" s="22"/>
      <c r="Z363" s="66">
        <v>1</v>
      </c>
      <c r="AA363" s="65"/>
      <c r="AB363" s="24" t="s">
        <v>3437</v>
      </c>
      <c r="AC363" s="26">
        <v>1</v>
      </c>
      <c r="AD363" s="18" t="s">
        <v>59</v>
      </c>
      <c r="AE363" s="18" t="s">
        <v>58</v>
      </c>
      <c r="AF363" s="18" t="s">
        <v>57</v>
      </c>
      <c r="AG363" s="18" t="s">
        <v>56</v>
      </c>
      <c r="AH363" s="17"/>
      <c r="AI363" s="43" t="s">
        <v>3436</v>
      </c>
      <c r="AJ363" s="43" t="s">
        <v>3435</v>
      </c>
      <c r="AK363" s="43" t="s">
        <v>3434</v>
      </c>
      <c r="AL363" s="43">
        <v>2</v>
      </c>
      <c r="AM363" s="43">
        <v>1</v>
      </c>
      <c r="AN363" s="43">
        <f>AL363+AM363</f>
        <v>3</v>
      </c>
      <c r="AO363" s="43" t="s">
        <v>3433</v>
      </c>
      <c r="AP363" s="43" t="s">
        <v>3432</v>
      </c>
      <c r="AQ363" s="43" t="s">
        <v>3431</v>
      </c>
      <c r="AR363" s="43">
        <v>3</v>
      </c>
      <c r="AS363" s="43">
        <v>0</v>
      </c>
      <c r="AT363" s="43">
        <f>AR363+AS363</f>
        <v>3</v>
      </c>
      <c r="AU363" s="43"/>
      <c r="AV363" s="43"/>
      <c r="AW363" s="43"/>
      <c r="AX363" s="43"/>
      <c r="AY363" s="43"/>
    </row>
    <row r="364" spans="1:51" ht="48">
      <c r="A364" s="1" t="s">
        <v>3006</v>
      </c>
      <c r="B364" s="15">
        <f>B363+1</f>
        <v>33</v>
      </c>
      <c r="C364" s="25">
        <v>3321070090115</v>
      </c>
      <c r="D364" s="23" t="s">
        <v>3430</v>
      </c>
      <c r="E364" s="22" t="s">
        <v>3429</v>
      </c>
      <c r="F364" s="24" t="s">
        <v>3428</v>
      </c>
      <c r="G364" s="24"/>
      <c r="H364" s="24"/>
      <c r="I364" s="20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7" t="s">
        <v>3427</v>
      </c>
      <c r="U364" s="22" t="s">
        <v>2059</v>
      </c>
      <c r="V364" s="22" t="s">
        <v>3</v>
      </c>
      <c r="W364" s="67"/>
      <c r="X364" s="22"/>
      <c r="Y364" s="22"/>
      <c r="Z364" s="66">
        <v>1</v>
      </c>
      <c r="AA364" s="65"/>
      <c r="AB364" s="24"/>
      <c r="AC364" s="26"/>
      <c r="AD364" s="18" t="s">
        <v>59</v>
      </c>
      <c r="AE364" s="18" t="s">
        <v>58</v>
      </c>
      <c r="AF364" s="18" t="s">
        <v>57</v>
      </c>
      <c r="AG364" s="18" t="s">
        <v>56</v>
      </c>
      <c r="AH364" s="17"/>
      <c r="AI364" s="43" t="s">
        <v>3426</v>
      </c>
      <c r="AJ364" s="43" t="s">
        <v>3425</v>
      </c>
      <c r="AK364" s="43" t="s">
        <v>3424</v>
      </c>
      <c r="AL364" s="43">
        <v>2</v>
      </c>
      <c r="AM364" s="43">
        <v>1</v>
      </c>
      <c r="AN364" s="43">
        <f>AL364+AM364</f>
        <v>3</v>
      </c>
      <c r="AO364" s="43" t="s">
        <v>3423</v>
      </c>
      <c r="AP364" s="43" t="s">
        <v>3422</v>
      </c>
      <c r="AQ364" s="43" t="s">
        <v>3421</v>
      </c>
      <c r="AR364" s="43">
        <v>3</v>
      </c>
      <c r="AS364" s="43">
        <v>0</v>
      </c>
      <c r="AT364" s="43">
        <f>AR364+AS364</f>
        <v>3</v>
      </c>
      <c r="AU364" s="43"/>
      <c r="AV364" s="43"/>
      <c r="AW364" s="43"/>
      <c r="AX364" s="43"/>
      <c r="AY364" s="43"/>
    </row>
    <row r="365" spans="1:51" ht="48">
      <c r="A365" s="1" t="s">
        <v>3006</v>
      </c>
      <c r="B365" s="15">
        <f>B364+1</f>
        <v>34</v>
      </c>
      <c r="C365" s="25">
        <v>3321040026019</v>
      </c>
      <c r="D365" s="23" t="s">
        <v>3420</v>
      </c>
      <c r="E365" s="22" t="s">
        <v>3419</v>
      </c>
      <c r="F365" s="24" t="s">
        <v>3418</v>
      </c>
      <c r="G365" s="24"/>
      <c r="H365" s="24"/>
      <c r="I365" s="20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7"/>
      <c r="U365" s="22" t="s">
        <v>2110</v>
      </c>
      <c r="V365" s="22" t="s">
        <v>108</v>
      </c>
      <c r="W365" s="67" t="s">
        <v>3417</v>
      </c>
      <c r="X365" s="22"/>
      <c r="Y365" s="22"/>
      <c r="Z365" s="66"/>
      <c r="AA365" s="65">
        <v>1</v>
      </c>
      <c r="AB365" s="24"/>
      <c r="AC365" s="26"/>
      <c r="AD365" s="18" t="s">
        <v>59</v>
      </c>
      <c r="AE365" s="18" t="s">
        <v>58</v>
      </c>
      <c r="AF365" s="18" t="s">
        <v>57</v>
      </c>
      <c r="AG365" s="18" t="s">
        <v>56</v>
      </c>
      <c r="AH365" s="17"/>
      <c r="AI365" s="43" t="s">
        <v>3416</v>
      </c>
      <c r="AJ365" s="43" t="s">
        <v>3415</v>
      </c>
      <c r="AK365" s="43" t="s">
        <v>3414</v>
      </c>
      <c r="AL365" s="43">
        <v>3</v>
      </c>
      <c r="AM365" s="43">
        <v>0</v>
      </c>
      <c r="AN365" s="43">
        <f>AL365+AM365</f>
        <v>3</v>
      </c>
      <c r="AO365" s="43" t="s">
        <v>3413</v>
      </c>
      <c r="AP365" s="43" t="s">
        <v>3412</v>
      </c>
      <c r="AQ365" s="43" t="s">
        <v>3411</v>
      </c>
      <c r="AR365" s="43">
        <v>5</v>
      </c>
      <c r="AS365" s="43">
        <v>0</v>
      </c>
      <c r="AT365" s="43">
        <f>AR365+AS365</f>
        <v>5</v>
      </c>
      <c r="AU365" s="43"/>
      <c r="AV365" s="43"/>
      <c r="AW365" s="43"/>
      <c r="AX365" s="43"/>
      <c r="AY365" s="43"/>
    </row>
    <row r="366" spans="1:51" ht="48">
      <c r="A366" s="1" t="s">
        <v>3006</v>
      </c>
      <c r="B366" s="15">
        <f>B365+1</f>
        <v>35</v>
      </c>
      <c r="C366" s="25">
        <v>3321050025037</v>
      </c>
      <c r="D366" s="23" t="s">
        <v>3410</v>
      </c>
      <c r="E366" s="22" t="s">
        <v>3409</v>
      </c>
      <c r="F366" s="24" t="s">
        <v>3408</v>
      </c>
      <c r="G366" s="24"/>
      <c r="H366" s="24"/>
      <c r="I366" s="20"/>
      <c r="J366" s="24"/>
      <c r="K366" s="24"/>
      <c r="L366" s="24"/>
      <c r="M366" s="20" t="s">
        <v>3407</v>
      </c>
      <c r="N366" s="24" t="s">
        <v>3406</v>
      </c>
      <c r="O366" s="24" t="s">
        <v>3405</v>
      </c>
      <c r="P366" s="24"/>
      <c r="Q366" s="24"/>
      <c r="R366" s="24"/>
      <c r="S366" s="24"/>
      <c r="T366" s="27" t="s">
        <v>3404</v>
      </c>
      <c r="U366" s="22" t="s">
        <v>1162</v>
      </c>
      <c r="V366" s="22" t="s">
        <v>462</v>
      </c>
      <c r="W366" s="67"/>
      <c r="X366" s="22"/>
      <c r="Y366" s="22"/>
      <c r="Z366" s="66">
        <v>1</v>
      </c>
      <c r="AA366" s="65"/>
      <c r="AB366" s="24"/>
      <c r="AC366" s="26"/>
      <c r="AD366" s="18" t="s">
        <v>59</v>
      </c>
      <c r="AE366" s="18" t="s">
        <v>58</v>
      </c>
      <c r="AF366" s="18" t="s">
        <v>57</v>
      </c>
      <c r="AG366" s="18" t="s">
        <v>56</v>
      </c>
      <c r="AH366" s="28" t="s">
        <v>3346</v>
      </c>
      <c r="AI366" s="43" t="s">
        <v>3403</v>
      </c>
      <c r="AJ366" s="43" t="s">
        <v>3402</v>
      </c>
      <c r="AK366" s="43" t="s">
        <v>3401</v>
      </c>
      <c r="AL366" s="43">
        <v>2</v>
      </c>
      <c r="AM366" s="43">
        <v>1</v>
      </c>
      <c r="AN366" s="43">
        <f>AL366+AM366</f>
        <v>3</v>
      </c>
      <c r="AO366" s="43" t="s">
        <v>3400</v>
      </c>
      <c r="AP366" s="43" t="s">
        <v>3399</v>
      </c>
      <c r="AQ366" s="43" t="s">
        <v>3398</v>
      </c>
      <c r="AR366" s="43">
        <v>3</v>
      </c>
      <c r="AS366" s="43">
        <v>0</v>
      </c>
      <c r="AT366" s="43">
        <f>AR366+AS366</f>
        <v>3</v>
      </c>
      <c r="AU366" s="43"/>
      <c r="AV366" s="43"/>
      <c r="AW366" s="43"/>
      <c r="AX366" s="43"/>
      <c r="AY366" s="43"/>
    </row>
    <row r="367" spans="1:51" ht="48">
      <c r="A367" s="1" t="s">
        <v>3006</v>
      </c>
      <c r="B367" s="15">
        <f>B366+1</f>
        <v>36</v>
      </c>
      <c r="C367" s="25">
        <v>3321110050008</v>
      </c>
      <c r="D367" s="23" t="s">
        <v>3397</v>
      </c>
      <c r="E367" s="22" t="s">
        <v>3396</v>
      </c>
      <c r="F367" s="24" t="s">
        <v>3395</v>
      </c>
      <c r="G367" s="24"/>
      <c r="H367" s="24"/>
      <c r="I367" s="20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7" t="s">
        <v>3394</v>
      </c>
      <c r="U367" s="22" t="s">
        <v>3393</v>
      </c>
      <c r="V367" s="22" t="s">
        <v>1404</v>
      </c>
      <c r="W367" s="67"/>
      <c r="X367" s="22"/>
      <c r="Y367" s="22"/>
      <c r="Z367" s="66">
        <v>1</v>
      </c>
      <c r="AA367" s="65"/>
      <c r="AB367" s="24"/>
      <c r="AC367" s="26"/>
      <c r="AD367" s="18" t="s">
        <v>59</v>
      </c>
      <c r="AE367" s="18" t="s">
        <v>58</v>
      </c>
      <c r="AF367" s="18" t="s">
        <v>57</v>
      </c>
      <c r="AG367" s="18" t="s">
        <v>56</v>
      </c>
      <c r="AH367" s="17"/>
      <c r="AI367" s="43" t="s">
        <v>3392</v>
      </c>
      <c r="AJ367" s="43" t="s">
        <v>3391</v>
      </c>
      <c r="AK367" s="43" t="s">
        <v>3390</v>
      </c>
      <c r="AL367" s="43">
        <v>2</v>
      </c>
      <c r="AM367" s="43">
        <v>1</v>
      </c>
      <c r="AN367" s="43">
        <f>AL367+AM367</f>
        <v>3</v>
      </c>
      <c r="AO367" s="43" t="s">
        <v>3389</v>
      </c>
      <c r="AP367" s="43" t="s">
        <v>3388</v>
      </c>
      <c r="AQ367" s="43" t="s">
        <v>3387</v>
      </c>
      <c r="AR367" s="43">
        <v>3</v>
      </c>
      <c r="AS367" s="43">
        <v>0</v>
      </c>
      <c r="AT367" s="43">
        <f>AR367+AS367</f>
        <v>3</v>
      </c>
      <c r="AU367" s="43"/>
      <c r="AV367" s="43"/>
      <c r="AW367" s="43"/>
      <c r="AX367" s="43"/>
      <c r="AY367" s="43"/>
    </row>
    <row r="368" spans="1:51" s="52" customFormat="1" ht="48">
      <c r="A368" s="52" t="s">
        <v>3006</v>
      </c>
      <c r="B368" s="64">
        <f>B367+1</f>
        <v>37</v>
      </c>
      <c r="C368" s="79">
        <v>3321010040025</v>
      </c>
      <c r="D368" s="91" t="s">
        <v>3386</v>
      </c>
      <c r="E368" s="90" t="s">
        <v>3385</v>
      </c>
      <c r="F368" s="87" t="s">
        <v>3384</v>
      </c>
      <c r="G368" s="87"/>
      <c r="H368" s="87"/>
      <c r="I368" s="95"/>
      <c r="J368" s="87"/>
      <c r="K368" s="87"/>
      <c r="L368" s="87"/>
      <c r="M368" s="95" t="s">
        <v>3383</v>
      </c>
      <c r="N368" s="87"/>
      <c r="O368" s="87" t="s">
        <v>3382</v>
      </c>
      <c r="P368" s="87"/>
      <c r="Q368" s="87"/>
      <c r="R368" s="87"/>
      <c r="S368" s="87"/>
      <c r="T368" s="77" t="s">
        <v>3381</v>
      </c>
      <c r="U368" s="90" t="s">
        <v>60</v>
      </c>
      <c r="V368" s="90" t="s">
        <v>60</v>
      </c>
      <c r="W368" s="96"/>
      <c r="X368" s="90"/>
      <c r="Y368" s="90"/>
      <c r="Z368" s="89">
        <v>1</v>
      </c>
      <c r="AA368" s="88"/>
      <c r="AB368" s="87"/>
      <c r="AC368" s="86"/>
      <c r="AD368" s="55" t="s">
        <v>59</v>
      </c>
      <c r="AE368" s="55" t="s">
        <v>58</v>
      </c>
      <c r="AF368" s="55" t="s">
        <v>57</v>
      </c>
      <c r="AG368" s="55" t="s">
        <v>56</v>
      </c>
      <c r="AH368" s="54" t="s">
        <v>107</v>
      </c>
      <c r="AI368" s="72" t="s">
        <v>3324</v>
      </c>
      <c r="AJ368" s="72" t="s">
        <v>3380</v>
      </c>
      <c r="AK368" s="72" t="s">
        <v>3379</v>
      </c>
      <c r="AL368" s="72">
        <v>2</v>
      </c>
      <c r="AM368" s="72">
        <v>1</v>
      </c>
      <c r="AN368" s="72">
        <f>AL368+AM368</f>
        <v>3</v>
      </c>
      <c r="AO368" s="72" t="s">
        <v>3378</v>
      </c>
      <c r="AP368" s="72" t="s">
        <v>3377</v>
      </c>
      <c r="AQ368" s="72" t="s">
        <v>3376</v>
      </c>
      <c r="AR368" s="72">
        <v>3</v>
      </c>
      <c r="AS368" s="72">
        <v>0</v>
      </c>
      <c r="AT368" s="72">
        <f>AR368+AS368</f>
        <v>3</v>
      </c>
      <c r="AU368" s="72" t="s">
        <v>3324</v>
      </c>
      <c r="AV368" s="72"/>
      <c r="AW368" s="72"/>
      <c r="AX368" s="72"/>
      <c r="AY368" s="72"/>
    </row>
    <row r="369" spans="1:51" ht="48">
      <c r="A369" s="1" t="s">
        <v>3006</v>
      </c>
      <c r="B369" s="15">
        <f>B368+1</f>
        <v>38</v>
      </c>
      <c r="C369" s="25">
        <v>3321091021019</v>
      </c>
      <c r="D369" s="23" t="s">
        <v>3375</v>
      </c>
      <c r="E369" s="22" t="s">
        <v>3374</v>
      </c>
      <c r="F369" s="24" t="s">
        <v>1958</v>
      </c>
      <c r="G369" s="24"/>
      <c r="H369" s="24"/>
      <c r="I369" s="20"/>
      <c r="J369" s="24"/>
      <c r="K369" s="24"/>
      <c r="L369" s="24"/>
      <c r="M369" s="20" t="s">
        <v>3373</v>
      </c>
      <c r="N369" s="24" t="s">
        <v>3372</v>
      </c>
      <c r="O369" s="24" t="s">
        <v>3371</v>
      </c>
      <c r="P369" s="20" t="s">
        <v>3370</v>
      </c>
      <c r="Q369" s="24" t="s">
        <v>3368</v>
      </c>
      <c r="R369" s="20" t="s">
        <v>3369</v>
      </c>
      <c r="S369" s="24" t="s">
        <v>3368</v>
      </c>
      <c r="T369" s="27" t="s">
        <v>3068</v>
      </c>
      <c r="U369" s="22" t="s">
        <v>1878</v>
      </c>
      <c r="V369" s="22" t="s">
        <v>147</v>
      </c>
      <c r="W369" s="67"/>
      <c r="X369" s="22"/>
      <c r="Y369" s="22"/>
      <c r="Z369" s="66">
        <v>1</v>
      </c>
      <c r="AA369" s="65"/>
      <c r="AB369" s="20" t="s">
        <v>3367</v>
      </c>
      <c r="AC369" s="19">
        <v>1</v>
      </c>
      <c r="AD369" s="18" t="s">
        <v>59</v>
      </c>
      <c r="AE369" s="18" t="s">
        <v>58</v>
      </c>
      <c r="AF369" s="18" t="s">
        <v>57</v>
      </c>
      <c r="AG369" s="18" t="s">
        <v>56</v>
      </c>
      <c r="AH369" s="28" t="s">
        <v>495</v>
      </c>
      <c r="AI369" s="43" t="s">
        <v>3366</v>
      </c>
      <c r="AJ369" s="43" t="s">
        <v>3365</v>
      </c>
      <c r="AK369" s="43" t="s">
        <v>3364</v>
      </c>
      <c r="AL369" s="43">
        <v>3</v>
      </c>
      <c r="AM369" s="43">
        <v>0</v>
      </c>
      <c r="AN369" s="43">
        <f>AL369+AM369</f>
        <v>3</v>
      </c>
      <c r="AO369" s="43" t="s">
        <v>3363</v>
      </c>
      <c r="AP369" s="43" t="s">
        <v>3362</v>
      </c>
      <c r="AQ369" s="43" t="s">
        <v>3361</v>
      </c>
      <c r="AR369" s="43">
        <v>2</v>
      </c>
      <c r="AS369" s="43">
        <v>1</v>
      </c>
      <c r="AT369" s="43">
        <f>AR369+AS369</f>
        <v>3</v>
      </c>
      <c r="AU369" s="43"/>
      <c r="AV369" s="43"/>
      <c r="AW369" s="43"/>
      <c r="AX369" s="43"/>
      <c r="AY369" s="43"/>
    </row>
    <row r="370" spans="1:51" ht="48">
      <c r="A370" s="1" t="s">
        <v>3006</v>
      </c>
      <c r="B370" s="15">
        <f>B369+1</f>
        <v>39</v>
      </c>
      <c r="C370" s="25">
        <v>3321070050108</v>
      </c>
      <c r="D370" s="23" t="s">
        <v>3360</v>
      </c>
      <c r="E370" s="22" t="s">
        <v>3359</v>
      </c>
      <c r="F370" s="24" t="s">
        <v>3358</v>
      </c>
      <c r="G370" s="24"/>
      <c r="H370" s="24"/>
      <c r="I370" s="20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7" t="s">
        <v>3357</v>
      </c>
      <c r="U370" s="22" t="s">
        <v>2152</v>
      </c>
      <c r="V370" s="22" t="s">
        <v>3</v>
      </c>
      <c r="W370" s="67"/>
      <c r="X370" s="22"/>
      <c r="Y370" s="22"/>
      <c r="Z370" s="66">
        <v>1</v>
      </c>
      <c r="AA370" s="65"/>
      <c r="AB370" s="24"/>
      <c r="AC370" s="26"/>
      <c r="AD370" s="18" t="s">
        <v>59</v>
      </c>
      <c r="AE370" s="18" t="s">
        <v>58</v>
      </c>
      <c r="AF370" s="18" t="s">
        <v>57</v>
      </c>
      <c r="AG370" s="18" t="s">
        <v>56</v>
      </c>
      <c r="AH370" s="28" t="s">
        <v>3346</v>
      </c>
      <c r="AI370" s="43" t="s">
        <v>3356</v>
      </c>
      <c r="AJ370" s="43" t="s">
        <v>3355</v>
      </c>
      <c r="AK370" s="43" t="s">
        <v>3354</v>
      </c>
      <c r="AL370" s="43">
        <v>3</v>
      </c>
      <c r="AM370" s="43">
        <v>0</v>
      </c>
      <c r="AN370" s="43">
        <f>AL370+AM370</f>
        <v>3</v>
      </c>
      <c r="AO370" s="43" t="s">
        <v>3353</v>
      </c>
      <c r="AP370" s="43" t="s">
        <v>3352</v>
      </c>
      <c r="AQ370" s="43" t="s">
        <v>3351</v>
      </c>
      <c r="AR370" s="43">
        <v>3</v>
      </c>
      <c r="AS370" s="43">
        <v>0</v>
      </c>
      <c r="AT370" s="43">
        <f>AR370+AS370</f>
        <v>3</v>
      </c>
      <c r="AU370" s="43"/>
      <c r="AV370" s="43"/>
      <c r="AW370" s="43"/>
      <c r="AX370" s="43"/>
      <c r="AY370" s="43"/>
    </row>
    <row r="371" spans="1:51" ht="48">
      <c r="A371" s="1" t="s">
        <v>3006</v>
      </c>
      <c r="B371" s="15">
        <f>B370+1</f>
        <v>40</v>
      </c>
      <c r="C371" s="25">
        <v>3321080040046</v>
      </c>
      <c r="D371" s="23" t="s">
        <v>3350</v>
      </c>
      <c r="E371" s="22" t="s">
        <v>3349</v>
      </c>
      <c r="F371" s="24" t="s">
        <v>3348</v>
      </c>
      <c r="G371" s="24"/>
      <c r="H371" s="24"/>
      <c r="I371" s="20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7" t="s">
        <v>3347</v>
      </c>
      <c r="U371" s="22" t="s">
        <v>181</v>
      </c>
      <c r="V371" s="22" t="s">
        <v>181</v>
      </c>
      <c r="W371" s="67"/>
      <c r="X371" s="22"/>
      <c r="Y371" s="22"/>
      <c r="Z371" s="66">
        <v>1</v>
      </c>
      <c r="AA371" s="65"/>
      <c r="AB371" s="24"/>
      <c r="AC371" s="26"/>
      <c r="AD371" s="18" t="s">
        <v>59</v>
      </c>
      <c r="AE371" s="18" t="s">
        <v>58</v>
      </c>
      <c r="AF371" s="18" t="s">
        <v>57</v>
      </c>
      <c r="AG371" s="18" t="s">
        <v>56</v>
      </c>
      <c r="AH371" s="28" t="s">
        <v>3346</v>
      </c>
      <c r="AI371" s="43" t="s">
        <v>3345</v>
      </c>
      <c r="AJ371" s="43" t="s">
        <v>3341</v>
      </c>
      <c r="AK371" s="43" t="s">
        <v>3344</v>
      </c>
      <c r="AL371" s="43">
        <v>1</v>
      </c>
      <c r="AM371" s="43">
        <v>2</v>
      </c>
      <c r="AN371" s="43">
        <f>AL371+AM371</f>
        <v>3</v>
      </c>
      <c r="AO371" s="43" t="s">
        <v>3343</v>
      </c>
      <c r="AP371" s="43" t="s">
        <v>3342</v>
      </c>
      <c r="AQ371" s="43"/>
      <c r="AR371" s="43">
        <v>2</v>
      </c>
      <c r="AS371" s="43">
        <v>0</v>
      </c>
      <c r="AT371" s="43">
        <f>AR371+AS371</f>
        <v>2</v>
      </c>
      <c r="AU371" s="43" t="s">
        <v>3341</v>
      </c>
      <c r="AV371" s="43"/>
      <c r="AW371" s="43"/>
      <c r="AX371" s="43"/>
      <c r="AY371" s="43"/>
    </row>
    <row r="372" spans="1:51" ht="48">
      <c r="A372" s="1" t="s">
        <v>3006</v>
      </c>
      <c r="B372" s="15">
        <f>B371+1</f>
        <v>41</v>
      </c>
      <c r="C372" s="25">
        <v>3321070011051</v>
      </c>
      <c r="D372" s="23" t="s">
        <v>3340</v>
      </c>
      <c r="E372" s="22" t="s">
        <v>3339</v>
      </c>
      <c r="F372" s="24" t="s">
        <v>3338</v>
      </c>
      <c r="G372" s="24"/>
      <c r="H372" s="24"/>
      <c r="I372" s="20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12" t="s">
        <v>3337</v>
      </c>
      <c r="U372" s="22" t="s">
        <v>78</v>
      </c>
      <c r="V372" s="22" t="s">
        <v>3</v>
      </c>
      <c r="W372" s="67"/>
      <c r="X372" s="22"/>
      <c r="Y372" s="22"/>
      <c r="Z372" s="66"/>
      <c r="AA372" s="65">
        <v>1</v>
      </c>
      <c r="AB372" s="24"/>
      <c r="AC372" s="26"/>
      <c r="AD372" s="18" t="s">
        <v>59</v>
      </c>
      <c r="AE372" s="18" t="s">
        <v>58</v>
      </c>
      <c r="AF372" s="18" t="s">
        <v>57</v>
      </c>
      <c r="AG372" s="18" t="s">
        <v>56</v>
      </c>
      <c r="AH372" s="28" t="s">
        <v>2240</v>
      </c>
      <c r="AI372" s="43" t="s">
        <v>3336</v>
      </c>
      <c r="AJ372" s="43" t="s">
        <v>3335</v>
      </c>
      <c r="AK372" s="43" t="s">
        <v>3334</v>
      </c>
      <c r="AL372" s="43">
        <v>3</v>
      </c>
      <c r="AM372" s="43">
        <v>0</v>
      </c>
      <c r="AN372" s="43">
        <f>AL372+AM372</f>
        <v>3</v>
      </c>
      <c r="AO372" s="43" t="s">
        <v>3333</v>
      </c>
      <c r="AP372" s="43" t="s">
        <v>3332</v>
      </c>
      <c r="AQ372" s="43" t="s">
        <v>3331</v>
      </c>
      <c r="AR372" s="43">
        <v>3</v>
      </c>
      <c r="AS372" s="43">
        <v>0</v>
      </c>
      <c r="AT372" s="43">
        <f>AR372+AS372</f>
        <v>3</v>
      </c>
      <c r="AU372" s="43"/>
      <c r="AV372" s="43"/>
      <c r="AW372" s="43"/>
      <c r="AX372" s="43"/>
      <c r="AY372" s="43"/>
    </row>
    <row r="373" spans="1:51" ht="48">
      <c r="A373" s="1" t="s">
        <v>3006</v>
      </c>
      <c r="B373" s="15">
        <f>B372+1</f>
        <v>42</v>
      </c>
      <c r="C373" s="25">
        <v>3321140021002</v>
      </c>
      <c r="D373" s="23" t="s">
        <v>3330</v>
      </c>
      <c r="E373" s="22" t="s">
        <v>3329</v>
      </c>
      <c r="F373" s="24" t="s">
        <v>3328</v>
      </c>
      <c r="G373" s="24"/>
      <c r="H373" s="24"/>
      <c r="I373" s="20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7" t="s">
        <v>3327</v>
      </c>
      <c r="U373" s="22" t="s">
        <v>1681</v>
      </c>
      <c r="V373" s="22" t="s">
        <v>120</v>
      </c>
      <c r="W373" s="67"/>
      <c r="X373" s="22"/>
      <c r="Y373" s="22"/>
      <c r="Z373" s="66">
        <v>1</v>
      </c>
      <c r="AA373" s="65"/>
      <c r="AB373" s="24"/>
      <c r="AC373" s="26"/>
      <c r="AD373" s="18" t="s">
        <v>59</v>
      </c>
      <c r="AE373" s="18" t="s">
        <v>58</v>
      </c>
      <c r="AF373" s="18" t="s">
        <v>57</v>
      </c>
      <c r="AG373" s="18" t="s">
        <v>56</v>
      </c>
      <c r="AH373" s="28" t="s">
        <v>2240</v>
      </c>
      <c r="AI373" s="43" t="s">
        <v>3326</v>
      </c>
      <c r="AJ373" s="43" t="s">
        <v>3325</v>
      </c>
      <c r="AK373" s="43" t="s">
        <v>3324</v>
      </c>
      <c r="AL373" s="43">
        <v>3</v>
      </c>
      <c r="AM373" s="43">
        <v>0</v>
      </c>
      <c r="AN373" s="43">
        <f>AL373+AM373</f>
        <v>3</v>
      </c>
      <c r="AO373" s="43" t="s">
        <v>3323</v>
      </c>
      <c r="AP373" s="43" t="s">
        <v>3322</v>
      </c>
      <c r="AQ373" s="43" t="s">
        <v>3321</v>
      </c>
      <c r="AR373" s="43">
        <v>3</v>
      </c>
      <c r="AS373" s="43">
        <v>0</v>
      </c>
      <c r="AT373" s="43">
        <f>AR373+AS373</f>
        <v>3</v>
      </c>
      <c r="AU373" s="43"/>
      <c r="AV373" s="43"/>
      <c r="AW373" s="43"/>
      <c r="AX373" s="43"/>
      <c r="AY373" s="43"/>
    </row>
    <row r="374" spans="1:51" ht="48">
      <c r="A374" s="1" t="s">
        <v>3006</v>
      </c>
      <c r="B374" s="15">
        <f>B373+1</f>
        <v>43</v>
      </c>
      <c r="C374" s="25">
        <v>3321050026038</v>
      </c>
      <c r="D374" s="23" t="s">
        <v>3320</v>
      </c>
      <c r="E374" s="22" t="s">
        <v>3319</v>
      </c>
      <c r="F374" s="24" t="s">
        <v>3304</v>
      </c>
      <c r="G374" s="24"/>
      <c r="H374" s="24"/>
      <c r="I374" s="20"/>
      <c r="J374" s="24"/>
      <c r="K374" s="24"/>
      <c r="L374" s="24"/>
      <c r="M374" s="24"/>
      <c r="N374" s="24"/>
      <c r="O374" s="24"/>
      <c r="P374" s="20" t="s">
        <v>3318</v>
      </c>
      <c r="Q374" s="24" t="s">
        <v>3317</v>
      </c>
      <c r="R374" s="20" t="s">
        <v>3316</v>
      </c>
      <c r="S374" s="24" t="s">
        <v>3315</v>
      </c>
      <c r="T374" s="27" t="s">
        <v>3314</v>
      </c>
      <c r="U374" s="22" t="s">
        <v>1349</v>
      </c>
      <c r="V374" s="22" t="s">
        <v>462</v>
      </c>
      <c r="W374" s="67"/>
      <c r="X374" s="22"/>
      <c r="Y374" s="22"/>
      <c r="Z374" s="66">
        <v>1</v>
      </c>
      <c r="AA374" s="65"/>
      <c r="AB374" s="24" t="s">
        <v>3313</v>
      </c>
      <c r="AC374" s="26">
        <v>1</v>
      </c>
      <c r="AD374" s="18" t="s">
        <v>59</v>
      </c>
      <c r="AE374" s="18" t="s">
        <v>58</v>
      </c>
      <c r="AF374" s="18" t="s">
        <v>57</v>
      </c>
      <c r="AG374" s="18" t="s">
        <v>56</v>
      </c>
      <c r="AH374" s="28" t="s">
        <v>1926</v>
      </c>
      <c r="AI374" s="43" t="s">
        <v>3312</v>
      </c>
      <c r="AJ374" s="43" t="s">
        <v>3311</v>
      </c>
      <c r="AK374" s="43" t="s">
        <v>3310</v>
      </c>
      <c r="AL374" s="43">
        <v>1</v>
      </c>
      <c r="AM374" s="43">
        <v>2</v>
      </c>
      <c r="AN374" s="43">
        <f>AL374+AM374</f>
        <v>3</v>
      </c>
      <c r="AO374" s="43" t="s">
        <v>3309</v>
      </c>
      <c r="AP374" s="43" t="s">
        <v>3308</v>
      </c>
      <c r="AQ374" s="43" t="s">
        <v>3307</v>
      </c>
      <c r="AR374" s="43">
        <v>1</v>
      </c>
      <c r="AS374" s="43">
        <v>2</v>
      </c>
      <c r="AT374" s="43">
        <f>AR374+AS374</f>
        <v>3</v>
      </c>
      <c r="AU374" s="43"/>
      <c r="AV374" s="43"/>
      <c r="AW374" s="43"/>
      <c r="AX374" s="43"/>
      <c r="AY374" s="43"/>
    </row>
    <row r="375" spans="1:51" ht="48">
      <c r="A375" s="1" t="s">
        <v>3006</v>
      </c>
      <c r="B375" s="15">
        <f>B374+1</f>
        <v>44</v>
      </c>
      <c r="C375" s="25">
        <v>3321100020056</v>
      </c>
      <c r="D375" s="23" t="s">
        <v>3306</v>
      </c>
      <c r="E375" s="22" t="s">
        <v>3305</v>
      </c>
      <c r="F375" s="24" t="s">
        <v>3304</v>
      </c>
      <c r="G375" s="24"/>
      <c r="H375" s="24"/>
      <c r="I375" s="20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7" t="s">
        <v>3303</v>
      </c>
      <c r="U375" s="22" t="s">
        <v>250</v>
      </c>
      <c r="V375" s="22" t="s">
        <v>250</v>
      </c>
      <c r="W375" s="67"/>
      <c r="X375" s="22"/>
      <c r="Y375" s="22"/>
      <c r="Z375" s="66">
        <v>1</v>
      </c>
      <c r="AA375" s="65"/>
      <c r="AB375" s="24"/>
      <c r="AC375" s="26"/>
      <c r="AD375" s="18" t="s">
        <v>59</v>
      </c>
      <c r="AE375" s="18" t="s">
        <v>58</v>
      </c>
      <c r="AF375" s="18" t="s">
        <v>57</v>
      </c>
      <c r="AG375" s="18" t="s">
        <v>56</v>
      </c>
      <c r="AH375" s="28" t="s">
        <v>94</v>
      </c>
      <c r="AI375" s="43" t="s">
        <v>3302</v>
      </c>
      <c r="AJ375" s="43" t="s">
        <v>3301</v>
      </c>
      <c r="AK375" s="43" t="s">
        <v>3300</v>
      </c>
      <c r="AL375" s="43">
        <v>2</v>
      </c>
      <c r="AM375" s="43">
        <v>1</v>
      </c>
      <c r="AN375" s="43">
        <f>AL375+AM375</f>
        <v>3</v>
      </c>
      <c r="AO375" s="43" t="s">
        <v>3299</v>
      </c>
      <c r="AP375" s="43" t="s">
        <v>3298</v>
      </c>
      <c r="AQ375" s="43" t="s">
        <v>3297</v>
      </c>
      <c r="AR375" s="43">
        <v>1</v>
      </c>
      <c r="AS375" s="43">
        <v>2</v>
      </c>
      <c r="AT375" s="43">
        <f>AR375+AS375</f>
        <v>3</v>
      </c>
      <c r="AU375" s="43" t="s">
        <v>3296</v>
      </c>
      <c r="AV375" s="43"/>
      <c r="AW375" s="43"/>
      <c r="AX375" s="43"/>
      <c r="AY375" s="43"/>
    </row>
    <row r="376" spans="1:51" ht="36.75" customHeight="1">
      <c r="A376" s="1" t="s">
        <v>3006</v>
      </c>
      <c r="B376" s="15">
        <f>B375+1</f>
        <v>45</v>
      </c>
      <c r="C376" s="25">
        <v>3321120140028</v>
      </c>
      <c r="D376" s="23" t="s">
        <v>3295</v>
      </c>
      <c r="E376" s="22" t="s">
        <v>3294</v>
      </c>
      <c r="F376" s="24" t="s">
        <v>3270</v>
      </c>
      <c r="G376" s="24"/>
      <c r="H376" s="24"/>
      <c r="I376" s="20"/>
      <c r="J376" s="24"/>
      <c r="K376" s="24"/>
      <c r="L376" s="24"/>
      <c r="M376" s="20"/>
      <c r="N376" s="24"/>
      <c r="O376" s="24"/>
      <c r="P376" s="20" t="s">
        <v>3293</v>
      </c>
      <c r="Q376" s="24" t="s">
        <v>3291</v>
      </c>
      <c r="R376" s="20" t="s">
        <v>3292</v>
      </c>
      <c r="S376" s="24" t="s">
        <v>3291</v>
      </c>
      <c r="T376" s="27" t="s">
        <v>3290</v>
      </c>
      <c r="U376" s="22" t="s">
        <v>3289</v>
      </c>
      <c r="V376" s="22" t="s">
        <v>3288</v>
      </c>
      <c r="W376" s="67"/>
      <c r="X376" s="22"/>
      <c r="Y376" s="22"/>
      <c r="Z376" s="66">
        <v>1</v>
      </c>
      <c r="AA376" s="65"/>
      <c r="AB376" s="20" t="s">
        <v>3287</v>
      </c>
      <c r="AC376" s="19">
        <v>1</v>
      </c>
      <c r="AD376" s="18" t="s">
        <v>59</v>
      </c>
      <c r="AE376" s="18" t="s">
        <v>58</v>
      </c>
      <c r="AF376" s="18" t="s">
        <v>57</v>
      </c>
      <c r="AG376" s="18" t="s">
        <v>56</v>
      </c>
      <c r="AH376" s="28"/>
      <c r="AI376" s="43" t="s">
        <v>3286</v>
      </c>
      <c r="AJ376" s="43" t="s">
        <v>3285</v>
      </c>
      <c r="AK376" s="43" t="s">
        <v>3284</v>
      </c>
      <c r="AL376" s="43">
        <v>1</v>
      </c>
      <c r="AM376" s="43">
        <v>2</v>
      </c>
      <c r="AN376" s="43">
        <f>AL376+AM376</f>
        <v>3</v>
      </c>
      <c r="AO376" s="43" t="s">
        <v>3283</v>
      </c>
      <c r="AP376" s="43" t="s">
        <v>3282</v>
      </c>
      <c r="AQ376" s="43" t="s">
        <v>3281</v>
      </c>
      <c r="AR376" s="43">
        <v>1</v>
      </c>
      <c r="AS376" s="43">
        <v>2</v>
      </c>
      <c r="AT376" s="43">
        <f>AR376+AS376</f>
        <v>3</v>
      </c>
      <c r="AU376" s="43"/>
      <c r="AV376" s="43"/>
      <c r="AW376" s="43"/>
      <c r="AX376" s="43"/>
      <c r="AY376" s="43"/>
    </row>
    <row r="377" spans="1:51" ht="36.75" customHeight="1">
      <c r="A377" s="1" t="s">
        <v>3006</v>
      </c>
      <c r="B377" s="15">
        <f>B376+1</f>
        <v>46</v>
      </c>
      <c r="C377" s="25">
        <v>3321120130030</v>
      </c>
      <c r="D377" s="23" t="s">
        <v>3280</v>
      </c>
      <c r="E377" s="22" t="s">
        <v>3279</v>
      </c>
      <c r="F377" s="24" t="s">
        <v>3270</v>
      </c>
      <c r="G377" s="24"/>
      <c r="H377" s="24"/>
      <c r="I377" s="20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7" t="s">
        <v>3278</v>
      </c>
      <c r="U377" s="22" t="s">
        <v>3277</v>
      </c>
      <c r="V377" s="22" t="s">
        <v>308</v>
      </c>
      <c r="W377" s="67"/>
      <c r="X377" s="22"/>
      <c r="Y377" s="22"/>
      <c r="Z377" s="66">
        <v>1</v>
      </c>
      <c r="AA377" s="65"/>
      <c r="AB377" s="24"/>
      <c r="AC377" s="26"/>
      <c r="AD377" s="18" t="s">
        <v>59</v>
      </c>
      <c r="AE377" s="18" t="s">
        <v>58</v>
      </c>
      <c r="AF377" s="18" t="s">
        <v>57</v>
      </c>
      <c r="AG377" s="18" t="s">
        <v>56</v>
      </c>
      <c r="AH377" s="28"/>
      <c r="AI377" s="43" t="s">
        <v>1612</v>
      </c>
      <c r="AJ377" s="43" t="s">
        <v>3276</v>
      </c>
      <c r="AK377" s="43" t="s">
        <v>1965</v>
      </c>
      <c r="AL377" s="43">
        <v>0</v>
      </c>
      <c r="AM377" s="43">
        <v>3</v>
      </c>
      <c r="AN377" s="43">
        <f>AL377+AM377</f>
        <v>3</v>
      </c>
      <c r="AO377" s="43" t="s">
        <v>3275</v>
      </c>
      <c r="AP377" s="43" t="s">
        <v>3274</v>
      </c>
      <c r="AQ377" s="43" t="s">
        <v>3273</v>
      </c>
      <c r="AR377" s="43">
        <v>0</v>
      </c>
      <c r="AS377" s="43">
        <v>3</v>
      </c>
      <c r="AT377" s="43">
        <f>AR377+AS377</f>
        <v>3</v>
      </c>
      <c r="AU377" s="43"/>
      <c r="AV377" s="43"/>
      <c r="AW377" s="43"/>
      <c r="AX377" s="43"/>
      <c r="AY377" s="43"/>
    </row>
    <row r="378" spans="1:51" ht="36.75" customHeight="1">
      <c r="A378" s="1" t="s">
        <v>3006</v>
      </c>
      <c r="B378" s="15">
        <f>B377+1</f>
        <v>47</v>
      </c>
      <c r="C378" s="25">
        <v>3321130019040</v>
      </c>
      <c r="D378" s="23" t="s">
        <v>3272</v>
      </c>
      <c r="E378" s="22" t="s">
        <v>3271</v>
      </c>
      <c r="F378" s="24" t="s">
        <v>3270</v>
      </c>
      <c r="G378" s="24"/>
      <c r="H378" s="24"/>
      <c r="I378" s="20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7"/>
      <c r="U378" s="22" t="s">
        <v>3269</v>
      </c>
      <c r="V378" s="22" t="s">
        <v>909</v>
      </c>
      <c r="W378" s="67"/>
      <c r="X378" s="22"/>
      <c r="Y378" s="22"/>
      <c r="Z378" s="66">
        <v>1</v>
      </c>
      <c r="AA378" s="65"/>
      <c r="AB378" s="24"/>
      <c r="AC378" s="26"/>
      <c r="AD378" s="18" t="s">
        <v>59</v>
      </c>
      <c r="AE378" s="18" t="s">
        <v>58</v>
      </c>
      <c r="AF378" s="18" t="s">
        <v>57</v>
      </c>
      <c r="AG378" s="18" t="s">
        <v>56</v>
      </c>
      <c r="AH378" s="28"/>
      <c r="AI378" s="43" t="s">
        <v>3268</v>
      </c>
      <c r="AJ378" s="43" t="s">
        <v>3267</v>
      </c>
      <c r="AK378" s="43" t="s">
        <v>3266</v>
      </c>
      <c r="AL378" s="43">
        <v>1</v>
      </c>
      <c r="AM378" s="43">
        <v>2</v>
      </c>
      <c r="AN378" s="43">
        <f>AL378+AM378</f>
        <v>3</v>
      </c>
      <c r="AO378" s="43" t="s">
        <v>3265</v>
      </c>
      <c r="AP378" s="43" t="s">
        <v>3264</v>
      </c>
      <c r="AQ378" s="43" t="s">
        <v>3263</v>
      </c>
      <c r="AR378" s="43">
        <v>3</v>
      </c>
      <c r="AS378" s="43">
        <v>0</v>
      </c>
      <c r="AT378" s="43">
        <f>AR378+AS378</f>
        <v>3</v>
      </c>
      <c r="AU378" s="43"/>
      <c r="AV378" s="43"/>
      <c r="AW378" s="43"/>
      <c r="AX378" s="43"/>
      <c r="AY378" s="43"/>
    </row>
    <row r="379" spans="1:51" ht="48">
      <c r="A379" s="1" t="s">
        <v>3006</v>
      </c>
      <c r="B379" s="15">
        <f>B378+1</f>
        <v>48</v>
      </c>
      <c r="C379" s="25">
        <v>3321060016012</v>
      </c>
      <c r="D379" s="50" t="s">
        <v>3262</v>
      </c>
      <c r="E379" s="22" t="s">
        <v>3261</v>
      </c>
      <c r="F379" s="24" t="s">
        <v>3260</v>
      </c>
      <c r="G379" s="20"/>
      <c r="H379" s="20"/>
      <c r="I379" s="22" t="s">
        <v>3259</v>
      </c>
      <c r="J379" s="24" t="s">
        <v>3258</v>
      </c>
      <c r="K379" s="20"/>
      <c r="L379" s="20"/>
      <c r="M379" s="20"/>
      <c r="N379" s="20"/>
      <c r="O379" s="20"/>
      <c r="P379" s="20" t="s">
        <v>3257</v>
      </c>
      <c r="Q379" s="24" t="s">
        <v>3256</v>
      </c>
      <c r="R379" s="20" t="s">
        <v>3255</v>
      </c>
      <c r="S379" s="24" t="s">
        <v>3254</v>
      </c>
      <c r="T379" s="12" t="s">
        <v>3253</v>
      </c>
      <c r="U379" s="12" t="s">
        <v>1390</v>
      </c>
      <c r="V379" s="12" t="s">
        <v>211</v>
      </c>
      <c r="W379" s="12"/>
      <c r="X379" s="12"/>
      <c r="Y379" s="12"/>
      <c r="Z379" s="51">
        <v>1</v>
      </c>
      <c r="AA379" s="51"/>
      <c r="AB379" s="24" t="s">
        <v>3252</v>
      </c>
      <c r="AC379" s="26">
        <v>1</v>
      </c>
      <c r="AD379" s="18" t="s">
        <v>59</v>
      </c>
      <c r="AE379" s="18" t="s">
        <v>10</v>
      </c>
      <c r="AF379" s="18" t="s">
        <v>57</v>
      </c>
      <c r="AG379" s="18" t="s">
        <v>56</v>
      </c>
      <c r="AH379" s="17"/>
      <c r="AI379" s="16" t="s">
        <v>3251</v>
      </c>
      <c r="AJ379" s="16" t="s">
        <v>3250</v>
      </c>
      <c r="AK379" s="16" t="s">
        <v>1386</v>
      </c>
      <c r="AL379" s="16">
        <v>2</v>
      </c>
      <c r="AM379" s="16">
        <v>1</v>
      </c>
      <c r="AN379" s="16">
        <f>AL379+AM379</f>
        <v>3</v>
      </c>
      <c r="AO379" s="16" t="s">
        <v>3249</v>
      </c>
      <c r="AP379" s="16" t="s">
        <v>3248</v>
      </c>
      <c r="AQ379" s="16" t="s">
        <v>3247</v>
      </c>
      <c r="AR379" s="16">
        <v>2</v>
      </c>
      <c r="AS379" s="16">
        <v>1</v>
      </c>
      <c r="AT379" s="16">
        <f>AR379+AS379</f>
        <v>3</v>
      </c>
      <c r="AU379" s="16"/>
      <c r="AV379" s="16"/>
      <c r="AW379" s="16"/>
      <c r="AX379" s="16"/>
      <c r="AY379" s="16"/>
    </row>
    <row r="380" spans="1:51" ht="48">
      <c r="A380" s="1" t="s">
        <v>3006</v>
      </c>
      <c r="B380" s="15">
        <f>B379+1</f>
        <v>49</v>
      </c>
      <c r="C380" s="25">
        <v>3321070011155</v>
      </c>
      <c r="D380" s="50" t="s">
        <v>3246</v>
      </c>
      <c r="E380" s="22" t="s">
        <v>3245</v>
      </c>
      <c r="F380" s="24" t="s">
        <v>3244</v>
      </c>
      <c r="G380" s="20"/>
      <c r="H380" s="20"/>
      <c r="I380" s="24"/>
      <c r="J380" s="24"/>
      <c r="K380" s="20"/>
      <c r="L380" s="20"/>
      <c r="M380" s="20" t="s">
        <v>3243</v>
      </c>
      <c r="N380" s="24" t="s">
        <v>3242</v>
      </c>
      <c r="O380" s="24" t="s">
        <v>3242</v>
      </c>
      <c r="P380" s="20"/>
      <c r="Q380" s="20"/>
      <c r="R380" s="20"/>
      <c r="S380" s="20"/>
      <c r="T380" s="12" t="s">
        <v>3241</v>
      </c>
      <c r="U380" s="12" t="s">
        <v>78</v>
      </c>
      <c r="V380" s="12" t="s">
        <v>3</v>
      </c>
      <c r="W380" s="12"/>
      <c r="X380" s="12"/>
      <c r="Y380" s="12"/>
      <c r="Z380" s="51">
        <v>1</v>
      </c>
      <c r="AA380" s="51"/>
      <c r="AB380" s="24" t="s">
        <v>3240</v>
      </c>
      <c r="AC380" s="26">
        <v>1</v>
      </c>
      <c r="AD380" s="18" t="s">
        <v>59</v>
      </c>
      <c r="AE380" s="18" t="s">
        <v>58</v>
      </c>
      <c r="AF380" s="18" t="s">
        <v>57</v>
      </c>
      <c r="AG380" s="18" t="s">
        <v>56</v>
      </c>
      <c r="AH380" s="28" t="s">
        <v>495</v>
      </c>
      <c r="AI380" s="16" t="s">
        <v>3239</v>
      </c>
      <c r="AJ380" s="16" t="s">
        <v>3238</v>
      </c>
      <c r="AK380" s="16" t="s">
        <v>3237</v>
      </c>
      <c r="AL380" s="16"/>
      <c r="AM380" s="16">
        <v>3</v>
      </c>
      <c r="AN380" s="16">
        <f>AL380+AM380</f>
        <v>3</v>
      </c>
      <c r="AO380" s="16" t="s">
        <v>3236</v>
      </c>
      <c r="AP380" s="16" t="s">
        <v>3235</v>
      </c>
      <c r="AQ380" s="16" t="s">
        <v>3234</v>
      </c>
      <c r="AR380" s="16">
        <v>3</v>
      </c>
      <c r="AS380" s="16">
        <v>0</v>
      </c>
      <c r="AT380" s="16">
        <f>AR380+AS380</f>
        <v>3</v>
      </c>
      <c r="AU380" s="16" t="s">
        <v>3233</v>
      </c>
      <c r="AV380" s="16"/>
      <c r="AW380" s="16"/>
      <c r="AX380" s="16"/>
      <c r="AY380" s="16"/>
    </row>
    <row r="381" spans="1:51" ht="48">
      <c r="A381" s="1" t="s">
        <v>3006</v>
      </c>
      <c r="B381" s="15">
        <f>B380+1</f>
        <v>50</v>
      </c>
      <c r="C381" s="25">
        <v>3321140015021</v>
      </c>
      <c r="D381" s="50" t="s">
        <v>3232</v>
      </c>
      <c r="E381" s="22" t="s">
        <v>3231</v>
      </c>
      <c r="F381" s="24" t="s">
        <v>3230</v>
      </c>
      <c r="G381" s="20"/>
      <c r="H381" s="20"/>
      <c r="I381" s="24"/>
      <c r="J381" s="24"/>
      <c r="K381" s="20"/>
      <c r="L381" s="20"/>
      <c r="M381" s="20" t="s">
        <v>3229</v>
      </c>
      <c r="N381" s="24"/>
      <c r="O381" s="24" t="s">
        <v>3228</v>
      </c>
      <c r="P381" s="20"/>
      <c r="Q381" s="20"/>
      <c r="R381" s="20" t="s">
        <v>3227</v>
      </c>
      <c r="S381" s="24" t="s">
        <v>3226</v>
      </c>
      <c r="T381" s="12" t="s">
        <v>3225</v>
      </c>
      <c r="U381" s="12" t="s">
        <v>120</v>
      </c>
      <c r="V381" s="12" t="s">
        <v>120</v>
      </c>
      <c r="W381" s="12"/>
      <c r="X381" s="12"/>
      <c r="Y381" s="12"/>
      <c r="Z381" s="51">
        <v>1</v>
      </c>
      <c r="AA381" s="51"/>
      <c r="AB381" s="20"/>
      <c r="AC381" s="19"/>
      <c r="AD381" s="18" t="s">
        <v>59</v>
      </c>
      <c r="AE381" s="18" t="s">
        <v>58</v>
      </c>
      <c r="AF381" s="18" t="s">
        <v>57</v>
      </c>
      <c r="AG381" s="18" t="s">
        <v>56</v>
      </c>
      <c r="AH381" s="28" t="s">
        <v>75</v>
      </c>
      <c r="AI381" s="16" t="s">
        <v>3224</v>
      </c>
      <c r="AJ381" s="16" t="s">
        <v>3223</v>
      </c>
      <c r="AK381" s="16" t="s">
        <v>3222</v>
      </c>
      <c r="AL381" s="16">
        <v>1</v>
      </c>
      <c r="AM381" s="16">
        <v>2</v>
      </c>
      <c r="AN381" s="16">
        <f>AL381+AM381</f>
        <v>3</v>
      </c>
      <c r="AO381" s="16" t="s">
        <v>3221</v>
      </c>
      <c r="AP381" s="16" t="s">
        <v>3220</v>
      </c>
      <c r="AQ381" s="16" t="s">
        <v>3219</v>
      </c>
      <c r="AR381" s="16">
        <v>3</v>
      </c>
      <c r="AS381" s="16">
        <v>0</v>
      </c>
      <c r="AT381" s="16">
        <f>AR381+AS381</f>
        <v>3</v>
      </c>
      <c r="AU381" s="16"/>
      <c r="AV381" s="16"/>
      <c r="AW381" s="16"/>
      <c r="AX381" s="16"/>
      <c r="AY381" s="16"/>
    </row>
    <row r="382" spans="1:51" ht="48">
      <c r="A382" s="1" t="s">
        <v>3006</v>
      </c>
      <c r="B382" s="15">
        <f>B381+1</f>
        <v>51</v>
      </c>
      <c r="C382" s="25">
        <v>3321140013001</v>
      </c>
      <c r="D382" s="50" t="s">
        <v>3218</v>
      </c>
      <c r="E382" s="22" t="s">
        <v>3217</v>
      </c>
      <c r="F382" s="24" t="s">
        <v>3216</v>
      </c>
      <c r="G382" s="20"/>
      <c r="H382" s="20"/>
      <c r="I382" s="24"/>
      <c r="J382" s="24"/>
      <c r="K382" s="20"/>
      <c r="L382" s="20"/>
      <c r="M382" s="20"/>
      <c r="N382" s="24"/>
      <c r="O382" s="24"/>
      <c r="P382" s="20"/>
      <c r="Q382" s="20"/>
      <c r="R382" s="20"/>
      <c r="S382" s="24"/>
      <c r="T382" s="12" t="s">
        <v>3215</v>
      </c>
      <c r="U382" s="12" t="s">
        <v>2028</v>
      </c>
      <c r="V382" s="12" t="s">
        <v>120</v>
      </c>
      <c r="W382" s="12"/>
      <c r="X382" s="12"/>
      <c r="Y382" s="12"/>
      <c r="Z382" s="51">
        <v>1</v>
      </c>
      <c r="AA382" s="51"/>
      <c r="AB382" s="20"/>
      <c r="AC382" s="19"/>
      <c r="AD382" s="18" t="s">
        <v>59</v>
      </c>
      <c r="AE382" s="18" t="s">
        <v>58</v>
      </c>
      <c r="AF382" s="18" t="s">
        <v>57</v>
      </c>
      <c r="AG382" s="18" t="s">
        <v>56</v>
      </c>
      <c r="AH382" s="28" t="s">
        <v>405</v>
      </c>
      <c r="AI382" s="16" t="s">
        <v>3214</v>
      </c>
      <c r="AJ382" s="16" t="s">
        <v>3213</v>
      </c>
      <c r="AK382" s="16" t="s">
        <v>3212</v>
      </c>
      <c r="AL382" s="16">
        <v>1</v>
      </c>
      <c r="AM382" s="16">
        <v>2</v>
      </c>
      <c r="AN382" s="16">
        <f>AL382+AM382</f>
        <v>3</v>
      </c>
      <c r="AO382" s="16" t="s">
        <v>3211</v>
      </c>
      <c r="AP382" s="16" t="s">
        <v>3210</v>
      </c>
      <c r="AQ382" s="16" t="s">
        <v>3209</v>
      </c>
      <c r="AR382" s="16">
        <v>2</v>
      </c>
      <c r="AS382" s="16">
        <v>1</v>
      </c>
      <c r="AT382" s="16">
        <f>AR382+AS382</f>
        <v>3</v>
      </c>
      <c r="AU382" s="16" t="s">
        <v>3208</v>
      </c>
      <c r="AV382" s="16"/>
      <c r="AW382" s="16"/>
      <c r="AX382" s="16"/>
      <c r="AY382" s="16"/>
    </row>
    <row r="383" spans="1:51" ht="48">
      <c r="A383" s="1" t="s">
        <v>3006</v>
      </c>
      <c r="B383" s="15">
        <f>B382+1</f>
        <v>52</v>
      </c>
      <c r="C383" s="25">
        <v>3321010019001</v>
      </c>
      <c r="D383" s="50" t="s">
        <v>3207</v>
      </c>
      <c r="E383" s="22" t="s">
        <v>3206</v>
      </c>
      <c r="F383" s="24" t="s">
        <v>3196</v>
      </c>
      <c r="G383" s="20"/>
      <c r="H383" s="20"/>
      <c r="I383" s="24"/>
      <c r="J383" s="24"/>
      <c r="K383" s="20"/>
      <c r="L383" s="20"/>
      <c r="M383" s="20"/>
      <c r="N383" s="24"/>
      <c r="O383" s="24"/>
      <c r="P383" s="20"/>
      <c r="Q383" s="20"/>
      <c r="R383" s="20"/>
      <c r="S383" s="24"/>
      <c r="T383" s="12" t="s">
        <v>3205</v>
      </c>
      <c r="U383" s="12" t="s">
        <v>687</v>
      </c>
      <c r="V383" s="12" t="s">
        <v>60</v>
      </c>
      <c r="W383" s="12"/>
      <c r="X383" s="12"/>
      <c r="Y383" s="12"/>
      <c r="Z383" s="51">
        <v>1</v>
      </c>
      <c r="AA383" s="51"/>
      <c r="AB383" s="20"/>
      <c r="AC383" s="19"/>
      <c r="AD383" s="18" t="s">
        <v>59</v>
      </c>
      <c r="AE383" s="18" t="s">
        <v>58</v>
      </c>
      <c r="AF383" s="18" t="s">
        <v>57</v>
      </c>
      <c r="AG383" s="18" t="s">
        <v>56</v>
      </c>
      <c r="AH383" s="28" t="s">
        <v>94</v>
      </c>
      <c r="AI383" s="16" t="s">
        <v>3204</v>
      </c>
      <c r="AJ383" s="16" t="s">
        <v>3203</v>
      </c>
      <c r="AK383" s="16" t="s">
        <v>3202</v>
      </c>
      <c r="AL383" s="16">
        <v>2</v>
      </c>
      <c r="AM383" s="16">
        <v>1</v>
      </c>
      <c r="AN383" s="16">
        <f>AL383+AM383</f>
        <v>3</v>
      </c>
      <c r="AO383" s="16" t="s">
        <v>3201</v>
      </c>
      <c r="AP383" s="16" t="s">
        <v>3200</v>
      </c>
      <c r="AQ383" s="16" t="s">
        <v>3199</v>
      </c>
      <c r="AR383" s="16">
        <v>3</v>
      </c>
      <c r="AS383" s="16"/>
      <c r="AT383" s="16">
        <f>AR383+AS383</f>
        <v>3</v>
      </c>
      <c r="AU383" s="16"/>
      <c r="AV383" s="16"/>
      <c r="AW383" s="16"/>
      <c r="AX383" s="16"/>
      <c r="AY383" s="16"/>
    </row>
    <row r="384" spans="1:51" ht="48">
      <c r="A384" s="1" t="s">
        <v>3006</v>
      </c>
      <c r="B384" s="15">
        <f>B383+1</f>
        <v>53</v>
      </c>
      <c r="C384" s="25">
        <v>3321100070001</v>
      </c>
      <c r="D384" s="50" t="s">
        <v>3198</v>
      </c>
      <c r="E384" s="22" t="s">
        <v>3197</v>
      </c>
      <c r="F384" s="24" t="s">
        <v>3196</v>
      </c>
      <c r="G384" s="20"/>
      <c r="H384" s="20"/>
      <c r="I384" s="24"/>
      <c r="J384" s="24"/>
      <c r="K384" s="20"/>
      <c r="L384" s="20"/>
      <c r="M384" s="20"/>
      <c r="N384" s="24"/>
      <c r="O384" s="24"/>
      <c r="P384" s="20"/>
      <c r="Q384" s="20"/>
      <c r="R384" s="20"/>
      <c r="S384" s="24"/>
      <c r="T384" s="12" t="s">
        <v>2956</v>
      </c>
      <c r="U384" s="12" t="s">
        <v>2218</v>
      </c>
      <c r="V384" s="12" t="s">
        <v>250</v>
      </c>
      <c r="W384" s="12"/>
      <c r="X384" s="12"/>
      <c r="Y384" s="12"/>
      <c r="Z384" s="51">
        <v>1</v>
      </c>
      <c r="AA384" s="51"/>
      <c r="AB384" s="20"/>
      <c r="AC384" s="19"/>
      <c r="AD384" s="18" t="s">
        <v>59</v>
      </c>
      <c r="AE384" s="18" t="s">
        <v>58</v>
      </c>
      <c r="AF384" s="18" t="s">
        <v>57</v>
      </c>
      <c r="AG384" s="18" t="s">
        <v>56</v>
      </c>
      <c r="AH384" s="28" t="s">
        <v>94</v>
      </c>
      <c r="AI384" s="16" t="s">
        <v>3195</v>
      </c>
      <c r="AJ384" s="16" t="s">
        <v>3194</v>
      </c>
      <c r="AK384" s="16" t="s">
        <v>3193</v>
      </c>
      <c r="AL384" s="16">
        <v>2</v>
      </c>
      <c r="AM384" s="16">
        <v>1</v>
      </c>
      <c r="AN384" s="16">
        <f>AL384+AM384</f>
        <v>3</v>
      </c>
      <c r="AO384" s="16" t="s">
        <v>3192</v>
      </c>
      <c r="AP384" s="16" t="s">
        <v>3191</v>
      </c>
      <c r="AQ384" s="16" t="s">
        <v>3190</v>
      </c>
      <c r="AR384" s="16">
        <v>3</v>
      </c>
      <c r="AS384" s="16"/>
      <c r="AT384" s="16">
        <f>AR384+AS384</f>
        <v>3</v>
      </c>
      <c r="AU384" s="16"/>
      <c r="AV384" s="16"/>
      <c r="AW384" s="16"/>
      <c r="AX384" s="16"/>
      <c r="AY384" s="16"/>
    </row>
    <row r="385" spans="2:51" ht="48">
      <c r="B385" s="15">
        <f>B384+1</f>
        <v>54</v>
      </c>
      <c r="C385" s="25">
        <v>3321010020001</v>
      </c>
      <c r="D385" s="50" t="s">
        <v>3189</v>
      </c>
      <c r="E385" s="22" t="s">
        <v>3188</v>
      </c>
      <c r="F385" s="24" t="s">
        <v>3187</v>
      </c>
      <c r="G385" s="20"/>
      <c r="H385" s="20"/>
      <c r="I385" s="24"/>
      <c r="J385" s="24"/>
      <c r="K385" s="20"/>
      <c r="L385" s="20"/>
      <c r="M385" s="20"/>
      <c r="N385" s="24"/>
      <c r="O385" s="24"/>
      <c r="P385" s="20"/>
      <c r="Q385" s="20"/>
      <c r="R385" s="20"/>
      <c r="S385" s="24"/>
      <c r="T385" s="12" t="s">
        <v>3186</v>
      </c>
      <c r="U385" s="12" t="s">
        <v>737</v>
      </c>
      <c r="V385" s="12" t="s">
        <v>60</v>
      </c>
      <c r="W385" s="12"/>
      <c r="X385" s="12"/>
      <c r="Y385" s="12"/>
      <c r="Z385" s="51">
        <v>1</v>
      </c>
      <c r="AA385" s="51"/>
      <c r="AB385" s="20"/>
      <c r="AC385" s="19"/>
      <c r="AD385" s="18" t="s">
        <v>59</v>
      </c>
      <c r="AE385" s="18" t="s">
        <v>58</v>
      </c>
      <c r="AF385" s="18" t="s">
        <v>57</v>
      </c>
      <c r="AG385" s="18" t="s">
        <v>56</v>
      </c>
      <c r="AH385" s="28" t="s">
        <v>94</v>
      </c>
      <c r="AI385" s="16" t="s">
        <v>3185</v>
      </c>
      <c r="AJ385" s="16" t="s">
        <v>3184</v>
      </c>
      <c r="AK385" s="16" t="s">
        <v>3183</v>
      </c>
      <c r="AL385" s="16">
        <v>2</v>
      </c>
      <c r="AM385" s="16">
        <v>1</v>
      </c>
      <c r="AN385" s="16">
        <f>AL385+AM385</f>
        <v>3</v>
      </c>
      <c r="AO385" s="16" t="s">
        <v>3182</v>
      </c>
      <c r="AP385" s="16" t="s">
        <v>3181</v>
      </c>
      <c r="AQ385" s="16" t="s">
        <v>3180</v>
      </c>
      <c r="AR385" s="16">
        <v>3</v>
      </c>
      <c r="AS385" s="16">
        <v>0</v>
      </c>
      <c r="AT385" s="16">
        <f>AR385+AS385</f>
        <v>3</v>
      </c>
      <c r="AU385" s="16"/>
      <c r="AV385" s="16"/>
      <c r="AW385" s="16"/>
      <c r="AX385" s="16"/>
      <c r="AY385" s="16"/>
    </row>
    <row r="386" spans="2:51" s="52" customFormat="1" ht="48">
      <c r="B386" s="64">
        <f>B385+1</f>
        <v>55</v>
      </c>
      <c r="C386" s="79">
        <v>3321080030001</v>
      </c>
      <c r="D386" s="62" t="s">
        <v>3179</v>
      </c>
      <c r="E386" s="90" t="s">
        <v>3178</v>
      </c>
      <c r="F386" s="87" t="s">
        <v>3177</v>
      </c>
      <c r="G386" s="95"/>
      <c r="H386" s="95"/>
      <c r="I386" s="87"/>
      <c r="J386" s="87"/>
      <c r="K386" s="95"/>
      <c r="L386" s="95"/>
      <c r="M386" s="95"/>
      <c r="N386" s="87"/>
      <c r="O386" s="87"/>
      <c r="P386" s="95"/>
      <c r="Q386" s="95"/>
      <c r="R386" s="95"/>
      <c r="S386" s="87"/>
      <c r="T386" s="60" t="s">
        <v>3176</v>
      </c>
      <c r="U386" s="60" t="s">
        <v>1734</v>
      </c>
      <c r="V386" s="60" t="s">
        <v>181</v>
      </c>
      <c r="W386" s="60"/>
      <c r="X386" s="60"/>
      <c r="Y386" s="60"/>
      <c r="Z386" s="111">
        <v>1</v>
      </c>
      <c r="AA386" s="111"/>
      <c r="AB386" s="95"/>
      <c r="AC386" s="94"/>
      <c r="AD386" s="55" t="s">
        <v>59</v>
      </c>
      <c r="AE386" s="55" t="s">
        <v>58</v>
      </c>
      <c r="AF386" s="55" t="s">
        <v>57</v>
      </c>
      <c r="AG386" s="55" t="s">
        <v>56</v>
      </c>
      <c r="AH386" s="54" t="s">
        <v>94</v>
      </c>
      <c r="AI386" s="53" t="s">
        <v>3175</v>
      </c>
      <c r="AJ386" s="53" t="s">
        <v>3174</v>
      </c>
      <c r="AK386" s="53" t="s">
        <v>3173</v>
      </c>
      <c r="AL386" s="53">
        <v>1</v>
      </c>
      <c r="AM386" s="53">
        <v>2</v>
      </c>
      <c r="AN386" s="53">
        <f>AL386+AM386</f>
        <v>3</v>
      </c>
      <c r="AO386" s="53" t="s">
        <v>3172</v>
      </c>
      <c r="AP386" s="53" t="s">
        <v>3171</v>
      </c>
      <c r="AQ386" s="53" t="s">
        <v>3170</v>
      </c>
      <c r="AR386" s="53">
        <v>3</v>
      </c>
      <c r="AS386" s="53">
        <v>0</v>
      </c>
      <c r="AT386" s="53">
        <f>AR386+AS386</f>
        <v>3</v>
      </c>
      <c r="AU386" s="53"/>
      <c r="AV386" s="53"/>
      <c r="AW386" s="53"/>
      <c r="AX386" s="53"/>
      <c r="AY386" s="53"/>
    </row>
    <row r="387" spans="2:51" s="52" customFormat="1" ht="48">
      <c r="B387" s="64">
        <f>B386+1</f>
        <v>56</v>
      </c>
      <c r="C387" s="79">
        <v>3321010050001</v>
      </c>
      <c r="D387" s="62" t="s">
        <v>3169</v>
      </c>
      <c r="E387" s="90" t="s">
        <v>3168</v>
      </c>
      <c r="F387" s="87" t="s">
        <v>3167</v>
      </c>
      <c r="G387" s="95"/>
      <c r="H387" s="95"/>
      <c r="I387" s="87"/>
      <c r="J387" s="87"/>
      <c r="K387" s="95"/>
      <c r="L387" s="95"/>
      <c r="M387" s="95"/>
      <c r="N387" s="87"/>
      <c r="O387" s="87"/>
      <c r="P387" s="95"/>
      <c r="Q387" s="95"/>
      <c r="R387" s="95"/>
      <c r="S387" s="87"/>
      <c r="T387" s="60" t="s">
        <v>3166</v>
      </c>
      <c r="U387" s="60" t="s">
        <v>95</v>
      </c>
      <c r="V387" s="60" t="s">
        <v>60</v>
      </c>
      <c r="W387" s="60"/>
      <c r="X387" s="60"/>
      <c r="Y387" s="60"/>
      <c r="Z387" s="111">
        <v>1</v>
      </c>
      <c r="AA387" s="111"/>
      <c r="AB387" s="95"/>
      <c r="AC387" s="94"/>
      <c r="AD387" s="55" t="s">
        <v>59</v>
      </c>
      <c r="AE387" s="55" t="s">
        <v>58</v>
      </c>
      <c r="AF387" s="55" t="s">
        <v>57</v>
      </c>
      <c r="AG387" s="55" t="s">
        <v>56</v>
      </c>
      <c r="AH387" s="54" t="s">
        <v>94</v>
      </c>
      <c r="AI387" s="53" t="s">
        <v>3165</v>
      </c>
      <c r="AJ387" s="53" t="s">
        <v>3164</v>
      </c>
      <c r="AK387" s="53" t="s">
        <v>3163</v>
      </c>
      <c r="AL387" s="53">
        <v>1</v>
      </c>
      <c r="AM387" s="53">
        <v>2</v>
      </c>
      <c r="AN387" s="53">
        <f>AL387+AM387</f>
        <v>3</v>
      </c>
      <c r="AO387" s="53" t="s">
        <v>3162</v>
      </c>
      <c r="AP387" s="53" t="s">
        <v>3161</v>
      </c>
      <c r="AQ387" s="53" t="s">
        <v>3160</v>
      </c>
      <c r="AR387" s="53">
        <v>0</v>
      </c>
      <c r="AS387" s="53">
        <v>3</v>
      </c>
      <c r="AT387" s="53">
        <f>AR387+AS387</f>
        <v>3</v>
      </c>
      <c r="AU387" s="53"/>
      <c r="AV387" s="53"/>
      <c r="AW387" s="53"/>
      <c r="AX387" s="53"/>
      <c r="AY387" s="53"/>
    </row>
    <row r="388" spans="2:51" ht="48">
      <c r="B388" s="15">
        <f>B387+1</f>
        <v>57</v>
      </c>
      <c r="C388" s="110" t="s">
        <v>3159</v>
      </c>
      <c r="D388" s="50" t="s">
        <v>3158</v>
      </c>
      <c r="E388" s="22" t="s">
        <v>3157</v>
      </c>
      <c r="F388" s="24" t="s">
        <v>3156</v>
      </c>
      <c r="G388" s="20"/>
      <c r="H388" s="20"/>
      <c r="I388" s="24"/>
      <c r="J388" s="24"/>
      <c r="K388" s="20"/>
      <c r="L388" s="20"/>
      <c r="M388" s="20"/>
      <c r="N388" s="20"/>
      <c r="O388" s="20"/>
      <c r="P388" s="20"/>
      <c r="Q388" s="20"/>
      <c r="R388" s="20"/>
      <c r="S388" s="20"/>
      <c r="T388" s="12" t="s">
        <v>3155</v>
      </c>
      <c r="U388" s="12" t="s">
        <v>1404</v>
      </c>
      <c r="V388" s="12" t="s">
        <v>1404</v>
      </c>
      <c r="W388" s="12"/>
      <c r="X388" s="12"/>
      <c r="Y388" s="12"/>
      <c r="Z388" s="51">
        <v>1</v>
      </c>
      <c r="AA388" s="51"/>
      <c r="AB388" s="20"/>
      <c r="AC388" s="19"/>
      <c r="AD388" s="18" t="s">
        <v>59</v>
      </c>
      <c r="AE388" s="18" t="s">
        <v>58</v>
      </c>
      <c r="AF388" s="18" t="s">
        <v>57</v>
      </c>
      <c r="AG388" s="18" t="s">
        <v>56</v>
      </c>
      <c r="AH388" s="28" t="s">
        <v>94</v>
      </c>
      <c r="AI388" s="16" t="s">
        <v>3154</v>
      </c>
      <c r="AJ388" s="16" t="s">
        <v>3153</v>
      </c>
      <c r="AK388" s="16" t="s">
        <v>3152</v>
      </c>
      <c r="AL388" s="16">
        <v>2</v>
      </c>
      <c r="AM388" s="16">
        <v>1</v>
      </c>
      <c r="AN388" s="16">
        <f>AL388+AM388</f>
        <v>3</v>
      </c>
      <c r="AO388" s="16" t="s">
        <v>3151</v>
      </c>
      <c r="AP388" s="16" t="s">
        <v>1380</v>
      </c>
      <c r="AQ388" s="16" t="s">
        <v>3150</v>
      </c>
      <c r="AR388" s="16">
        <v>2</v>
      </c>
      <c r="AS388" s="16">
        <v>1</v>
      </c>
      <c r="AT388" s="16">
        <f>AR388+AS388</f>
        <v>3</v>
      </c>
      <c r="AU388" s="16"/>
      <c r="AV388" s="16"/>
      <c r="AW388" s="16"/>
      <c r="AX388" s="16"/>
      <c r="AY388" s="16"/>
    </row>
    <row r="389" spans="2:51" s="52" customFormat="1" ht="48">
      <c r="B389" s="64">
        <f>B388+1</f>
        <v>58</v>
      </c>
      <c r="C389" s="63" t="s">
        <v>3149</v>
      </c>
      <c r="D389" s="62" t="s">
        <v>3148</v>
      </c>
      <c r="E389" s="90" t="s">
        <v>3147</v>
      </c>
      <c r="F389" s="87" t="s">
        <v>3146</v>
      </c>
      <c r="G389" s="95"/>
      <c r="H389" s="95"/>
      <c r="I389" s="87"/>
      <c r="J389" s="87"/>
      <c r="K389" s="95"/>
      <c r="L389" s="95"/>
      <c r="M389" s="95"/>
      <c r="N389" s="95"/>
      <c r="O389" s="95"/>
      <c r="P389" s="95"/>
      <c r="Q389" s="95"/>
      <c r="R389" s="95"/>
      <c r="S389" s="95"/>
      <c r="T389" s="60" t="s">
        <v>3145</v>
      </c>
      <c r="U389" s="60" t="s">
        <v>60</v>
      </c>
      <c r="V389" s="60" t="s">
        <v>60</v>
      </c>
      <c r="W389" s="60"/>
      <c r="X389" s="60"/>
      <c r="Y389" s="60"/>
      <c r="Z389" s="111">
        <v>1</v>
      </c>
      <c r="AA389" s="111"/>
      <c r="AB389" s="95"/>
      <c r="AC389" s="94"/>
      <c r="AD389" s="55" t="s">
        <v>59</v>
      </c>
      <c r="AE389" s="55" t="s">
        <v>58</v>
      </c>
      <c r="AF389" s="55" t="s">
        <v>57</v>
      </c>
      <c r="AG389" s="55" t="s">
        <v>56</v>
      </c>
      <c r="AH389" s="54" t="s">
        <v>94</v>
      </c>
      <c r="AI389" s="53" t="s">
        <v>3144</v>
      </c>
      <c r="AJ389" s="53" t="s">
        <v>3143</v>
      </c>
      <c r="AK389" s="53" t="s">
        <v>3142</v>
      </c>
      <c r="AL389" s="53">
        <v>2</v>
      </c>
      <c r="AM389" s="53">
        <v>1</v>
      </c>
      <c r="AN389" s="53">
        <f>AL389+AM389</f>
        <v>3</v>
      </c>
      <c r="AO389" s="53" t="s">
        <v>3141</v>
      </c>
      <c r="AP389" s="53" t="s">
        <v>3140</v>
      </c>
      <c r="AQ389" s="53" t="s">
        <v>3139</v>
      </c>
      <c r="AR389" s="53">
        <v>2</v>
      </c>
      <c r="AS389" s="53">
        <v>1</v>
      </c>
      <c r="AT389" s="53">
        <f>AR389+AS389</f>
        <v>3</v>
      </c>
      <c r="AU389" s="53"/>
      <c r="AV389" s="53"/>
      <c r="AW389" s="53"/>
      <c r="AX389" s="53"/>
      <c r="AY389" s="53"/>
    </row>
    <row r="390" spans="2:51" ht="48">
      <c r="B390" s="15">
        <f>B389+1</f>
        <v>59</v>
      </c>
      <c r="C390" s="110" t="s">
        <v>3138</v>
      </c>
      <c r="D390" s="50" t="s">
        <v>3137</v>
      </c>
      <c r="E390" s="22" t="s">
        <v>3136</v>
      </c>
      <c r="F390" s="24" t="s">
        <v>3135</v>
      </c>
      <c r="G390" s="20"/>
      <c r="H390" s="20"/>
      <c r="I390" s="24"/>
      <c r="J390" s="24"/>
      <c r="K390" s="20"/>
      <c r="L390" s="20"/>
      <c r="M390" s="20"/>
      <c r="N390" s="20"/>
      <c r="O390" s="20"/>
      <c r="P390" s="20"/>
      <c r="Q390" s="20"/>
      <c r="R390" s="20"/>
      <c r="S390" s="20"/>
      <c r="T390" s="12" t="s">
        <v>3134</v>
      </c>
      <c r="U390" s="12" t="s">
        <v>2144</v>
      </c>
      <c r="V390" s="12" t="s">
        <v>3</v>
      </c>
      <c r="W390" s="12"/>
      <c r="X390" s="12"/>
      <c r="Y390" s="12"/>
      <c r="Z390" s="51">
        <v>1</v>
      </c>
      <c r="AA390" s="51"/>
      <c r="AB390" s="20"/>
      <c r="AC390" s="19"/>
      <c r="AD390" s="18" t="s">
        <v>59</v>
      </c>
      <c r="AE390" s="18" t="s">
        <v>58</v>
      </c>
      <c r="AF390" s="18" t="s">
        <v>57</v>
      </c>
      <c r="AG390" s="18" t="s">
        <v>56</v>
      </c>
      <c r="AH390" s="28" t="s">
        <v>94</v>
      </c>
      <c r="AI390" s="16" t="s">
        <v>3133</v>
      </c>
      <c r="AJ390" s="16" t="s">
        <v>3132</v>
      </c>
      <c r="AK390" s="16" t="s">
        <v>3131</v>
      </c>
      <c r="AL390" s="16">
        <v>3</v>
      </c>
      <c r="AM390" s="16">
        <v>0</v>
      </c>
      <c r="AN390" s="16">
        <f>AL390+AM390</f>
        <v>3</v>
      </c>
      <c r="AO390" s="16" t="s">
        <v>3130</v>
      </c>
      <c r="AP390" s="16" t="s">
        <v>3129</v>
      </c>
      <c r="AQ390" s="16" t="s">
        <v>3128</v>
      </c>
      <c r="AR390" s="16">
        <v>3</v>
      </c>
      <c r="AS390" s="16">
        <v>0</v>
      </c>
      <c r="AT390" s="16">
        <f>AR390+AS390</f>
        <v>3</v>
      </c>
      <c r="AU390" s="16"/>
      <c r="AV390" s="16"/>
      <c r="AW390" s="16"/>
      <c r="AX390" s="16"/>
      <c r="AY390" s="16"/>
    </row>
    <row r="391" spans="2:51" ht="48">
      <c r="B391" s="15">
        <f>B390+1</f>
        <v>60</v>
      </c>
      <c r="C391" s="110" t="s">
        <v>3127</v>
      </c>
      <c r="D391" s="50" t="s">
        <v>3126</v>
      </c>
      <c r="E391" s="22" t="s">
        <v>3125</v>
      </c>
      <c r="F391" s="24" t="s">
        <v>3124</v>
      </c>
      <c r="G391" s="20"/>
      <c r="H391" s="20"/>
      <c r="I391" s="24"/>
      <c r="J391" s="24"/>
      <c r="K391" s="20"/>
      <c r="L391" s="20"/>
      <c r="M391" s="20"/>
      <c r="N391" s="20"/>
      <c r="O391" s="20"/>
      <c r="P391" s="20"/>
      <c r="Q391" s="20"/>
      <c r="R391" s="20"/>
      <c r="S391" s="20"/>
      <c r="T391" s="12" t="s">
        <v>3123</v>
      </c>
      <c r="U391" s="12" t="s">
        <v>1220</v>
      </c>
      <c r="V391" s="12" t="s">
        <v>211</v>
      </c>
      <c r="W391" s="12"/>
      <c r="X391" s="12"/>
      <c r="Y391" s="12"/>
      <c r="Z391" s="51">
        <v>1</v>
      </c>
      <c r="AA391" s="51"/>
      <c r="AB391" s="20"/>
      <c r="AC391" s="19"/>
      <c r="AD391" s="18" t="s">
        <v>59</v>
      </c>
      <c r="AE391" s="18" t="s">
        <v>58</v>
      </c>
      <c r="AF391" s="18" t="s">
        <v>57</v>
      </c>
      <c r="AG391" s="18" t="s">
        <v>56</v>
      </c>
      <c r="AH391" s="28" t="s">
        <v>94</v>
      </c>
      <c r="AI391" s="16" t="s">
        <v>3122</v>
      </c>
      <c r="AJ391" s="16" t="s">
        <v>3121</v>
      </c>
      <c r="AK391" s="16" t="s">
        <v>3120</v>
      </c>
      <c r="AL391" s="16">
        <v>3</v>
      </c>
      <c r="AM391" s="16">
        <v>0</v>
      </c>
      <c r="AN391" s="16">
        <f>AL391+AM391</f>
        <v>3</v>
      </c>
      <c r="AO391" s="16" t="s">
        <v>3119</v>
      </c>
      <c r="AP391" s="16" t="s">
        <v>3118</v>
      </c>
      <c r="AQ391" s="16" t="s">
        <v>3117</v>
      </c>
      <c r="AR391" s="16">
        <v>3</v>
      </c>
      <c r="AS391" s="16">
        <v>0</v>
      </c>
      <c r="AT391" s="16">
        <f>AR391+AS391</f>
        <v>3</v>
      </c>
      <c r="AU391" s="16"/>
      <c r="AV391" s="16"/>
      <c r="AW391" s="16"/>
      <c r="AX391" s="16"/>
      <c r="AY391" s="16"/>
    </row>
    <row r="392" spans="2:51" ht="48">
      <c r="B392" s="15">
        <f>B391+1</f>
        <v>61</v>
      </c>
      <c r="C392" s="110" t="s">
        <v>3116</v>
      </c>
      <c r="D392" s="50" t="s">
        <v>3115</v>
      </c>
      <c r="E392" s="22" t="s">
        <v>3114</v>
      </c>
      <c r="F392" s="24" t="s">
        <v>3113</v>
      </c>
      <c r="G392" s="20"/>
      <c r="H392" s="20"/>
      <c r="I392" s="24"/>
      <c r="J392" s="24"/>
      <c r="K392" s="20"/>
      <c r="L392" s="20"/>
      <c r="M392" s="20"/>
      <c r="N392" s="20"/>
      <c r="O392" s="20"/>
      <c r="P392" s="20"/>
      <c r="Q392" s="20"/>
      <c r="R392" s="20"/>
      <c r="S392" s="20"/>
      <c r="T392" s="12" t="s">
        <v>3112</v>
      </c>
      <c r="U392" s="12" t="s">
        <v>3111</v>
      </c>
      <c r="V392" s="12" t="s">
        <v>909</v>
      </c>
      <c r="W392" s="12"/>
      <c r="X392" s="12"/>
      <c r="Y392" s="12"/>
      <c r="Z392" s="51">
        <v>1</v>
      </c>
      <c r="AA392" s="51"/>
      <c r="AB392" s="20"/>
      <c r="AC392" s="19"/>
      <c r="AD392" s="18" t="s">
        <v>59</v>
      </c>
      <c r="AE392" s="18" t="s">
        <v>58</v>
      </c>
      <c r="AF392" s="18" t="s">
        <v>57</v>
      </c>
      <c r="AG392" s="18" t="s">
        <v>56</v>
      </c>
      <c r="AH392" s="28" t="s">
        <v>94</v>
      </c>
      <c r="AI392" s="16" t="s">
        <v>3110</v>
      </c>
      <c r="AJ392" s="16" t="s">
        <v>3109</v>
      </c>
      <c r="AK392" s="16" t="s">
        <v>3108</v>
      </c>
      <c r="AL392" s="16">
        <v>3</v>
      </c>
      <c r="AM392" s="16">
        <v>0</v>
      </c>
      <c r="AN392" s="16">
        <f>AL392+AM392</f>
        <v>3</v>
      </c>
      <c r="AO392" s="16" t="s">
        <v>3107</v>
      </c>
      <c r="AP392" s="16" t="s">
        <v>3106</v>
      </c>
      <c r="AQ392" s="16" t="s">
        <v>3105</v>
      </c>
      <c r="AR392" s="16">
        <v>3</v>
      </c>
      <c r="AS392" s="16">
        <v>0</v>
      </c>
      <c r="AT392" s="16">
        <f>AR392+AS392</f>
        <v>3</v>
      </c>
      <c r="AU392" s="16"/>
      <c r="AV392" s="16"/>
      <c r="AW392" s="16"/>
      <c r="AX392" s="16"/>
      <c r="AY392" s="16"/>
    </row>
    <row r="393" spans="2:51" ht="48">
      <c r="B393" s="15">
        <f>B392+1</f>
        <v>62</v>
      </c>
      <c r="C393" s="110" t="s">
        <v>3104</v>
      </c>
      <c r="D393" s="50" t="s">
        <v>3103</v>
      </c>
      <c r="E393" s="22" t="s">
        <v>3102</v>
      </c>
      <c r="F393" s="24" t="s">
        <v>3101</v>
      </c>
      <c r="G393" s="20"/>
      <c r="H393" s="20"/>
      <c r="I393" s="24"/>
      <c r="J393" s="24"/>
      <c r="K393" s="20"/>
      <c r="L393" s="20"/>
      <c r="M393" s="20"/>
      <c r="N393" s="20"/>
      <c r="O393" s="20"/>
      <c r="P393" s="20"/>
      <c r="Q393" s="20"/>
      <c r="R393" s="20"/>
      <c r="S393" s="20"/>
      <c r="T393" s="12" t="s">
        <v>3100</v>
      </c>
      <c r="U393" s="12" t="s">
        <v>1274</v>
      </c>
      <c r="V393" s="12" t="s">
        <v>462</v>
      </c>
      <c r="W393" s="12"/>
      <c r="X393" s="12"/>
      <c r="Y393" s="12"/>
      <c r="Z393" s="51">
        <v>1</v>
      </c>
      <c r="AA393" s="51"/>
      <c r="AB393" s="20"/>
      <c r="AC393" s="19"/>
      <c r="AD393" s="18" t="s">
        <v>59</v>
      </c>
      <c r="AE393" s="18" t="s">
        <v>58</v>
      </c>
      <c r="AF393" s="18" t="s">
        <v>57</v>
      </c>
      <c r="AG393" s="18" t="s">
        <v>56</v>
      </c>
      <c r="AH393" s="28" t="s">
        <v>94</v>
      </c>
      <c r="AI393" s="16" t="s">
        <v>3099</v>
      </c>
      <c r="AJ393" s="16" t="s">
        <v>3098</v>
      </c>
      <c r="AK393" s="44" t="s">
        <v>3097</v>
      </c>
      <c r="AL393" s="16">
        <v>3</v>
      </c>
      <c r="AM393" s="16"/>
      <c r="AN393" s="16">
        <f>AL393+AM393</f>
        <v>3</v>
      </c>
      <c r="AO393" s="16" t="s">
        <v>3096</v>
      </c>
      <c r="AP393" s="16" t="s">
        <v>3095</v>
      </c>
      <c r="AQ393" s="16" t="s">
        <v>3094</v>
      </c>
      <c r="AR393" s="16">
        <v>2</v>
      </c>
      <c r="AS393" s="16">
        <v>1</v>
      </c>
      <c r="AT393" s="16">
        <f>AR393+AS393</f>
        <v>3</v>
      </c>
      <c r="AU393" s="16"/>
      <c r="AV393" s="16"/>
      <c r="AW393" s="16"/>
      <c r="AX393" s="16"/>
      <c r="AY393" s="16"/>
    </row>
    <row r="394" spans="2:51" ht="48">
      <c r="B394" s="15">
        <f>B393+1</f>
        <v>63</v>
      </c>
      <c r="C394" s="110" t="s">
        <v>3093</v>
      </c>
      <c r="D394" s="50" t="s">
        <v>3092</v>
      </c>
      <c r="E394" s="22" t="s">
        <v>3091</v>
      </c>
      <c r="F394" s="24" t="s">
        <v>3090</v>
      </c>
      <c r="G394" s="20"/>
      <c r="H394" s="20"/>
      <c r="I394" s="24"/>
      <c r="J394" s="24"/>
      <c r="K394" s="20"/>
      <c r="L394" s="20"/>
      <c r="M394" s="20"/>
      <c r="N394" s="20"/>
      <c r="O394" s="20"/>
      <c r="P394" s="20"/>
      <c r="Q394" s="20"/>
      <c r="R394" s="20"/>
      <c r="S394" s="20"/>
      <c r="T394" s="12" t="s">
        <v>3089</v>
      </c>
      <c r="U394" s="12" t="s">
        <v>3088</v>
      </c>
      <c r="V394" s="12" t="s">
        <v>308</v>
      </c>
      <c r="W394" s="12"/>
      <c r="X394" s="12"/>
      <c r="Y394" s="12"/>
      <c r="Z394" s="51">
        <v>1</v>
      </c>
      <c r="AA394" s="51"/>
      <c r="AB394" s="20"/>
      <c r="AC394" s="19"/>
      <c r="AD394" s="18" t="s">
        <v>59</v>
      </c>
      <c r="AE394" s="18" t="s">
        <v>58</v>
      </c>
      <c r="AF394" s="18" t="s">
        <v>57</v>
      </c>
      <c r="AG394" s="18" t="s">
        <v>56</v>
      </c>
      <c r="AH394" s="28" t="s">
        <v>94</v>
      </c>
      <c r="AI394" s="16" t="s">
        <v>3087</v>
      </c>
      <c r="AJ394" s="16" t="s">
        <v>3086</v>
      </c>
      <c r="AK394" s="16" t="s">
        <v>3085</v>
      </c>
      <c r="AL394" s="16">
        <v>2</v>
      </c>
      <c r="AM394" s="16">
        <v>1</v>
      </c>
      <c r="AN394" s="16">
        <f>AL394+AM394</f>
        <v>3</v>
      </c>
      <c r="AO394" s="16" t="s">
        <v>3084</v>
      </c>
      <c r="AP394" s="16" t="s">
        <v>3083</v>
      </c>
      <c r="AQ394" s="16"/>
      <c r="AR394" s="16">
        <v>2</v>
      </c>
      <c r="AS394" s="16"/>
      <c r="AT394" s="16">
        <f>AR394+AS394</f>
        <v>2</v>
      </c>
      <c r="AU394" s="16"/>
      <c r="AV394" s="16"/>
      <c r="AW394" s="16"/>
      <c r="AX394" s="16"/>
      <c r="AY394" s="16"/>
    </row>
    <row r="395" spans="2:51" s="52" customFormat="1" ht="48">
      <c r="B395" s="64">
        <f>B394+1</f>
        <v>64</v>
      </c>
      <c r="C395" s="63" t="s">
        <v>3082</v>
      </c>
      <c r="D395" s="62" t="s">
        <v>3081</v>
      </c>
      <c r="E395" s="90" t="s">
        <v>3080</v>
      </c>
      <c r="F395" s="87" t="s">
        <v>3079</v>
      </c>
      <c r="G395" s="95"/>
      <c r="H395" s="95"/>
      <c r="I395" s="87"/>
      <c r="J395" s="87"/>
      <c r="K395" s="95"/>
      <c r="L395" s="95"/>
      <c r="M395" s="95"/>
      <c r="N395" s="95"/>
      <c r="O395" s="95"/>
      <c r="P395" s="95"/>
      <c r="Q395" s="95"/>
      <c r="R395" s="95"/>
      <c r="S395" s="95"/>
      <c r="T395" s="60" t="s">
        <v>3078</v>
      </c>
      <c r="U395" s="60" t="s">
        <v>766</v>
      </c>
      <c r="V395" s="60" t="s">
        <v>369</v>
      </c>
      <c r="W395" s="60"/>
      <c r="X395" s="60"/>
      <c r="Y395" s="60"/>
      <c r="Z395" s="111">
        <v>1</v>
      </c>
      <c r="AA395" s="111"/>
      <c r="AB395" s="95"/>
      <c r="AC395" s="94"/>
      <c r="AD395" s="55" t="s">
        <v>59</v>
      </c>
      <c r="AE395" s="55" t="s">
        <v>58</v>
      </c>
      <c r="AF395" s="55" t="s">
        <v>57</v>
      </c>
      <c r="AG395" s="55" t="s">
        <v>56</v>
      </c>
      <c r="AH395" s="54" t="s">
        <v>94</v>
      </c>
      <c r="AI395" s="53" t="s">
        <v>3077</v>
      </c>
      <c r="AJ395" s="53" t="s">
        <v>3076</v>
      </c>
      <c r="AK395" s="53" t="s">
        <v>3075</v>
      </c>
      <c r="AL395" s="53">
        <v>3</v>
      </c>
      <c r="AM395" s="53"/>
      <c r="AN395" s="53">
        <f>AL395+AM395</f>
        <v>3</v>
      </c>
      <c r="AO395" s="53" t="s">
        <v>3074</v>
      </c>
      <c r="AP395" s="53" t="s">
        <v>3073</v>
      </c>
      <c r="AQ395" s="53" t="s">
        <v>3072</v>
      </c>
      <c r="AR395" s="53">
        <v>3</v>
      </c>
      <c r="AS395" s="53"/>
      <c r="AT395" s="53">
        <f>AR395+AS395</f>
        <v>3</v>
      </c>
      <c r="AU395" s="53"/>
      <c r="AV395" s="53"/>
      <c r="AW395" s="53"/>
      <c r="AX395" s="53"/>
      <c r="AY395" s="53"/>
    </row>
    <row r="396" spans="2:51" ht="48">
      <c r="B396" s="15">
        <f>B395+1</f>
        <v>65</v>
      </c>
      <c r="C396" s="110" t="s">
        <v>3071</v>
      </c>
      <c r="D396" s="50" t="s">
        <v>3070</v>
      </c>
      <c r="E396" s="22" t="s">
        <v>3069</v>
      </c>
      <c r="F396" s="24" t="s">
        <v>3059</v>
      </c>
      <c r="G396" s="20"/>
      <c r="H396" s="20"/>
      <c r="I396" s="24"/>
      <c r="J396" s="24"/>
      <c r="K396" s="20"/>
      <c r="L396" s="20"/>
      <c r="M396" s="20"/>
      <c r="N396" s="20"/>
      <c r="O396" s="20"/>
      <c r="P396" s="20"/>
      <c r="Q396" s="20"/>
      <c r="R396" s="20"/>
      <c r="S396" s="20"/>
      <c r="T396" s="12" t="s">
        <v>3068</v>
      </c>
      <c r="U396" s="12" t="s">
        <v>1878</v>
      </c>
      <c r="V396" s="12" t="s">
        <v>147</v>
      </c>
      <c r="W396" s="12"/>
      <c r="X396" s="12"/>
      <c r="Y396" s="12"/>
      <c r="Z396" s="51">
        <v>1</v>
      </c>
      <c r="AA396" s="51"/>
      <c r="AB396" s="20"/>
      <c r="AC396" s="19"/>
      <c r="AD396" s="18" t="s">
        <v>59</v>
      </c>
      <c r="AE396" s="18" t="s">
        <v>58</v>
      </c>
      <c r="AF396" s="18" t="s">
        <v>57</v>
      </c>
      <c r="AG396" s="18" t="s">
        <v>56</v>
      </c>
      <c r="AH396" s="28" t="s">
        <v>94</v>
      </c>
      <c r="AI396" s="16" t="s">
        <v>3067</v>
      </c>
      <c r="AJ396" s="16" t="s">
        <v>3066</v>
      </c>
      <c r="AK396" s="16" t="s">
        <v>3065</v>
      </c>
      <c r="AL396" s="16">
        <v>3</v>
      </c>
      <c r="AM396" s="16"/>
      <c r="AN396" s="16">
        <f>AL396+AM396</f>
        <v>3</v>
      </c>
      <c r="AO396" s="16" t="s">
        <v>3064</v>
      </c>
      <c r="AP396" s="16" t="s">
        <v>3063</v>
      </c>
      <c r="AQ396" s="16" t="s">
        <v>3062</v>
      </c>
      <c r="AR396" s="16">
        <v>3</v>
      </c>
      <c r="AS396" s="16"/>
      <c r="AT396" s="16">
        <f>AR396+AS396</f>
        <v>3</v>
      </c>
      <c r="AU396" s="16"/>
      <c r="AV396" s="16"/>
      <c r="AW396" s="16"/>
      <c r="AX396" s="16"/>
      <c r="AY396" s="16"/>
    </row>
    <row r="397" spans="2:51" ht="48">
      <c r="B397" s="15">
        <f>B396+1</f>
        <v>66</v>
      </c>
      <c r="C397" s="25">
        <v>3321010060002</v>
      </c>
      <c r="D397" s="50" t="s">
        <v>3061</v>
      </c>
      <c r="E397" s="22" t="s">
        <v>3060</v>
      </c>
      <c r="F397" s="24" t="s">
        <v>3059</v>
      </c>
      <c r="G397" s="20"/>
      <c r="H397" s="20"/>
      <c r="I397" s="24"/>
      <c r="J397" s="24"/>
      <c r="K397" s="20"/>
      <c r="L397" s="20"/>
      <c r="M397" s="20"/>
      <c r="N397" s="20"/>
      <c r="O397" s="20"/>
      <c r="P397" s="20"/>
      <c r="Q397" s="20"/>
      <c r="R397" s="20"/>
      <c r="S397" s="20"/>
      <c r="T397" s="12"/>
      <c r="U397" s="12" t="s">
        <v>795</v>
      </c>
      <c r="V397" s="12" t="s">
        <v>60</v>
      </c>
      <c r="W397" s="12"/>
      <c r="X397" s="12"/>
      <c r="Y397" s="12"/>
      <c r="Z397" s="51">
        <v>1</v>
      </c>
      <c r="AA397" s="51"/>
      <c r="AB397" s="20"/>
      <c r="AC397" s="19"/>
      <c r="AD397" s="18" t="s">
        <v>59</v>
      </c>
      <c r="AE397" s="18" t="s">
        <v>58</v>
      </c>
      <c r="AF397" s="18" t="s">
        <v>57</v>
      </c>
      <c r="AG397" s="18" t="s">
        <v>56</v>
      </c>
      <c r="AH397" s="28" t="s">
        <v>94</v>
      </c>
      <c r="AI397" s="16" t="s">
        <v>3058</v>
      </c>
      <c r="AJ397" s="16" t="s">
        <v>3057</v>
      </c>
      <c r="AK397" s="16" t="s">
        <v>3056</v>
      </c>
      <c r="AL397" s="16">
        <v>3</v>
      </c>
      <c r="AM397" s="16"/>
      <c r="AN397" s="16">
        <f>AL397+AM397</f>
        <v>3</v>
      </c>
      <c r="AO397" s="16" t="s">
        <v>3055</v>
      </c>
      <c r="AP397" s="16" t="s">
        <v>3054</v>
      </c>
      <c r="AQ397" s="16" t="s">
        <v>3053</v>
      </c>
      <c r="AR397" s="16">
        <v>3</v>
      </c>
      <c r="AS397" s="16"/>
      <c r="AT397" s="16">
        <f>AR397+AS397</f>
        <v>3</v>
      </c>
      <c r="AU397" s="16"/>
      <c r="AV397" s="16"/>
      <c r="AW397" s="16"/>
      <c r="AX397" s="16"/>
      <c r="AY397" s="16"/>
    </row>
    <row r="398" spans="2:51" ht="48">
      <c r="B398" s="15">
        <f>B397+1</f>
        <v>67</v>
      </c>
      <c r="C398" s="25">
        <v>3321070120001</v>
      </c>
      <c r="D398" s="50" t="s">
        <v>3052</v>
      </c>
      <c r="E398" s="22" t="s">
        <v>3051</v>
      </c>
      <c r="F398" s="24" t="s">
        <v>3050</v>
      </c>
      <c r="G398" s="20"/>
      <c r="H398" s="20"/>
      <c r="I398" s="24"/>
      <c r="J398" s="24"/>
      <c r="K398" s="20"/>
      <c r="L398" s="20"/>
      <c r="M398" s="20"/>
      <c r="N398" s="20"/>
      <c r="O398" s="20"/>
      <c r="P398" s="20"/>
      <c r="Q398" s="20"/>
      <c r="R398" s="20"/>
      <c r="S398" s="20"/>
      <c r="T398" s="12" t="s">
        <v>3049</v>
      </c>
      <c r="U398" s="12" t="s">
        <v>1745</v>
      </c>
      <c r="V398" s="12" t="s">
        <v>3</v>
      </c>
      <c r="W398" s="12"/>
      <c r="X398" s="12"/>
      <c r="Y398" s="12"/>
      <c r="Z398" s="51">
        <v>1</v>
      </c>
      <c r="AA398" s="51"/>
      <c r="AB398" s="20"/>
      <c r="AC398" s="19"/>
      <c r="AD398" s="18" t="s">
        <v>59</v>
      </c>
      <c r="AE398" s="18" t="s">
        <v>58</v>
      </c>
      <c r="AF398" s="18" t="s">
        <v>57</v>
      </c>
      <c r="AG398" s="18" t="s">
        <v>56</v>
      </c>
      <c r="AH398" s="28" t="s">
        <v>94</v>
      </c>
      <c r="AI398" s="16" t="s">
        <v>3048</v>
      </c>
      <c r="AJ398" s="16" t="s">
        <v>3047</v>
      </c>
      <c r="AK398" s="16" t="s">
        <v>3046</v>
      </c>
      <c r="AL398" s="16">
        <v>3</v>
      </c>
      <c r="AM398" s="16"/>
      <c r="AN398" s="16">
        <f>AL398+AM398</f>
        <v>3</v>
      </c>
      <c r="AO398" s="16" t="s">
        <v>3045</v>
      </c>
      <c r="AP398" s="16" t="s">
        <v>3044</v>
      </c>
      <c r="AQ398" s="16" t="s">
        <v>3043</v>
      </c>
      <c r="AR398" s="16">
        <v>3</v>
      </c>
      <c r="AS398" s="16"/>
      <c r="AT398" s="16">
        <f>AR398+AS398</f>
        <v>3</v>
      </c>
      <c r="AU398" s="16" t="s">
        <v>3042</v>
      </c>
      <c r="AV398" s="16"/>
      <c r="AW398" s="16"/>
      <c r="AX398" s="16"/>
      <c r="AY398" s="16"/>
    </row>
    <row r="399" spans="2:51" ht="48">
      <c r="B399" s="15">
        <f>B397+1</f>
        <v>67</v>
      </c>
      <c r="C399" s="25">
        <v>3321010160001</v>
      </c>
      <c r="D399" s="50" t="s">
        <v>3041</v>
      </c>
      <c r="E399" s="22" t="s">
        <v>3040</v>
      </c>
      <c r="F399" s="24" t="s">
        <v>3039</v>
      </c>
      <c r="G399" s="20"/>
      <c r="H399" s="20"/>
      <c r="I399" s="24"/>
      <c r="J399" s="24"/>
      <c r="K399" s="20"/>
      <c r="L399" s="20"/>
      <c r="M399" s="20"/>
      <c r="N399" s="20"/>
      <c r="O399" s="20"/>
      <c r="P399" s="20"/>
      <c r="Q399" s="20"/>
      <c r="R399" s="20"/>
      <c r="S399" s="20"/>
      <c r="T399" s="12" t="s">
        <v>3038</v>
      </c>
      <c r="U399" s="12" t="s">
        <v>3037</v>
      </c>
      <c r="V399" s="12" t="s">
        <v>3036</v>
      </c>
      <c r="W399" s="12"/>
      <c r="X399" s="12"/>
      <c r="Y399" s="12"/>
      <c r="Z399" s="51">
        <v>1</v>
      </c>
      <c r="AA399" s="51"/>
      <c r="AB399" s="20"/>
      <c r="AC399" s="19"/>
      <c r="AD399" s="18" t="s">
        <v>59</v>
      </c>
      <c r="AE399" s="18" t="s">
        <v>58</v>
      </c>
      <c r="AF399" s="18" t="s">
        <v>57</v>
      </c>
      <c r="AG399" s="18" t="s">
        <v>56</v>
      </c>
      <c r="AH399" s="28" t="s">
        <v>55</v>
      </c>
      <c r="AI399" s="16" t="s">
        <v>3035</v>
      </c>
      <c r="AJ399" s="16" t="s">
        <v>3034</v>
      </c>
      <c r="AK399" s="16" t="s">
        <v>3033</v>
      </c>
      <c r="AL399" s="16">
        <v>1</v>
      </c>
      <c r="AM399" s="16">
        <v>2</v>
      </c>
      <c r="AN399" s="16">
        <f>AL399+AM399</f>
        <v>3</v>
      </c>
      <c r="AO399" s="16" t="s">
        <v>3032</v>
      </c>
      <c r="AP399" s="16" t="s">
        <v>3031</v>
      </c>
      <c r="AQ399" s="16" t="s">
        <v>3030</v>
      </c>
      <c r="AR399" s="16">
        <v>3</v>
      </c>
      <c r="AS399" s="16"/>
      <c r="AT399" s="16">
        <f>AR399+AS399</f>
        <v>3</v>
      </c>
      <c r="AU399" s="16"/>
      <c r="AV399" s="16"/>
      <c r="AW399" s="16"/>
      <c r="AX399" s="16"/>
      <c r="AY399" s="16"/>
    </row>
    <row r="400" spans="2:51" ht="48">
      <c r="B400" s="15">
        <f>B398+1</f>
        <v>68</v>
      </c>
      <c r="C400" s="25">
        <v>3321040060001</v>
      </c>
      <c r="D400" s="50" t="s">
        <v>3029</v>
      </c>
      <c r="E400" s="22" t="s">
        <v>3028</v>
      </c>
      <c r="F400" s="24" t="s">
        <v>3027</v>
      </c>
      <c r="G400" s="20"/>
      <c r="H400" s="20"/>
      <c r="I400" s="24"/>
      <c r="J400" s="24"/>
      <c r="K400" s="20"/>
      <c r="L400" s="20"/>
      <c r="M400" s="20"/>
      <c r="N400" s="20"/>
      <c r="O400" s="20"/>
      <c r="P400" s="20"/>
      <c r="Q400" s="20"/>
      <c r="R400" s="20"/>
      <c r="S400" s="20"/>
      <c r="T400" s="12" t="s">
        <v>3026</v>
      </c>
      <c r="U400" s="12" t="s">
        <v>3025</v>
      </c>
      <c r="V400" s="12" t="s">
        <v>108</v>
      </c>
      <c r="W400" s="12"/>
      <c r="X400" s="12"/>
      <c r="Y400" s="12"/>
      <c r="Z400" s="51">
        <v>1</v>
      </c>
      <c r="AA400" s="51"/>
      <c r="AB400" s="20"/>
      <c r="AC400" s="19"/>
      <c r="AD400" s="18" t="s">
        <v>59</v>
      </c>
      <c r="AE400" s="18" t="s">
        <v>58</v>
      </c>
      <c r="AF400" s="18" t="s">
        <v>57</v>
      </c>
      <c r="AG400" s="18" t="s">
        <v>56</v>
      </c>
      <c r="AH400" s="28" t="s">
        <v>55</v>
      </c>
      <c r="AI400" s="16" t="s">
        <v>3024</v>
      </c>
      <c r="AJ400" s="16" t="s">
        <v>3023</v>
      </c>
      <c r="AK400" s="16" t="s">
        <v>3022</v>
      </c>
      <c r="AL400" s="16">
        <v>1</v>
      </c>
      <c r="AM400" s="16">
        <v>2</v>
      </c>
      <c r="AN400" s="16">
        <f>AL400+AM400</f>
        <v>3</v>
      </c>
      <c r="AO400" s="16" t="s">
        <v>3021</v>
      </c>
      <c r="AP400" s="16" t="s">
        <v>3020</v>
      </c>
      <c r="AQ400" s="16" t="s">
        <v>3019</v>
      </c>
      <c r="AR400" s="16">
        <v>3</v>
      </c>
      <c r="AS400" s="16"/>
      <c r="AT400" s="16">
        <f>AR400+AS400</f>
        <v>3</v>
      </c>
      <c r="AU400" s="16"/>
      <c r="AV400" s="16"/>
      <c r="AW400" s="16"/>
      <c r="AX400" s="16"/>
      <c r="AY400" s="16"/>
    </row>
    <row r="401" spans="2:51" ht="48">
      <c r="B401" s="15">
        <f>B400+1</f>
        <v>69</v>
      </c>
      <c r="C401" s="110" t="s">
        <v>3018</v>
      </c>
      <c r="D401" s="50" t="s">
        <v>3017</v>
      </c>
      <c r="E401" s="22" t="s">
        <v>3016</v>
      </c>
      <c r="F401" s="24" t="s">
        <v>3015</v>
      </c>
      <c r="G401" s="20"/>
      <c r="H401" s="20"/>
      <c r="I401" s="24"/>
      <c r="J401" s="24"/>
      <c r="K401" s="20"/>
      <c r="L401" s="20"/>
      <c r="M401" s="20"/>
      <c r="N401" s="20"/>
      <c r="O401" s="20"/>
      <c r="P401" s="20"/>
      <c r="Q401" s="20"/>
      <c r="R401" s="20"/>
      <c r="S401" s="20"/>
      <c r="T401" s="12" t="s">
        <v>3014</v>
      </c>
      <c r="U401" s="12" t="s">
        <v>3013</v>
      </c>
      <c r="V401" s="12" t="s">
        <v>447</v>
      </c>
      <c r="W401" s="12"/>
      <c r="X401" s="12"/>
      <c r="Y401" s="12"/>
      <c r="Z401" s="51">
        <v>1</v>
      </c>
      <c r="AA401" s="51"/>
      <c r="AB401" s="20"/>
      <c r="AC401" s="19"/>
      <c r="AD401" s="18" t="s">
        <v>59</v>
      </c>
      <c r="AE401" s="18" t="s">
        <v>58</v>
      </c>
      <c r="AF401" s="18" t="s">
        <v>57</v>
      </c>
      <c r="AG401" s="18" t="s">
        <v>56</v>
      </c>
      <c r="AH401" s="28" t="s">
        <v>55</v>
      </c>
      <c r="AI401" s="16" t="s">
        <v>3012</v>
      </c>
      <c r="AJ401" s="16" t="s">
        <v>3011</v>
      </c>
      <c r="AK401" s="16" t="s">
        <v>3010</v>
      </c>
      <c r="AL401" s="16">
        <v>1</v>
      </c>
      <c r="AM401" s="16">
        <v>2</v>
      </c>
      <c r="AN401" s="16">
        <f>AL401+AM401</f>
        <v>3</v>
      </c>
      <c r="AO401" s="16" t="s">
        <v>3009</v>
      </c>
      <c r="AP401" s="16" t="s">
        <v>3008</v>
      </c>
      <c r="AQ401" s="16" t="s">
        <v>3007</v>
      </c>
      <c r="AR401" s="16">
        <v>1</v>
      </c>
      <c r="AS401" s="16">
        <v>2</v>
      </c>
      <c r="AT401" s="16">
        <f>AR401+AS401</f>
        <v>3</v>
      </c>
      <c r="AU401" s="16"/>
      <c r="AV401" s="16"/>
      <c r="AW401" s="16"/>
      <c r="AX401" s="16"/>
      <c r="AY401" s="16"/>
    </row>
    <row r="402" spans="1:51" ht="48">
      <c r="A402" s="1" t="s">
        <v>3006</v>
      </c>
      <c r="B402" s="15">
        <f>B401+1</f>
        <v>70</v>
      </c>
      <c r="C402" s="25">
        <v>3321070010117</v>
      </c>
      <c r="D402" s="50" t="s">
        <v>3005</v>
      </c>
      <c r="E402" s="12" t="s">
        <v>3004</v>
      </c>
      <c r="F402" s="80" t="s">
        <v>3003</v>
      </c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27"/>
      <c r="U402" s="50"/>
      <c r="V402" s="12" t="s">
        <v>3</v>
      </c>
      <c r="W402" s="12"/>
      <c r="X402" s="12"/>
      <c r="Y402" s="12"/>
      <c r="Z402" s="66"/>
      <c r="AA402" s="65">
        <v>1</v>
      </c>
      <c r="AB402" s="80"/>
      <c r="AC402" s="45"/>
      <c r="AD402" s="18" t="s">
        <v>59</v>
      </c>
      <c r="AE402" s="18" t="s">
        <v>58</v>
      </c>
      <c r="AF402" s="18" t="s">
        <v>57</v>
      </c>
      <c r="AG402" s="18" t="s">
        <v>56</v>
      </c>
      <c r="AH402" s="17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</row>
    <row r="403" spans="2:51" ht="48">
      <c r="B403" s="15">
        <f>B402+1</f>
        <v>71</v>
      </c>
      <c r="C403" s="110" t="s">
        <v>3002</v>
      </c>
      <c r="D403" s="50" t="s">
        <v>3001</v>
      </c>
      <c r="E403" s="22" t="s">
        <v>3000</v>
      </c>
      <c r="F403" s="24" t="s">
        <v>2999</v>
      </c>
      <c r="G403" s="20"/>
      <c r="H403" s="20"/>
      <c r="I403" s="24"/>
      <c r="J403" s="24"/>
      <c r="K403" s="20"/>
      <c r="L403" s="20"/>
      <c r="M403" s="20"/>
      <c r="N403" s="20"/>
      <c r="O403" s="20"/>
      <c r="P403" s="20"/>
      <c r="Q403" s="20"/>
      <c r="R403" s="20"/>
      <c r="S403" s="20"/>
      <c r="T403" s="12" t="s">
        <v>2998</v>
      </c>
      <c r="U403" s="12" t="s">
        <v>2997</v>
      </c>
      <c r="V403" s="12" t="s">
        <v>250</v>
      </c>
      <c r="W403" s="12"/>
      <c r="X403" s="12"/>
      <c r="Y403" s="12"/>
      <c r="Z403" s="51">
        <v>1</v>
      </c>
      <c r="AA403" s="51"/>
      <c r="AB403" s="20"/>
      <c r="AC403" s="19"/>
      <c r="AD403" s="18" t="s">
        <v>59</v>
      </c>
      <c r="AE403" s="18" t="s">
        <v>58</v>
      </c>
      <c r="AF403" s="18" t="s">
        <v>57</v>
      </c>
      <c r="AG403" s="18" t="s">
        <v>56</v>
      </c>
      <c r="AH403" s="28" t="s">
        <v>2996</v>
      </c>
      <c r="AI403" s="16" t="s">
        <v>2995</v>
      </c>
      <c r="AJ403" s="16" t="s">
        <v>2994</v>
      </c>
      <c r="AK403" s="16" t="s">
        <v>2993</v>
      </c>
      <c r="AL403" s="16">
        <v>2</v>
      </c>
      <c r="AM403" s="16">
        <v>1</v>
      </c>
      <c r="AN403" s="16">
        <f>AL403+AM403</f>
        <v>3</v>
      </c>
      <c r="AO403" s="16" t="s">
        <v>2992</v>
      </c>
      <c r="AP403" s="16" t="s">
        <v>2991</v>
      </c>
      <c r="AQ403" s="16" t="s">
        <v>2990</v>
      </c>
      <c r="AR403" s="16">
        <v>3</v>
      </c>
      <c r="AS403" s="16">
        <v>0</v>
      </c>
      <c r="AT403" s="16">
        <f>AR403+AS403</f>
        <v>3</v>
      </c>
      <c r="AU403" s="16"/>
      <c r="AV403" s="16"/>
      <c r="AW403" s="16"/>
      <c r="AX403" s="16"/>
      <c r="AY403" s="16"/>
    </row>
    <row r="404" spans="2:51" ht="12.75">
      <c r="B404" s="15"/>
      <c r="C404" s="25"/>
      <c r="D404" s="50"/>
      <c r="E404" s="22"/>
      <c r="F404" s="24"/>
      <c r="G404" s="20"/>
      <c r="H404" s="20"/>
      <c r="I404" s="24"/>
      <c r="J404" s="24"/>
      <c r="K404" s="20"/>
      <c r="L404" s="20"/>
      <c r="M404" s="20"/>
      <c r="N404" s="20"/>
      <c r="O404" s="20"/>
      <c r="P404" s="20"/>
      <c r="Q404" s="20"/>
      <c r="R404" s="20"/>
      <c r="S404" s="20"/>
      <c r="T404" s="12"/>
      <c r="U404" s="12"/>
      <c r="V404" s="12"/>
      <c r="W404" s="12"/>
      <c r="X404" s="12"/>
      <c r="Y404" s="12"/>
      <c r="Z404" s="51"/>
      <c r="AA404" s="51"/>
      <c r="AB404" s="20"/>
      <c r="AC404" s="19"/>
      <c r="AD404" s="18"/>
      <c r="AE404" s="18"/>
      <c r="AF404" s="18"/>
      <c r="AG404" s="18"/>
      <c r="AH404" s="28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>
        <f>AR404+AS404</f>
        <v>0</v>
      </c>
      <c r="AU404" s="16"/>
      <c r="AV404" s="16"/>
      <c r="AW404" s="16"/>
      <c r="AX404" s="16"/>
      <c r="AY404" s="16"/>
    </row>
    <row r="405" spans="2:51" ht="12.75">
      <c r="B405" s="15"/>
      <c r="C405" s="25"/>
      <c r="D405" s="50"/>
      <c r="E405" s="22"/>
      <c r="F405" s="24"/>
      <c r="G405" s="20"/>
      <c r="H405" s="20"/>
      <c r="I405" s="24"/>
      <c r="J405" s="24"/>
      <c r="K405" s="20"/>
      <c r="L405" s="20"/>
      <c r="M405" s="20"/>
      <c r="N405" s="20"/>
      <c r="O405" s="20"/>
      <c r="P405" s="20"/>
      <c r="Q405" s="20"/>
      <c r="R405" s="20"/>
      <c r="S405" s="20"/>
      <c r="T405" s="12"/>
      <c r="U405" s="12"/>
      <c r="V405" s="12"/>
      <c r="W405" s="12"/>
      <c r="X405" s="12"/>
      <c r="Y405" s="12"/>
      <c r="Z405" s="51"/>
      <c r="AA405" s="51"/>
      <c r="AB405" s="20"/>
      <c r="AC405" s="19"/>
      <c r="AD405" s="18"/>
      <c r="AE405" s="18"/>
      <c r="AF405" s="18"/>
      <c r="AG405" s="18"/>
      <c r="AH405" s="28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</row>
    <row r="406" spans="2:51" ht="12.75">
      <c r="B406" s="15"/>
      <c r="C406" s="25"/>
      <c r="D406" s="13"/>
      <c r="E406" s="12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27"/>
      <c r="U406" s="12"/>
      <c r="V406" s="12"/>
      <c r="W406" s="12"/>
      <c r="X406" s="12"/>
      <c r="Y406" s="12"/>
      <c r="Z406" s="66"/>
      <c r="AA406" s="65"/>
      <c r="AB406" s="46"/>
      <c r="AC406" s="45"/>
      <c r="AD406" s="18"/>
      <c r="AE406" s="18"/>
      <c r="AF406" s="18"/>
      <c r="AG406" s="18"/>
      <c r="AH406" s="17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</row>
    <row r="407" spans="2:51" ht="12.75">
      <c r="B407" s="85"/>
      <c r="C407" s="25"/>
      <c r="D407" s="13" t="s">
        <v>0</v>
      </c>
      <c r="E407" s="12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2"/>
      <c r="U407" s="12"/>
      <c r="V407" s="12"/>
      <c r="W407" s="12"/>
      <c r="X407" s="12"/>
      <c r="Y407" s="12"/>
      <c r="Z407" s="8">
        <f>SUM(Z332:Z406)</f>
        <v>61</v>
      </c>
      <c r="AA407" s="8">
        <f>SUM(AA332:AA406)</f>
        <v>11</v>
      </c>
      <c r="AB407" s="11"/>
      <c r="AC407" s="8">
        <f>SUM(AC332:AC406)</f>
        <v>19</v>
      </c>
      <c r="AD407" s="8">
        <f>SUM(AD332:AD406)</f>
        <v>0</v>
      </c>
      <c r="AE407" s="8">
        <f>SUM(AE332:AE406)</f>
        <v>0</v>
      </c>
      <c r="AF407" s="8">
        <f>SUM(AF332:AF406)</f>
        <v>0</v>
      </c>
      <c r="AG407" s="8">
        <f>SUM(AG332:AG406)</f>
        <v>0</v>
      </c>
      <c r="AH407" s="9">
        <f>SUM(AH332:AH406)</f>
        <v>4032</v>
      </c>
      <c r="AI407" s="8">
        <f>SUM(AI332:AI406)</f>
        <v>0</v>
      </c>
      <c r="AJ407" s="8">
        <f>SUM(AJ332:AJ406)</f>
        <v>0</v>
      </c>
      <c r="AK407" s="8">
        <f>SUM(AK332:AK406)</f>
        <v>0</v>
      </c>
      <c r="AL407" s="8">
        <f>SUM(AL332:AL406)</f>
        <v>137</v>
      </c>
      <c r="AM407" s="8">
        <f>SUM(AM332:AM406)</f>
        <v>77</v>
      </c>
      <c r="AN407" s="8">
        <f>SUM(AN332:AN406)</f>
        <v>214</v>
      </c>
      <c r="AO407" s="8">
        <f>SUM(AO332:AO406)</f>
        <v>0</v>
      </c>
      <c r="AP407" s="8">
        <f>SUM(AP332:AP406)</f>
        <v>0</v>
      </c>
      <c r="AQ407" s="8">
        <f>SUM(AQ332:AQ406)</f>
        <v>0</v>
      </c>
      <c r="AR407" s="8">
        <f>SUM(AR332:AR406)</f>
        <v>176</v>
      </c>
      <c r="AS407" s="8">
        <f>SUM(AS332:AS406)</f>
        <v>33</v>
      </c>
      <c r="AT407" s="8">
        <f>SUM(AT332:AT406)</f>
        <v>209</v>
      </c>
      <c r="AU407" s="8">
        <f>SUM(AU332:AU406)</f>
        <v>0</v>
      </c>
      <c r="AV407" s="8">
        <f>SUM(AV332:AV406)</f>
        <v>0</v>
      </c>
      <c r="AW407" s="8">
        <f>SUM(AW332:AW406)</f>
        <v>0</v>
      </c>
      <c r="AX407" s="8">
        <f>SUM(AX332:AX406)</f>
        <v>0</v>
      </c>
      <c r="AY407" s="8">
        <f>SUM(AY332:AY406)</f>
        <v>0</v>
      </c>
    </row>
    <row r="408" spans="2:51" ht="12.75">
      <c r="B408" s="85">
        <f>Z408+AA408</f>
        <v>83</v>
      </c>
      <c r="C408" s="25"/>
      <c r="D408" s="13" t="s">
        <v>0</v>
      </c>
      <c r="E408" s="12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2"/>
      <c r="U408" s="12"/>
      <c r="V408" s="12"/>
      <c r="W408" s="12"/>
      <c r="X408" s="12"/>
      <c r="Y408" s="12"/>
      <c r="Z408" s="85">
        <f>Z407+Z331</f>
        <v>72</v>
      </c>
      <c r="AA408" s="85">
        <f>AA407+AA331</f>
        <v>11</v>
      </c>
      <c r="AB408" s="11"/>
      <c r="AC408" s="85">
        <f>AC407+AC331</f>
        <v>29</v>
      </c>
      <c r="AD408" s="85">
        <f>AD407+AD331</f>
        <v>0</v>
      </c>
      <c r="AE408" s="85">
        <f>AE407+AE331</f>
        <v>0</v>
      </c>
      <c r="AF408" s="85">
        <f>AF407+AF331</f>
        <v>0</v>
      </c>
      <c r="AG408" s="85">
        <f>AG407+AG331</f>
        <v>0</v>
      </c>
      <c r="AH408" s="109"/>
      <c r="AI408" s="85">
        <f>AI407+AI331</f>
        <v>0</v>
      </c>
      <c r="AJ408" s="85">
        <f>AJ407+AJ331</f>
        <v>0</v>
      </c>
      <c r="AK408" s="85">
        <f>AK407+AK331</f>
        <v>0</v>
      </c>
      <c r="AL408" s="85">
        <f>AL407+AL331</f>
        <v>160</v>
      </c>
      <c r="AM408" s="85">
        <f>AM407+AM331</f>
        <v>89</v>
      </c>
      <c r="AN408" s="85">
        <f>AN407+AN331</f>
        <v>249</v>
      </c>
      <c r="AO408" s="85">
        <f>AO407+AO331</f>
        <v>0</v>
      </c>
      <c r="AP408" s="85">
        <f>AP407+AP331</f>
        <v>0</v>
      </c>
      <c r="AQ408" s="85">
        <f>AQ407+AQ331</f>
        <v>0</v>
      </c>
      <c r="AR408" s="85">
        <f>AR407+AR331</f>
        <v>196</v>
      </c>
      <c r="AS408" s="85">
        <f>AS407+AS331</f>
        <v>41</v>
      </c>
      <c r="AT408" s="85">
        <f>AT407+AT331</f>
        <v>237</v>
      </c>
      <c r="AU408" s="85">
        <f>AU407+AU331</f>
        <v>0</v>
      </c>
      <c r="AV408" s="85">
        <f>AV407+AV331</f>
        <v>0</v>
      </c>
      <c r="AW408" s="85"/>
      <c r="AX408" s="85"/>
      <c r="AY408" s="85"/>
    </row>
    <row r="409" spans="2:51" ht="12.75">
      <c r="B409" s="85"/>
      <c r="C409" s="25"/>
      <c r="D409" s="13"/>
      <c r="E409" s="12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2"/>
      <c r="U409" s="12"/>
      <c r="V409" s="12"/>
      <c r="W409" s="12"/>
      <c r="X409" s="12"/>
      <c r="Y409" s="12"/>
      <c r="Z409" s="33"/>
      <c r="AA409" s="33"/>
      <c r="AB409" s="11"/>
      <c r="AC409" s="25"/>
      <c r="AD409" s="33"/>
      <c r="AE409" s="33"/>
      <c r="AF409" s="33"/>
      <c r="AG409" s="33"/>
      <c r="AH409" s="34"/>
      <c r="AI409" s="33"/>
      <c r="AJ409" s="33"/>
      <c r="AK409" s="33"/>
      <c r="AL409" s="33"/>
      <c r="AM409" s="33"/>
      <c r="AN409" s="33"/>
      <c r="AO409" s="33"/>
      <c r="AP409" s="33"/>
      <c r="AQ409" s="33"/>
      <c r="AR409" s="33"/>
      <c r="AS409" s="33"/>
      <c r="AT409" s="33"/>
      <c r="AU409" s="33"/>
      <c r="AV409" s="33"/>
      <c r="AW409" s="33"/>
      <c r="AX409" s="33"/>
      <c r="AY409" s="33"/>
    </row>
    <row r="410" spans="2:51" ht="22.5" customHeight="1">
      <c r="B410" s="37" t="s">
        <v>2989</v>
      </c>
      <c r="C410" s="36"/>
      <c r="D410" s="35"/>
      <c r="E410" s="12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2"/>
      <c r="U410" s="12"/>
      <c r="V410" s="12"/>
      <c r="W410" s="12"/>
      <c r="X410" s="12"/>
      <c r="Y410" s="12"/>
      <c r="Z410" s="33"/>
      <c r="AA410" s="33"/>
      <c r="AB410" s="11"/>
      <c r="AC410" s="25"/>
      <c r="AD410" s="33"/>
      <c r="AE410" s="33"/>
      <c r="AF410" s="33"/>
      <c r="AG410" s="33"/>
      <c r="AH410" s="34"/>
      <c r="AI410" s="33"/>
      <c r="AJ410" s="33"/>
      <c r="AK410" s="33"/>
      <c r="AL410" s="33"/>
      <c r="AM410" s="33"/>
      <c r="AN410" s="33"/>
      <c r="AO410" s="33"/>
      <c r="AP410" s="33"/>
      <c r="AQ410" s="33"/>
      <c r="AR410" s="33"/>
      <c r="AS410" s="33"/>
      <c r="AT410" s="33"/>
      <c r="AU410" s="33"/>
      <c r="AV410" s="33"/>
      <c r="AW410" s="33"/>
      <c r="AX410" s="33"/>
      <c r="AY410" s="33"/>
    </row>
    <row r="411" spans="1:51" ht="48">
      <c r="A411" s="1" t="s">
        <v>2988</v>
      </c>
      <c r="B411" s="15">
        <v>1</v>
      </c>
      <c r="C411" s="25">
        <v>3321070011033</v>
      </c>
      <c r="D411" s="23" t="s">
        <v>2987</v>
      </c>
      <c r="E411" s="22" t="s">
        <v>2986</v>
      </c>
      <c r="F411" s="24" t="s">
        <v>2985</v>
      </c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7" t="s">
        <v>2984</v>
      </c>
      <c r="U411" s="22" t="s">
        <v>78</v>
      </c>
      <c r="V411" s="22" t="s">
        <v>3</v>
      </c>
      <c r="W411" s="67" t="s">
        <v>2983</v>
      </c>
      <c r="X411" s="22"/>
      <c r="Y411" s="22"/>
      <c r="Z411" s="66"/>
      <c r="AA411" s="65">
        <v>1</v>
      </c>
      <c r="AB411" s="24"/>
      <c r="AC411" s="26"/>
      <c r="AD411" s="18" t="s">
        <v>59</v>
      </c>
      <c r="AE411" s="18" t="s">
        <v>10</v>
      </c>
      <c r="AF411" s="18" t="s">
        <v>2954</v>
      </c>
      <c r="AG411" s="18" t="s">
        <v>2953</v>
      </c>
      <c r="AH411" s="17"/>
      <c r="AI411" s="43" t="s">
        <v>2982</v>
      </c>
      <c r="AJ411" s="43" t="s">
        <v>2981</v>
      </c>
      <c r="AK411" s="43" t="s">
        <v>2980</v>
      </c>
      <c r="AL411" s="43">
        <v>1</v>
      </c>
      <c r="AM411" s="43">
        <v>2</v>
      </c>
      <c r="AN411" s="43">
        <f>AL411+AM411</f>
        <v>3</v>
      </c>
      <c r="AO411" s="43"/>
      <c r="AP411" s="43"/>
      <c r="AQ411" s="43"/>
      <c r="AR411" s="43"/>
      <c r="AS411" s="43"/>
      <c r="AT411" s="43">
        <f>AR411+AS411</f>
        <v>0</v>
      </c>
      <c r="AU411" s="43"/>
      <c r="AV411" s="43"/>
      <c r="AW411" s="43"/>
      <c r="AX411" s="43"/>
      <c r="AY411" s="43"/>
    </row>
    <row r="412" spans="1:51" ht="48">
      <c r="A412" s="1" t="s">
        <v>2960</v>
      </c>
      <c r="B412" s="15">
        <f>B411+1</f>
        <v>2</v>
      </c>
      <c r="C412" s="25">
        <v>3321110020001</v>
      </c>
      <c r="D412" s="23" t="s">
        <v>2979</v>
      </c>
      <c r="E412" s="22" t="s">
        <v>2978</v>
      </c>
      <c r="F412" s="24" t="s">
        <v>2968</v>
      </c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7" t="s">
        <v>2977</v>
      </c>
      <c r="U412" s="22" t="s">
        <v>1601</v>
      </c>
      <c r="V412" s="22" t="s">
        <v>1404</v>
      </c>
      <c r="W412" s="22"/>
      <c r="X412" s="22"/>
      <c r="Y412" s="22"/>
      <c r="Z412" s="66">
        <v>1</v>
      </c>
      <c r="AA412" s="65"/>
      <c r="AB412" s="24"/>
      <c r="AC412" s="26"/>
      <c r="AD412" s="18" t="s">
        <v>59</v>
      </c>
      <c r="AE412" s="18" t="s">
        <v>10</v>
      </c>
      <c r="AF412" s="18" t="s">
        <v>2954</v>
      </c>
      <c r="AG412" s="18" t="s">
        <v>2953</v>
      </c>
      <c r="AH412" s="28" t="s">
        <v>94</v>
      </c>
      <c r="AI412" s="43" t="s">
        <v>2976</v>
      </c>
      <c r="AJ412" s="43" t="s">
        <v>2975</v>
      </c>
      <c r="AK412" s="43" t="s">
        <v>2974</v>
      </c>
      <c r="AL412" s="43">
        <v>4</v>
      </c>
      <c r="AM412" s="43">
        <v>0</v>
      </c>
      <c r="AN412" s="43">
        <f>AL412+AM412</f>
        <v>4</v>
      </c>
      <c r="AO412" s="43" t="s">
        <v>2973</v>
      </c>
      <c r="AP412" s="43" t="s">
        <v>2972</v>
      </c>
      <c r="AQ412" s="43" t="s">
        <v>2971</v>
      </c>
      <c r="AR412" s="43">
        <v>3</v>
      </c>
      <c r="AS412" s="43"/>
      <c r="AT412" s="43">
        <f>AR412+AS412</f>
        <v>3</v>
      </c>
      <c r="AU412" s="43"/>
      <c r="AV412" s="43"/>
      <c r="AW412" s="43"/>
      <c r="AX412" s="43"/>
      <c r="AY412" s="43"/>
    </row>
    <row r="413" spans="1:51" ht="48">
      <c r="A413" s="1" t="s">
        <v>2960</v>
      </c>
      <c r="B413" s="15">
        <f>B412+1</f>
        <v>3</v>
      </c>
      <c r="C413" s="25">
        <v>3321050015003</v>
      </c>
      <c r="D413" s="23" t="s">
        <v>2970</v>
      </c>
      <c r="E413" s="22" t="s">
        <v>2969</v>
      </c>
      <c r="F413" s="24" t="s">
        <v>2968</v>
      </c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7" t="s">
        <v>2967</v>
      </c>
      <c r="U413" s="22" t="s">
        <v>1361</v>
      </c>
      <c r="V413" s="22" t="s">
        <v>462</v>
      </c>
      <c r="W413" s="22"/>
      <c r="X413" s="22"/>
      <c r="Y413" s="22"/>
      <c r="Z413" s="66">
        <v>1</v>
      </c>
      <c r="AA413" s="65"/>
      <c r="AB413" s="24"/>
      <c r="AC413" s="26"/>
      <c r="AD413" s="18" t="s">
        <v>59</v>
      </c>
      <c r="AE413" s="18" t="s">
        <v>10</v>
      </c>
      <c r="AF413" s="18" t="s">
        <v>2954</v>
      </c>
      <c r="AG413" s="18" t="s">
        <v>2953</v>
      </c>
      <c r="AH413" s="28" t="s">
        <v>94</v>
      </c>
      <c r="AI413" s="43" t="s">
        <v>2966</v>
      </c>
      <c r="AJ413" s="43" t="s">
        <v>2965</v>
      </c>
      <c r="AK413" s="43" t="s">
        <v>2964</v>
      </c>
      <c r="AL413" s="43">
        <v>5</v>
      </c>
      <c r="AM413" s="43">
        <v>0</v>
      </c>
      <c r="AN413" s="43">
        <f>AL413+AM413</f>
        <v>5</v>
      </c>
      <c r="AO413" s="43" t="s">
        <v>2963</v>
      </c>
      <c r="AP413" s="43" t="s">
        <v>2962</v>
      </c>
      <c r="AQ413" s="43" t="s">
        <v>2961</v>
      </c>
      <c r="AR413" s="43">
        <v>5</v>
      </c>
      <c r="AS413" s="43"/>
      <c r="AT413" s="43">
        <f>AR413+AS413</f>
        <v>5</v>
      </c>
      <c r="AU413" s="43"/>
      <c r="AV413" s="43"/>
      <c r="AW413" s="43"/>
      <c r="AX413" s="43"/>
      <c r="AY413" s="43"/>
    </row>
    <row r="414" spans="1:51" ht="60">
      <c r="A414" s="1" t="s">
        <v>2960</v>
      </c>
      <c r="B414" s="15">
        <f>B413+1</f>
        <v>4</v>
      </c>
      <c r="C414" s="25">
        <v>3321080011001</v>
      </c>
      <c r="D414" s="23" t="s">
        <v>2959</v>
      </c>
      <c r="E414" s="22" t="s">
        <v>2958</v>
      </c>
      <c r="F414" s="24" t="s">
        <v>2957</v>
      </c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7" t="s">
        <v>2956</v>
      </c>
      <c r="U414" s="22" t="s">
        <v>2955</v>
      </c>
      <c r="V414" s="22" t="s">
        <v>181</v>
      </c>
      <c r="W414" s="22"/>
      <c r="X414" s="22"/>
      <c r="Y414" s="22"/>
      <c r="Z414" s="66">
        <v>1</v>
      </c>
      <c r="AA414" s="65"/>
      <c r="AB414" s="24"/>
      <c r="AC414" s="26"/>
      <c r="AD414" s="18" t="s">
        <v>59</v>
      </c>
      <c r="AE414" s="18" t="s">
        <v>10</v>
      </c>
      <c r="AF414" s="18" t="s">
        <v>2954</v>
      </c>
      <c r="AG414" s="18" t="s">
        <v>2953</v>
      </c>
      <c r="AH414" s="28" t="s">
        <v>94</v>
      </c>
      <c r="AI414" s="43" t="s">
        <v>2952</v>
      </c>
      <c r="AJ414" s="43" t="s">
        <v>2951</v>
      </c>
      <c r="AK414" s="43" t="s">
        <v>2950</v>
      </c>
      <c r="AL414" s="43">
        <v>3</v>
      </c>
      <c r="AM414" s="43">
        <v>0</v>
      </c>
      <c r="AN414" s="43">
        <f>AL414+AM414</f>
        <v>3</v>
      </c>
      <c r="AO414" s="43" t="s">
        <v>2949</v>
      </c>
      <c r="AP414" s="43" t="s">
        <v>2948</v>
      </c>
      <c r="AQ414" s="43" t="s">
        <v>2947</v>
      </c>
      <c r="AR414" s="43">
        <v>3</v>
      </c>
      <c r="AS414" s="43"/>
      <c r="AT414" s="43">
        <f>AR414+AS414</f>
        <v>3</v>
      </c>
      <c r="AU414" s="43"/>
      <c r="AV414" s="43"/>
      <c r="AW414" s="43"/>
      <c r="AX414" s="43"/>
      <c r="AY414" s="43"/>
    </row>
    <row r="415" spans="2:51" ht="12.75">
      <c r="B415" s="15"/>
      <c r="C415" s="25"/>
      <c r="D415" s="23"/>
      <c r="E415" s="22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7"/>
      <c r="U415" s="22"/>
      <c r="V415" s="22"/>
      <c r="W415" s="22"/>
      <c r="X415" s="22"/>
      <c r="Y415" s="22"/>
      <c r="Z415" s="66"/>
      <c r="AA415" s="65"/>
      <c r="AB415" s="24"/>
      <c r="AC415" s="26"/>
      <c r="AD415" s="18"/>
      <c r="AE415" s="18"/>
      <c r="AF415" s="18"/>
      <c r="AG415" s="18"/>
      <c r="AH415" s="28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AX415" s="43"/>
      <c r="AY415" s="43"/>
    </row>
    <row r="416" spans="2:51" ht="19.5" customHeight="1">
      <c r="B416" s="85">
        <f>Z416+AA416</f>
        <v>4</v>
      </c>
      <c r="C416" s="25"/>
      <c r="D416" s="13" t="s">
        <v>0</v>
      </c>
      <c r="E416" s="12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2"/>
      <c r="U416" s="12"/>
      <c r="V416" s="12"/>
      <c r="W416" s="12"/>
      <c r="X416" s="12"/>
      <c r="Y416" s="12"/>
      <c r="Z416" s="8">
        <f>SUM(Z411:Z415)</f>
        <v>3</v>
      </c>
      <c r="AA416" s="8">
        <f>SUM(AA411:AA415)</f>
        <v>1</v>
      </c>
      <c r="AB416" s="8">
        <f>SUM(AB411:AB415)</f>
        <v>0</v>
      </c>
      <c r="AC416" s="8">
        <f>SUM(AC411:AC415)</f>
        <v>0</v>
      </c>
      <c r="AD416" s="8">
        <f>SUM(AD411:AD415)</f>
        <v>0</v>
      </c>
      <c r="AE416" s="8">
        <f>SUM(AE411:AE415)</f>
        <v>0</v>
      </c>
      <c r="AF416" s="8">
        <f>SUM(AF411:AF415)</f>
        <v>0</v>
      </c>
      <c r="AG416" s="8">
        <f>SUM(AG411:AG415)</f>
        <v>0</v>
      </c>
      <c r="AH416" s="8">
        <f>SUM(AH411:AH415)</f>
        <v>0</v>
      </c>
      <c r="AI416" s="8">
        <f>SUM(AI411:AI415)</f>
        <v>0</v>
      </c>
      <c r="AJ416" s="8">
        <f>SUM(AJ411:AJ415)</f>
        <v>0</v>
      </c>
      <c r="AK416" s="8">
        <f>SUM(AK411:AK415)</f>
        <v>0</v>
      </c>
      <c r="AL416" s="8">
        <f>SUM(AL411:AL415)</f>
        <v>13</v>
      </c>
      <c r="AM416" s="8">
        <f>SUM(AM411:AM415)</f>
        <v>2</v>
      </c>
      <c r="AN416" s="8">
        <f>SUM(AN411:AN415)</f>
        <v>15</v>
      </c>
      <c r="AO416" s="8">
        <f>SUM(AO411:AO415)</f>
        <v>0</v>
      </c>
      <c r="AP416" s="8">
        <f>SUM(AP411:AP415)</f>
        <v>0</v>
      </c>
      <c r="AQ416" s="8">
        <f>SUM(AQ411:AQ415)</f>
        <v>0</v>
      </c>
      <c r="AR416" s="8">
        <f>SUM(AR411:AR415)</f>
        <v>11</v>
      </c>
      <c r="AS416" s="8">
        <f>SUM(AS411:AS415)</f>
        <v>0</v>
      </c>
      <c r="AT416" s="8">
        <f>SUM(AT411:AT415)</f>
        <v>11</v>
      </c>
      <c r="AU416" s="8">
        <f>SUM(AU411:AU415)</f>
        <v>0</v>
      </c>
      <c r="AV416" s="8">
        <f>SUM(AV411:AV415)</f>
        <v>0</v>
      </c>
      <c r="AW416" s="8">
        <f>SUM(AW411:AW415)</f>
        <v>0</v>
      </c>
      <c r="AX416" s="8">
        <f>SUM(AX411:AX415)</f>
        <v>0</v>
      </c>
      <c r="AY416" s="8">
        <f>SUM(AY411:AY415)</f>
        <v>0</v>
      </c>
    </row>
    <row r="417" spans="2:51" ht="12.75">
      <c r="B417" s="15"/>
      <c r="C417" s="25"/>
      <c r="D417" s="13"/>
      <c r="E417" s="12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2"/>
      <c r="U417" s="12"/>
      <c r="V417" s="12"/>
      <c r="W417" s="12"/>
      <c r="X417" s="12"/>
      <c r="Y417" s="12"/>
      <c r="Z417" s="8"/>
      <c r="AA417" s="8"/>
      <c r="AB417" s="11"/>
      <c r="AC417" s="10"/>
      <c r="AD417" s="8"/>
      <c r="AE417" s="8"/>
      <c r="AF417" s="8"/>
      <c r="AG417" s="8"/>
      <c r="AH417" s="9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</row>
    <row r="418" spans="2:51" ht="22.5" customHeight="1">
      <c r="B418" s="37" t="s">
        <v>2946</v>
      </c>
      <c r="C418" s="36"/>
      <c r="D418" s="35"/>
      <c r="E418" s="12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2"/>
      <c r="U418" s="12"/>
      <c r="V418" s="12"/>
      <c r="W418" s="12"/>
      <c r="X418" s="12"/>
      <c r="Y418" s="12"/>
      <c r="Z418" s="33"/>
      <c r="AA418" s="33"/>
      <c r="AB418" s="11"/>
      <c r="AC418" s="25"/>
      <c r="AD418" s="33"/>
      <c r="AE418" s="33"/>
      <c r="AF418" s="33"/>
      <c r="AG418" s="33"/>
      <c r="AH418" s="34"/>
      <c r="AI418" s="33"/>
      <c r="AJ418" s="33"/>
      <c r="AK418" s="33"/>
      <c r="AL418" s="33"/>
      <c r="AM418" s="33"/>
      <c r="AN418" s="33"/>
      <c r="AO418" s="33"/>
      <c r="AP418" s="33"/>
      <c r="AQ418" s="33"/>
      <c r="AR418" s="33"/>
      <c r="AS418" s="33"/>
      <c r="AT418" s="33"/>
      <c r="AU418" s="33"/>
      <c r="AV418" s="33"/>
      <c r="AW418" s="33"/>
      <c r="AX418" s="33"/>
      <c r="AY418" s="33"/>
    </row>
    <row r="419" spans="2:51" ht="12.75">
      <c r="B419" s="15"/>
      <c r="C419" s="25"/>
      <c r="D419" s="23"/>
      <c r="E419" s="2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27"/>
      <c r="U419" s="23"/>
      <c r="V419" s="22"/>
      <c r="W419" s="22"/>
      <c r="X419" s="22"/>
      <c r="Y419" s="22"/>
      <c r="Z419" s="16"/>
      <c r="AA419" s="16"/>
      <c r="AB419" s="32"/>
      <c r="AC419" s="26"/>
      <c r="AD419" s="18"/>
      <c r="AE419" s="18"/>
      <c r="AF419" s="18"/>
      <c r="AG419" s="18"/>
      <c r="AH419" s="17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</row>
    <row r="420" spans="2:51" ht="12.75">
      <c r="B420" s="15">
        <f>Z420+AA420</f>
        <v>0</v>
      </c>
      <c r="C420" s="25"/>
      <c r="D420" s="13" t="s">
        <v>0</v>
      </c>
      <c r="E420" s="12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2"/>
      <c r="U420" s="12"/>
      <c r="V420" s="12"/>
      <c r="W420" s="12"/>
      <c r="X420" s="12"/>
      <c r="Y420" s="12"/>
      <c r="Z420" s="8">
        <f>Z419</f>
        <v>0</v>
      </c>
      <c r="AA420" s="8">
        <f>AA419</f>
        <v>0</v>
      </c>
      <c r="AB420" s="11"/>
      <c r="AC420" s="8">
        <f>AC419</f>
        <v>0</v>
      </c>
      <c r="AD420" s="8"/>
      <c r="AE420" s="8"/>
      <c r="AF420" s="8"/>
      <c r="AG420" s="8"/>
      <c r="AH420" s="9"/>
      <c r="AI420" s="8">
        <f>AI419</f>
        <v>0</v>
      </c>
      <c r="AJ420" s="8">
        <f>AJ419</f>
        <v>0</v>
      </c>
      <c r="AK420" s="8">
        <f>AK419</f>
        <v>0</v>
      </c>
      <c r="AL420" s="8">
        <f>AL419</f>
        <v>0</v>
      </c>
      <c r="AM420" s="8">
        <f>AM419</f>
        <v>0</v>
      </c>
      <c r="AN420" s="8">
        <f>AN419</f>
        <v>0</v>
      </c>
      <c r="AO420" s="8">
        <f>AO419</f>
        <v>0</v>
      </c>
      <c r="AP420" s="8">
        <f>AP419</f>
        <v>0</v>
      </c>
      <c r="AQ420" s="8">
        <f>AQ419</f>
        <v>0</v>
      </c>
      <c r="AR420" s="8">
        <f>AR419</f>
        <v>0</v>
      </c>
      <c r="AS420" s="8">
        <f>AS419</f>
        <v>0</v>
      </c>
      <c r="AT420" s="8">
        <f>AT419</f>
        <v>0</v>
      </c>
      <c r="AU420" s="8">
        <f>AU419</f>
        <v>0</v>
      </c>
      <c r="AV420" s="8">
        <f>AV419</f>
        <v>0</v>
      </c>
      <c r="AW420" s="8"/>
      <c r="AX420" s="8"/>
      <c r="AY420" s="8"/>
    </row>
    <row r="421" spans="2:51" ht="12.75">
      <c r="B421" s="15"/>
      <c r="C421" s="25"/>
      <c r="D421" s="13"/>
      <c r="E421" s="12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2"/>
      <c r="U421" s="12"/>
      <c r="V421" s="12"/>
      <c r="W421" s="12"/>
      <c r="X421" s="12"/>
      <c r="Y421" s="12"/>
      <c r="Z421" s="8"/>
      <c r="AA421" s="8"/>
      <c r="AB421" s="11"/>
      <c r="AC421" s="10"/>
      <c r="AD421" s="8"/>
      <c r="AE421" s="8"/>
      <c r="AF421" s="8"/>
      <c r="AG421" s="8"/>
      <c r="AH421" s="9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</row>
    <row r="422" spans="2:51" ht="22.5" customHeight="1">
      <c r="B422" s="37" t="s">
        <v>2945</v>
      </c>
      <c r="C422" s="36"/>
      <c r="D422" s="35"/>
      <c r="E422" s="12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2"/>
      <c r="U422" s="12"/>
      <c r="V422" s="12"/>
      <c r="W422" s="12"/>
      <c r="X422" s="12"/>
      <c r="Y422" s="12"/>
      <c r="Z422" s="33"/>
      <c r="AA422" s="33"/>
      <c r="AB422" s="11"/>
      <c r="AC422" s="25"/>
      <c r="AD422" s="33"/>
      <c r="AE422" s="33"/>
      <c r="AF422" s="33"/>
      <c r="AG422" s="33"/>
      <c r="AH422" s="34"/>
      <c r="AI422" s="33"/>
      <c r="AJ422" s="33"/>
      <c r="AK422" s="33"/>
      <c r="AL422" s="33"/>
      <c r="AM422" s="33"/>
      <c r="AN422" s="33"/>
      <c r="AO422" s="33"/>
      <c r="AP422" s="33"/>
      <c r="AQ422" s="33"/>
      <c r="AR422" s="33"/>
      <c r="AS422" s="33"/>
      <c r="AT422" s="33"/>
      <c r="AU422" s="33"/>
      <c r="AV422" s="33"/>
      <c r="AW422" s="33"/>
      <c r="AX422" s="33"/>
      <c r="AY422" s="33"/>
    </row>
    <row r="423" spans="2:51" ht="12.75">
      <c r="B423" s="15"/>
      <c r="C423" s="25"/>
      <c r="D423" s="23"/>
      <c r="E423" s="22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7"/>
      <c r="U423" s="23"/>
      <c r="V423" s="22"/>
      <c r="W423" s="22"/>
      <c r="X423" s="22"/>
      <c r="Y423" s="22"/>
      <c r="Z423" s="27"/>
      <c r="AA423" s="43"/>
      <c r="AB423" s="24"/>
      <c r="AC423" s="26"/>
      <c r="AD423" s="18"/>
      <c r="AE423" s="18"/>
      <c r="AF423" s="18"/>
      <c r="AG423" s="18"/>
      <c r="AH423" s="17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  <c r="AW423" s="43"/>
      <c r="AX423" s="43"/>
      <c r="AY423" s="43"/>
    </row>
    <row r="424" spans="2:51" ht="12.75">
      <c r="B424" s="15">
        <f>Z424+AA424</f>
        <v>0</v>
      </c>
      <c r="C424" s="25"/>
      <c r="D424" s="13" t="s">
        <v>0</v>
      </c>
      <c r="E424" s="12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2"/>
      <c r="U424" s="12"/>
      <c r="V424" s="12"/>
      <c r="W424" s="12"/>
      <c r="X424" s="12"/>
      <c r="Y424" s="12"/>
      <c r="Z424" s="8">
        <f>Z423</f>
        <v>0</v>
      </c>
      <c r="AA424" s="8">
        <f>AA423</f>
        <v>0</v>
      </c>
      <c r="AB424" s="11"/>
      <c r="AC424" s="8">
        <f>AC423</f>
        <v>0</v>
      </c>
      <c r="AD424" s="8">
        <f>AD423</f>
        <v>0</v>
      </c>
      <c r="AE424" s="8">
        <f>AE423</f>
        <v>0</v>
      </c>
      <c r="AF424" s="8">
        <f>AF423</f>
        <v>0</v>
      </c>
      <c r="AG424" s="8">
        <f>AG423</f>
        <v>0</v>
      </c>
      <c r="AH424" s="9"/>
      <c r="AI424" s="8">
        <f>AI423</f>
        <v>0</v>
      </c>
      <c r="AJ424" s="8">
        <f>AJ423</f>
        <v>0</v>
      </c>
      <c r="AK424" s="8">
        <f>AK423</f>
        <v>0</v>
      </c>
      <c r="AL424" s="8">
        <f>AL423</f>
        <v>0</v>
      </c>
      <c r="AM424" s="8">
        <f>AM423</f>
        <v>0</v>
      </c>
      <c r="AN424" s="8">
        <f>AN423</f>
        <v>0</v>
      </c>
      <c r="AO424" s="8">
        <f>AO423</f>
        <v>0</v>
      </c>
      <c r="AP424" s="8">
        <f>AP423</f>
        <v>0</v>
      </c>
      <c r="AQ424" s="8">
        <f>AQ423</f>
        <v>0</v>
      </c>
      <c r="AR424" s="8">
        <f>AR423</f>
        <v>0</v>
      </c>
      <c r="AS424" s="8">
        <f>AS423</f>
        <v>0</v>
      </c>
      <c r="AT424" s="8">
        <f>AT423</f>
        <v>0</v>
      </c>
      <c r="AU424" s="8">
        <f>AU423</f>
        <v>0</v>
      </c>
      <c r="AV424" s="8">
        <f>AV423</f>
        <v>0</v>
      </c>
      <c r="AW424" s="8"/>
      <c r="AX424" s="8"/>
      <c r="AY424" s="8"/>
    </row>
    <row r="425" spans="2:51" ht="12.75">
      <c r="B425" s="15"/>
      <c r="C425" s="25"/>
      <c r="D425" s="13"/>
      <c r="E425" s="12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2"/>
      <c r="U425" s="12"/>
      <c r="V425" s="12"/>
      <c r="W425" s="12"/>
      <c r="X425" s="12"/>
      <c r="Y425" s="12"/>
      <c r="Z425" s="8"/>
      <c r="AA425" s="8"/>
      <c r="AB425" s="11"/>
      <c r="AC425" s="10"/>
      <c r="AD425" s="8"/>
      <c r="AE425" s="8"/>
      <c r="AF425" s="8"/>
      <c r="AG425" s="8"/>
      <c r="AH425" s="9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</row>
    <row r="426" spans="2:51" ht="22.5" customHeight="1">
      <c r="B426" s="37" t="s">
        <v>2944</v>
      </c>
      <c r="C426" s="36"/>
      <c r="D426" s="35"/>
      <c r="E426" s="12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2"/>
      <c r="U426" s="12"/>
      <c r="V426" s="12"/>
      <c r="W426" s="12"/>
      <c r="X426" s="12"/>
      <c r="Y426" s="12"/>
      <c r="Z426" s="33"/>
      <c r="AA426" s="33"/>
      <c r="AB426" s="11"/>
      <c r="AC426" s="25"/>
      <c r="AD426" s="33"/>
      <c r="AE426" s="33"/>
      <c r="AF426" s="33"/>
      <c r="AG426" s="33"/>
      <c r="AH426" s="34"/>
      <c r="AI426" s="33"/>
      <c r="AJ426" s="33"/>
      <c r="AK426" s="33"/>
      <c r="AL426" s="33"/>
      <c r="AM426" s="33"/>
      <c r="AN426" s="33"/>
      <c r="AO426" s="33"/>
      <c r="AP426" s="33"/>
      <c r="AQ426" s="33"/>
      <c r="AR426" s="33"/>
      <c r="AS426" s="33"/>
      <c r="AT426" s="33"/>
      <c r="AU426" s="33"/>
      <c r="AV426" s="33"/>
      <c r="AW426" s="33"/>
      <c r="AX426" s="33"/>
      <c r="AY426" s="33"/>
    </row>
    <row r="427" spans="1:51" ht="72">
      <c r="A427" s="1" t="s">
        <v>2308</v>
      </c>
      <c r="B427" s="15">
        <v>1</v>
      </c>
      <c r="C427" s="25">
        <v>3321070020009</v>
      </c>
      <c r="D427" s="50" t="s">
        <v>2943</v>
      </c>
      <c r="E427" s="12" t="s">
        <v>2942</v>
      </c>
      <c r="F427" s="80" t="s">
        <v>2941</v>
      </c>
      <c r="G427" s="80"/>
      <c r="H427" s="80"/>
      <c r="I427" s="108" t="s">
        <v>2940</v>
      </c>
      <c r="J427" s="81"/>
      <c r="K427" s="80"/>
      <c r="L427" s="80"/>
      <c r="M427" s="80"/>
      <c r="N427" s="80"/>
      <c r="O427" s="80"/>
      <c r="P427" s="81" t="s">
        <v>2939</v>
      </c>
      <c r="Q427" s="80" t="s">
        <v>2938</v>
      </c>
      <c r="R427" s="81" t="s">
        <v>2937</v>
      </c>
      <c r="S427" s="80" t="s">
        <v>2936</v>
      </c>
      <c r="T427" s="12" t="s">
        <v>2935</v>
      </c>
      <c r="U427" s="27" t="s">
        <v>2297</v>
      </c>
      <c r="V427" s="12" t="s">
        <v>3</v>
      </c>
      <c r="W427" s="49" t="s">
        <v>2934</v>
      </c>
      <c r="X427" s="12"/>
      <c r="Y427" s="12"/>
      <c r="Z427" s="66">
        <v>1</v>
      </c>
      <c r="AA427" s="66"/>
      <c r="AB427" s="80" t="s">
        <v>2933</v>
      </c>
      <c r="AC427" s="45">
        <v>1</v>
      </c>
      <c r="AD427" s="27" t="s">
        <v>59</v>
      </c>
      <c r="AE427" s="27" t="s">
        <v>10</v>
      </c>
      <c r="AF427" s="27" t="s">
        <v>42</v>
      </c>
      <c r="AG427" s="27" t="s">
        <v>56</v>
      </c>
      <c r="AH427" s="102" t="s">
        <v>1646</v>
      </c>
      <c r="AI427" s="8" t="s">
        <v>2932</v>
      </c>
      <c r="AJ427" s="8" t="s">
        <v>2931</v>
      </c>
      <c r="AK427" s="8" t="s">
        <v>2431</v>
      </c>
      <c r="AL427" s="8">
        <v>3</v>
      </c>
      <c r="AM427" s="8">
        <v>0</v>
      </c>
      <c r="AN427" s="8">
        <f>AL427+AM427</f>
        <v>3</v>
      </c>
      <c r="AO427" s="8" t="s">
        <v>2930</v>
      </c>
      <c r="AP427" s="8" t="s">
        <v>2929</v>
      </c>
      <c r="AQ427" s="8" t="s">
        <v>2928</v>
      </c>
      <c r="AR427" s="8">
        <v>2</v>
      </c>
      <c r="AS427" s="8">
        <v>1</v>
      </c>
      <c r="AT427" s="8">
        <f>AR427+AS427</f>
        <v>3</v>
      </c>
      <c r="AU427" s="8"/>
      <c r="AV427" s="8"/>
      <c r="AW427" s="8"/>
      <c r="AX427" s="8"/>
      <c r="AY427" s="8"/>
    </row>
    <row r="428" spans="1:51" ht="60">
      <c r="A428" s="1" t="s">
        <v>2308</v>
      </c>
      <c r="B428" s="15">
        <f>B427+1</f>
        <v>2</v>
      </c>
      <c r="C428" s="25">
        <v>3321080040002</v>
      </c>
      <c r="D428" s="50" t="s">
        <v>2927</v>
      </c>
      <c r="E428" s="12" t="s">
        <v>2926</v>
      </c>
      <c r="F428" s="80" t="s">
        <v>2925</v>
      </c>
      <c r="G428" s="80"/>
      <c r="H428" s="80"/>
      <c r="I428" s="12" t="s">
        <v>2924</v>
      </c>
      <c r="J428" s="80" t="s">
        <v>2923</v>
      </c>
      <c r="K428" s="80"/>
      <c r="L428" s="80"/>
      <c r="M428" s="80"/>
      <c r="N428" s="80"/>
      <c r="O428" s="80"/>
      <c r="P428" s="80"/>
      <c r="Q428" s="80"/>
      <c r="R428" s="80"/>
      <c r="S428" s="80"/>
      <c r="T428" s="27" t="s">
        <v>2922</v>
      </c>
      <c r="U428" s="27" t="s">
        <v>2297</v>
      </c>
      <c r="V428" s="12" t="s">
        <v>181</v>
      </c>
      <c r="W428" s="12"/>
      <c r="X428" s="12"/>
      <c r="Y428" s="12"/>
      <c r="Z428" s="66">
        <v>1</v>
      </c>
      <c r="AA428" s="66"/>
      <c r="AB428" s="80"/>
      <c r="AC428" s="45"/>
      <c r="AD428" s="27" t="s">
        <v>59</v>
      </c>
      <c r="AE428" s="27" t="s">
        <v>10</v>
      </c>
      <c r="AF428" s="27" t="s">
        <v>42</v>
      </c>
      <c r="AG428" s="27" t="s">
        <v>56</v>
      </c>
      <c r="AH428" s="102" t="s">
        <v>2921</v>
      </c>
      <c r="AI428" s="8" t="s">
        <v>2920</v>
      </c>
      <c r="AJ428" s="8" t="s">
        <v>2919</v>
      </c>
      <c r="AK428" s="8" t="s">
        <v>2918</v>
      </c>
      <c r="AL428" s="8">
        <v>2</v>
      </c>
      <c r="AM428" s="8">
        <v>1</v>
      </c>
      <c r="AN428" s="8">
        <f>AL428+AM428</f>
        <v>3</v>
      </c>
      <c r="AO428" s="8" t="s">
        <v>2917</v>
      </c>
      <c r="AP428" s="8" t="s">
        <v>2916</v>
      </c>
      <c r="AQ428" s="8" t="s">
        <v>2915</v>
      </c>
      <c r="AR428" s="8">
        <v>2</v>
      </c>
      <c r="AS428" s="8">
        <v>1</v>
      </c>
      <c r="AT428" s="8">
        <f>AR428+AS428</f>
        <v>3</v>
      </c>
      <c r="AU428" s="8"/>
      <c r="AV428" s="8"/>
      <c r="AW428" s="8"/>
      <c r="AX428" s="8"/>
      <c r="AY428" s="8"/>
    </row>
    <row r="429" spans="1:51" ht="84">
      <c r="A429" s="1" t="s">
        <v>2308</v>
      </c>
      <c r="B429" s="15">
        <f>B428+1</f>
        <v>3</v>
      </c>
      <c r="C429" s="25">
        <v>3321080071026</v>
      </c>
      <c r="D429" s="50" t="s">
        <v>2914</v>
      </c>
      <c r="E429" s="12" t="s">
        <v>2913</v>
      </c>
      <c r="F429" s="80" t="s">
        <v>2912</v>
      </c>
      <c r="G429" s="80"/>
      <c r="H429" s="80"/>
      <c r="I429" s="81" t="s">
        <v>2911</v>
      </c>
      <c r="J429" s="80" t="s">
        <v>2910</v>
      </c>
      <c r="K429" s="80"/>
      <c r="L429" s="80"/>
      <c r="M429" s="80"/>
      <c r="N429" s="80"/>
      <c r="O429" s="80"/>
      <c r="P429" s="80"/>
      <c r="Q429" s="80"/>
      <c r="R429" s="80"/>
      <c r="S429" s="80"/>
      <c r="T429" s="12" t="s">
        <v>2909</v>
      </c>
      <c r="U429" s="27" t="s">
        <v>2297</v>
      </c>
      <c r="V429" s="12" t="s">
        <v>3</v>
      </c>
      <c r="W429" s="12" t="s">
        <v>2908</v>
      </c>
      <c r="X429" s="12"/>
      <c r="Y429" s="12"/>
      <c r="Z429" s="66">
        <v>1</v>
      </c>
      <c r="AA429" s="66"/>
      <c r="AB429" s="80"/>
      <c r="AC429" s="45"/>
      <c r="AD429" s="27" t="s">
        <v>59</v>
      </c>
      <c r="AE429" s="27" t="s">
        <v>10</v>
      </c>
      <c r="AF429" s="27" t="s">
        <v>42</v>
      </c>
      <c r="AG429" s="27" t="s">
        <v>56</v>
      </c>
      <c r="AH429" s="102" t="s">
        <v>2295</v>
      </c>
      <c r="AI429" s="8" t="s">
        <v>2907</v>
      </c>
      <c r="AJ429" s="8" t="s">
        <v>2906</v>
      </c>
      <c r="AK429" s="8" t="s">
        <v>2905</v>
      </c>
      <c r="AL429" s="8"/>
      <c r="AM429" s="8">
        <v>3</v>
      </c>
      <c r="AN429" s="8">
        <f>AL429+AM429</f>
        <v>3</v>
      </c>
      <c r="AO429" s="8" t="s">
        <v>2904</v>
      </c>
      <c r="AP429" s="8" t="s">
        <v>2903</v>
      </c>
      <c r="AQ429" s="8" t="s">
        <v>2902</v>
      </c>
      <c r="AR429" s="8">
        <v>3</v>
      </c>
      <c r="AS429" s="8">
        <v>0</v>
      </c>
      <c r="AT429" s="8">
        <f>AR429+AS429</f>
        <v>3</v>
      </c>
      <c r="AU429" s="8"/>
      <c r="AV429" s="8"/>
      <c r="AW429" s="8"/>
      <c r="AX429" s="8"/>
      <c r="AY429" s="8"/>
    </row>
    <row r="430" spans="1:51" s="99" customFormat="1" ht="60">
      <c r="A430" s="1" t="s">
        <v>2308</v>
      </c>
      <c r="B430" s="15">
        <f>B429+1</f>
        <v>4</v>
      </c>
      <c r="C430" s="25">
        <v>3321070030001</v>
      </c>
      <c r="D430" s="50" t="s">
        <v>2901</v>
      </c>
      <c r="E430" s="12" t="s">
        <v>2900</v>
      </c>
      <c r="F430" s="80" t="s">
        <v>2899</v>
      </c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27" t="s">
        <v>2898</v>
      </c>
      <c r="U430" s="27" t="s">
        <v>2297</v>
      </c>
      <c r="V430" s="12" t="s">
        <v>3</v>
      </c>
      <c r="W430" s="12" t="s">
        <v>2897</v>
      </c>
      <c r="X430" s="12"/>
      <c r="Y430" s="12"/>
      <c r="Z430" s="66">
        <v>1</v>
      </c>
      <c r="AA430" s="66"/>
      <c r="AB430" s="80"/>
      <c r="AC430" s="45"/>
      <c r="AD430" s="27" t="s">
        <v>59</v>
      </c>
      <c r="AE430" s="27" t="s">
        <v>10</v>
      </c>
      <c r="AF430" s="27" t="s">
        <v>42</v>
      </c>
      <c r="AG430" s="27" t="s">
        <v>56</v>
      </c>
      <c r="AH430" s="102" t="s">
        <v>2896</v>
      </c>
      <c r="AI430" s="8" t="s">
        <v>2895</v>
      </c>
      <c r="AJ430" s="8" t="s">
        <v>2894</v>
      </c>
      <c r="AK430" s="8" t="s">
        <v>2893</v>
      </c>
      <c r="AL430" s="8">
        <v>1</v>
      </c>
      <c r="AM430" s="8">
        <v>2</v>
      </c>
      <c r="AN430" s="8">
        <f>AL430+AM430</f>
        <v>3</v>
      </c>
      <c r="AO430" s="8" t="s">
        <v>2892</v>
      </c>
      <c r="AP430" s="8" t="s">
        <v>21</v>
      </c>
      <c r="AQ430" s="8" t="s">
        <v>2891</v>
      </c>
      <c r="AR430" s="8">
        <v>2</v>
      </c>
      <c r="AS430" s="8">
        <v>1</v>
      </c>
      <c r="AT430" s="8">
        <f>AR430+AS430</f>
        <v>3</v>
      </c>
      <c r="AU430" s="8"/>
      <c r="AV430" s="8"/>
      <c r="AW430" s="8"/>
      <c r="AX430" s="8"/>
      <c r="AY430" s="8"/>
    </row>
    <row r="431" spans="1:51" ht="60">
      <c r="A431" s="1" t="s">
        <v>2308</v>
      </c>
      <c r="B431" s="15">
        <f>B430+1</f>
        <v>5</v>
      </c>
      <c r="C431" s="25">
        <v>3321070011027</v>
      </c>
      <c r="D431" s="50" t="s">
        <v>2890</v>
      </c>
      <c r="E431" s="12" t="s">
        <v>2889</v>
      </c>
      <c r="F431" s="80" t="s">
        <v>2888</v>
      </c>
      <c r="G431" s="80"/>
      <c r="H431" s="80"/>
      <c r="I431" s="80" t="s">
        <v>412</v>
      </c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27" t="s">
        <v>2887</v>
      </c>
      <c r="U431" s="27"/>
      <c r="V431" s="12" t="s">
        <v>3</v>
      </c>
      <c r="W431" s="12"/>
      <c r="X431" s="12"/>
      <c r="Y431" s="12"/>
      <c r="Z431" s="66">
        <v>1</v>
      </c>
      <c r="AA431" s="66"/>
      <c r="AB431" s="80"/>
      <c r="AC431" s="45"/>
      <c r="AD431" s="27" t="s">
        <v>59</v>
      </c>
      <c r="AE431" s="27" t="s">
        <v>10</v>
      </c>
      <c r="AF431" s="27" t="s">
        <v>42</v>
      </c>
      <c r="AG431" s="27" t="s">
        <v>56</v>
      </c>
      <c r="AH431" s="102" t="s">
        <v>2633</v>
      </c>
      <c r="AI431" s="8" t="s">
        <v>2886</v>
      </c>
      <c r="AJ431" s="8" t="s">
        <v>2885</v>
      </c>
      <c r="AK431" s="8" t="s">
        <v>2884</v>
      </c>
      <c r="AL431" s="8">
        <v>4</v>
      </c>
      <c r="AM431" s="8">
        <v>1</v>
      </c>
      <c r="AN431" s="8">
        <f>AM431+AL431</f>
        <v>5</v>
      </c>
      <c r="AO431" s="8" t="s">
        <v>2883</v>
      </c>
      <c r="AP431" s="8" t="s">
        <v>2882</v>
      </c>
      <c r="AQ431" s="8" t="s">
        <v>2881</v>
      </c>
      <c r="AR431" s="8">
        <v>3</v>
      </c>
      <c r="AS431" s="8">
        <v>0</v>
      </c>
      <c r="AT431" s="8">
        <f>AR431+AS431</f>
        <v>3</v>
      </c>
      <c r="AU431" s="8"/>
      <c r="AV431" s="8"/>
      <c r="AW431" s="8"/>
      <c r="AX431" s="8"/>
      <c r="AY431" s="8"/>
    </row>
    <row r="432" spans="1:51" ht="60">
      <c r="A432" s="1" t="s">
        <v>2308</v>
      </c>
      <c r="B432" s="15">
        <f>B431+1</f>
        <v>6</v>
      </c>
      <c r="C432" s="25">
        <v>3321040030040</v>
      </c>
      <c r="D432" s="50" t="s">
        <v>2880</v>
      </c>
      <c r="E432" s="12" t="s">
        <v>2879</v>
      </c>
      <c r="F432" s="80" t="s">
        <v>2878</v>
      </c>
      <c r="G432" s="80"/>
      <c r="H432" s="80"/>
      <c r="I432" s="80" t="s">
        <v>2877</v>
      </c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12" t="s">
        <v>2876</v>
      </c>
      <c r="U432" s="27" t="s">
        <v>2297</v>
      </c>
      <c r="V432" s="12" t="s">
        <v>108</v>
      </c>
      <c r="W432" s="12"/>
      <c r="X432" s="12"/>
      <c r="Y432" s="12"/>
      <c r="Z432" s="66">
        <v>1</v>
      </c>
      <c r="AA432" s="66"/>
      <c r="AB432" s="80" t="s">
        <v>2875</v>
      </c>
      <c r="AC432" s="45">
        <v>1</v>
      </c>
      <c r="AD432" s="27" t="s">
        <v>59</v>
      </c>
      <c r="AE432" s="27" t="s">
        <v>10</v>
      </c>
      <c r="AF432" s="27" t="s">
        <v>42</v>
      </c>
      <c r="AG432" s="27" t="s">
        <v>56</v>
      </c>
      <c r="AH432" s="102" t="s">
        <v>2295</v>
      </c>
      <c r="AI432" s="8" t="s">
        <v>2874</v>
      </c>
      <c r="AJ432" s="8" t="s">
        <v>2873</v>
      </c>
      <c r="AK432" s="8" t="s">
        <v>2872</v>
      </c>
      <c r="AL432" s="8">
        <v>3</v>
      </c>
      <c r="AM432" s="8">
        <v>0</v>
      </c>
      <c r="AN432" s="8">
        <f>AL432+AM432</f>
        <v>3</v>
      </c>
      <c r="AO432" s="8" t="s">
        <v>2871</v>
      </c>
      <c r="AP432" s="8" t="s">
        <v>2870</v>
      </c>
      <c r="AQ432" s="8" t="s">
        <v>2869</v>
      </c>
      <c r="AR432" s="8">
        <v>3</v>
      </c>
      <c r="AS432" s="8">
        <v>0</v>
      </c>
      <c r="AT432" s="8">
        <f>AR432+AS432</f>
        <v>3</v>
      </c>
      <c r="AU432" s="8"/>
      <c r="AV432" s="8"/>
      <c r="AW432" s="8"/>
      <c r="AX432" s="8"/>
      <c r="AY432" s="8"/>
    </row>
    <row r="433" spans="1:51" s="103" customFormat="1" ht="60">
      <c r="A433" s="52" t="s">
        <v>2308</v>
      </c>
      <c r="B433" s="64">
        <f>B432+1</f>
        <v>7</v>
      </c>
      <c r="C433" s="79">
        <v>3321070051006</v>
      </c>
      <c r="D433" s="62" t="s">
        <v>2868</v>
      </c>
      <c r="E433" s="60" t="s">
        <v>2867</v>
      </c>
      <c r="F433" s="100" t="s">
        <v>2866</v>
      </c>
      <c r="G433" s="100"/>
      <c r="H433" s="100"/>
      <c r="I433" s="60" t="s">
        <v>2865</v>
      </c>
      <c r="J433" s="100" t="s">
        <v>2864</v>
      </c>
      <c r="K433" s="100"/>
      <c r="L433" s="100"/>
      <c r="M433" s="100"/>
      <c r="N433" s="100"/>
      <c r="O433" s="100"/>
      <c r="P433" s="101" t="s">
        <v>2863</v>
      </c>
      <c r="Q433" s="100" t="s">
        <v>2862</v>
      </c>
      <c r="R433" s="100"/>
      <c r="S433" s="100"/>
      <c r="T433" s="60" t="s">
        <v>2861</v>
      </c>
      <c r="U433" s="77" t="s">
        <v>2860</v>
      </c>
      <c r="V433" s="60" t="s">
        <v>3</v>
      </c>
      <c r="W433" s="61" t="s">
        <v>2859</v>
      </c>
      <c r="X433" s="60"/>
      <c r="Y433" s="60"/>
      <c r="Z433" s="89">
        <v>1</v>
      </c>
      <c r="AA433" s="89"/>
      <c r="AB433" s="101" t="s">
        <v>2858</v>
      </c>
      <c r="AC433" s="74">
        <v>1</v>
      </c>
      <c r="AD433" s="77" t="s">
        <v>59</v>
      </c>
      <c r="AE433" s="77" t="s">
        <v>10</v>
      </c>
      <c r="AF433" s="77" t="s">
        <v>42</v>
      </c>
      <c r="AG433" s="77" t="s">
        <v>56</v>
      </c>
      <c r="AH433" s="105"/>
      <c r="AI433" s="92" t="s">
        <v>2857</v>
      </c>
      <c r="AJ433" s="92" t="s">
        <v>2856</v>
      </c>
      <c r="AK433" s="92" t="s">
        <v>2855</v>
      </c>
      <c r="AL433" s="92">
        <v>2</v>
      </c>
      <c r="AM433" s="92">
        <v>1</v>
      </c>
      <c r="AN433" s="92">
        <f>AL433+AM433</f>
        <v>3</v>
      </c>
      <c r="AO433" s="92" t="s">
        <v>2854</v>
      </c>
      <c r="AP433" s="92" t="s">
        <v>2853</v>
      </c>
      <c r="AQ433" s="92" t="s">
        <v>2852</v>
      </c>
      <c r="AR433" s="92">
        <v>2</v>
      </c>
      <c r="AS433" s="92">
        <v>1</v>
      </c>
      <c r="AT433" s="92">
        <f>AR433+AS433</f>
        <v>3</v>
      </c>
      <c r="AU433" s="92" t="s">
        <v>2851</v>
      </c>
      <c r="AV433" s="92"/>
      <c r="AW433" s="92"/>
      <c r="AX433" s="92"/>
      <c r="AY433" s="92"/>
    </row>
    <row r="434" spans="1:51" ht="96">
      <c r="A434" s="1" t="s">
        <v>2308</v>
      </c>
      <c r="B434" s="15">
        <f>B433+1</f>
        <v>8</v>
      </c>
      <c r="C434" s="25">
        <v>3321070011004</v>
      </c>
      <c r="D434" s="50" t="s">
        <v>2850</v>
      </c>
      <c r="E434" s="12" t="s">
        <v>2849</v>
      </c>
      <c r="F434" s="80" t="s">
        <v>2848</v>
      </c>
      <c r="G434" s="80"/>
      <c r="H434" s="80"/>
      <c r="I434" s="49" t="s">
        <v>2847</v>
      </c>
      <c r="J434" s="80"/>
      <c r="K434" s="80"/>
      <c r="L434" s="80"/>
      <c r="M434" s="80"/>
      <c r="N434" s="80"/>
      <c r="O434" s="80"/>
      <c r="P434" s="81" t="s">
        <v>2846</v>
      </c>
      <c r="Q434" s="80"/>
      <c r="R434" s="81" t="s">
        <v>2845</v>
      </c>
      <c r="S434" s="80" t="s">
        <v>2844</v>
      </c>
      <c r="T434" s="12" t="s">
        <v>2843</v>
      </c>
      <c r="U434" s="27" t="s">
        <v>78</v>
      </c>
      <c r="V434" s="12" t="s">
        <v>3</v>
      </c>
      <c r="W434" s="12"/>
      <c r="X434" s="12"/>
      <c r="Y434" s="12"/>
      <c r="Z434" s="66">
        <v>1</v>
      </c>
      <c r="AA434" s="66"/>
      <c r="AB434" s="80" t="s">
        <v>2842</v>
      </c>
      <c r="AC434" s="45">
        <v>1</v>
      </c>
      <c r="AD434" s="27" t="s">
        <v>59</v>
      </c>
      <c r="AE434" s="27" t="s">
        <v>10</v>
      </c>
      <c r="AF434" s="27" t="s">
        <v>42</v>
      </c>
      <c r="AG434" s="27" t="s">
        <v>56</v>
      </c>
      <c r="AH434" s="102" t="s">
        <v>405</v>
      </c>
      <c r="AI434" s="8" t="s">
        <v>2841</v>
      </c>
      <c r="AJ434" s="8" t="s">
        <v>2840</v>
      </c>
      <c r="AK434" s="8" t="s">
        <v>2839</v>
      </c>
      <c r="AL434" s="8">
        <v>2</v>
      </c>
      <c r="AM434" s="8">
        <v>1</v>
      </c>
      <c r="AN434" s="8">
        <f>AL434+AM434</f>
        <v>3</v>
      </c>
      <c r="AO434" s="8" t="s">
        <v>2838</v>
      </c>
      <c r="AP434" s="8" t="s">
        <v>2837</v>
      </c>
      <c r="AQ434" s="8" t="s">
        <v>2836</v>
      </c>
      <c r="AR434" s="8">
        <v>3</v>
      </c>
      <c r="AS434" s="8">
        <v>0</v>
      </c>
      <c r="AT434" s="8">
        <f>AR434+AS434</f>
        <v>3</v>
      </c>
      <c r="AU434" s="8"/>
      <c r="AV434" s="8"/>
      <c r="AW434" s="8"/>
      <c r="AX434" s="8"/>
      <c r="AY434" s="8"/>
    </row>
    <row r="435" spans="1:51" s="52" customFormat="1" ht="108">
      <c r="A435" s="52" t="s">
        <v>2308</v>
      </c>
      <c r="B435" s="64">
        <f>B434+1</f>
        <v>9</v>
      </c>
      <c r="C435" s="79">
        <v>3321070011012</v>
      </c>
      <c r="D435" s="62" t="s">
        <v>2835</v>
      </c>
      <c r="E435" s="60" t="s">
        <v>2834</v>
      </c>
      <c r="F435" s="100" t="s">
        <v>2833</v>
      </c>
      <c r="G435" s="100"/>
      <c r="H435" s="100"/>
      <c r="I435" s="61" t="s">
        <v>2832</v>
      </c>
      <c r="J435" s="100" t="s">
        <v>2831</v>
      </c>
      <c r="K435" s="100"/>
      <c r="L435" s="100"/>
      <c r="M435" s="100"/>
      <c r="N435" s="100"/>
      <c r="O435" s="100"/>
      <c r="P435" s="100"/>
      <c r="Q435" s="100"/>
      <c r="R435" s="100"/>
      <c r="S435" s="100"/>
      <c r="T435" s="60" t="s">
        <v>2830</v>
      </c>
      <c r="U435" s="77" t="s">
        <v>2297</v>
      </c>
      <c r="V435" s="60" t="s">
        <v>3</v>
      </c>
      <c r="W435" s="61" t="s">
        <v>2829</v>
      </c>
      <c r="X435" s="60"/>
      <c r="Y435" s="60"/>
      <c r="Z435" s="89">
        <v>1</v>
      </c>
      <c r="AA435" s="89"/>
      <c r="AB435" s="100" t="s">
        <v>2828</v>
      </c>
      <c r="AC435" s="56">
        <v>1</v>
      </c>
      <c r="AD435" s="77" t="s">
        <v>59</v>
      </c>
      <c r="AE435" s="77" t="s">
        <v>10</v>
      </c>
      <c r="AF435" s="77" t="s">
        <v>42</v>
      </c>
      <c r="AG435" s="77" t="s">
        <v>56</v>
      </c>
      <c r="AH435" s="105"/>
      <c r="AI435" s="92" t="s">
        <v>2566</v>
      </c>
      <c r="AJ435" s="92" t="s">
        <v>2827</v>
      </c>
      <c r="AK435" s="92" t="s">
        <v>2826</v>
      </c>
      <c r="AL435" s="92">
        <v>4</v>
      </c>
      <c r="AM435" s="92">
        <v>1</v>
      </c>
      <c r="AN435" s="92">
        <f>AL435+AM435</f>
        <v>5</v>
      </c>
      <c r="AO435" s="92" t="s">
        <v>2825</v>
      </c>
      <c r="AP435" s="92" t="s">
        <v>2824</v>
      </c>
      <c r="AQ435" s="92" t="s">
        <v>2823</v>
      </c>
      <c r="AR435" s="92">
        <v>3</v>
      </c>
      <c r="AS435" s="92">
        <v>0</v>
      </c>
      <c r="AT435" s="92">
        <f>AR435+AS435</f>
        <v>3</v>
      </c>
      <c r="AU435" s="92" t="s">
        <v>2822</v>
      </c>
      <c r="AV435" s="92"/>
      <c r="AW435" s="92"/>
      <c r="AX435" s="92"/>
      <c r="AY435" s="92"/>
    </row>
    <row r="436" spans="1:51" s="52" customFormat="1" ht="60">
      <c r="A436" s="52" t="s">
        <v>2308</v>
      </c>
      <c r="B436" s="64">
        <f>B435+1</f>
        <v>10</v>
      </c>
      <c r="C436" s="79">
        <v>3321070020013</v>
      </c>
      <c r="D436" s="62" t="s">
        <v>2821</v>
      </c>
      <c r="E436" s="60" t="s">
        <v>2820</v>
      </c>
      <c r="F436" s="100" t="s">
        <v>2819</v>
      </c>
      <c r="G436" s="100"/>
      <c r="H436" s="100"/>
      <c r="I436" s="100" t="s">
        <v>2818</v>
      </c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60" t="s">
        <v>2817</v>
      </c>
      <c r="U436" s="77" t="s">
        <v>2297</v>
      </c>
      <c r="V436" s="60" t="s">
        <v>3</v>
      </c>
      <c r="W436" s="60"/>
      <c r="X436" s="60"/>
      <c r="Y436" s="60"/>
      <c r="Z436" s="89">
        <v>1</v>
      </c>
      <c r="AA436" s="89"/>
      <c r="AB436" s="100"/>
      <c r="AC436" s="56"/>
      <c r="AD436" s="77" t="s">
        <v>59</v>
      </c>
      <c r="AE436" s="77" t="s">
        <v>10</v>
      </c>
      <c r="AF436" s="77" t="s">
        <v>42</v>
      </c>
      <c r="AG436" s="77" t="s">
        <v>56</v>
      </c>
      <c r="AH436" s="104" t="s">
        <v>2295</v>
      </c>
      <c r="AI436" s="92" t="s">
        <v>2816</v>
      </c>
      <c r="AJ436" s="92" t="s">
        <v>2815</v>
      </c>
      <c r="AK436" s="92" t="s">
        <v>2814</v>
      </c>
      <c r="AL436" s="92">
        <v>2</v>
      </c>
      <c r="AM436" s="92">
        <v>1</v>
      </c>
      <c r="AN436" s="92">
        <f>AL436+AM436</f>
        <v>3</v>
      </c>
      <c r="AO436" s="92" t="s">
        <v>2813</v>
      </c>
      <c r="AP436" s="92" t="s">
        <v>2812</v>
      </c>
      <c r="AQ436" s="92" t="s">
        <v>2811</v>
      </c>
      <c r="AR436" s="92">
        <v>2</v>
      </c>
      <c r="AS436" s="92">
        <v>1</v>
      </c>
      <c r="AT436" s="92">
        <f>AR436+AS436</f>
        <v>3</v>
      </c>
      <c r="AU436" s="92"/>
      <c r="AV436" s="92"/>
      <c r="AW436" s="92"/>
      <c r="AX436" s="92"/>
      <c r="AY436" s="92"/>
    </row>
    <row r="437" spans="1:51" s="52" customFormat="1" ht="60">
      <c r="A437" s="52" t="s">
        <v>2308</v>
      </c>
      <c r="B437" s="64">
        <f>B436+1</f>
        <v>11</v>
      </c>
      <c r="C437" s="79">
        <v>3321070030015</v>
      </c>
      <c r="D437" s="62" t="s">
        <v>2810</v>
      </c>
      <c r="E437" s="60" t="s">
        <v>2809</v>
      </c>
      <c r="F437" s="100" t="s">
        <v>2808</v>
      </c>
      <c r="G437" s="100"/>
      <c r="H437" s="100"/>
      <c r="I437" s="60" t="s">
        <v>2807</v>
      </c>
      <c r="J437" s="100" t="s">
        <v>2773</v>
      </c>
      <c r="K437" s="100"/>
      <c r="L437" s="100"/>
      <c r="M437" s="101" t="s">
        <v>2806</v>
      </c>
      <c r="N437" s="100"/>
      <c r="O437" s="100" t="s">
        <v>169</v>
      </c>
      <c r="P437" s="101" t="s">
        <v>2805</v>
      </c>
      <c r="Q437" s="100" t="s">
        <v>2804</v>
      </c>
      <c r="R437" s="101" t="s">
        <v>2803</v>
      </c>
      <c r="S437" s="100" t="s">
        <v>2802</v>
      </c>
      <c r="T437" s="77" t="s">
        <v>2801</v>
      </c>
      <c r="U437" s="77"/>
      <c r="V437" s="60" t="s">
        <v>3</v>
      </c>
      <c r="W437" s="61" t="s">
        <v>2800</v>
      </c>
      <c r="X437" s="60"/>
      <c r="Y437" s="60"/>
      <c r="Z437" s="89">
        <v>1</v>
      </c>
      <c r="AA437" s="89"/>
      <c r="AB437" s="100" t="s">
        <v>2799</v>
      </c>
      <c r="AC437" s="56">
        <v>1</v>
      </c>
      <c r="AD437" s="77" t="s">
        <v>59</v>
      </c>
      <c r="AE437" s="77" t="s">
        <v>10</v>
      </c>
      <c r="AF437" s="77" t="s">
        <v>42</v>
      </c>
      <c r="AG437" s="77" t="s">
        <v>56</v>
      </c>
      <c r="AH437" s="104" t="s">
        <v>2782</v>
      </c>
      <c r="AI437" s="92" t="s">
        <v>2798</v>
      </c>
      <c r="AJ437" s="92" t="s">
        <v>2797</v>
      </c>
      <c r="AK437" s="92" t="s">
        <v>2796</v>
      </c>
      <c r="AL437" s="92">
        <v>1</v>
      </c>
      <c r="AM437" s="92">
        <v>2</v>
      </c>
      <c r="AN437" s="92">
        <f>AL437+AM437</f>
        <v>3</v>
      </c>
      <c r="AO437" s="92" t="s">
        <v>2795</v>
      </c>
      <c r="AP437" s="92" t="s">
        <v>2794</v>
      </c>
      <c r="AQ437" s="92" t="s">
        <v>2793</v>
      </c>
      <c r="AR437" s="92">
        <v>1</v>
      </c>
      <c r="AS437" s="92">
        <v>2</v>
      </c>
      <c r="AT437" s="92">
        <f>AR437+AS437</f>
        <v>3</v>
      </c>
      <c r="AU437" s="92"/>
      <c r="AV437" s="92"/>
      <c r="AW437" s="92"/>
      <c r="AX437" s="92"/>
      <c r="AY437" s="92"/>
    </row>
    <row r="438" spans="1:51" s="52" customFormat="1" ht="60">
      <c r="A438" s="52" t="s">
        <v>2308</v>
      </c>
      <c r="B438" s="64">
        <f>B437+1</f>
        <v>12</v>
      </c>
      <c r="C438" s="79">
        <v>3321030070001</v>
      </c>
      <c r="D438" s="62" t="s">
        <v>2792</v>
      </c>
      <c r="E438" s="60" t="s">
        <v>2791</v>
      </c>
      <c r="F438" s="100" t="s">
        <v>2790</v>
      </c>
      <c r="G438" s="100"/>
      <c r="H438" s="100"/>
      <c r="I438" s="60" t="s">
        <v>2789</v>
      </c>
      <c r="J438" s="100" t="s">
        <v>2773</v>
      </c>
      <c r="K438" s="100"/>
      <c r="L438" s="100"/>
      <c r="M438" s="100"/>
      <c r="N438" s="100"/>
      <c r="O438" s="100"/>
      <c r="P438" s="101" t="s">
        <v>2788</v>
      </c>
      <c r="Q438" s="100" t="s">
        <v>2786</v>
      </c>
      <c r="R438" s="101" t="s">
        <v>2787</v>
      </c>
      <c r="S438" s="100" t="s">
        <v>2786</v>
      </c>
      <c r="T438" s="77" t="s">
        <v>2785</v>
      </c>
      <c r="U438" s="77" t="s">
        <v>447</v>
      </c>
      <c r="V438" s="60" t="s">
        <v>447</v>
      </c>
      <c r="W438" s="60" t="s">
        <v>2784</v>
      </c>
      <c r="X438" s="60"/>
      <c r="Y438" s="60"/>
      <c r="Z438" s="89">
        <v>1</v>
      </c>
      <c r="AA438" s="89"/>
      <c r="AB438" s="100" t="s">
        <v>2783</v>
      </c>
      <c r="AC438" s="56">
        <v>1</v>
      </c>
      <c r="AD438" s="77" t="s">
        <v>59</v>
      </c>
      <c r="AE438" s="77" t="s">
        <v>10</v>
      </c>
      <c r="AF438" s="77" t="s">
        <v>42</v>
      </c>
      <c r="AG438" s="77" t="s">
        <v>56</v>
      </c>
      <c r="AH438" s="104" t="s">
        <v>2782</v>
      </c>
      <c r="AI438" s="92" t="s">
        <v>2781</v>
      </c>
      <c r="AJ438" s="92" t="s">
        <v>2780</v>
      </c>
      <c r="AK438" s="92" t="s">
        <v>2779</v>
      </c>
      <c r="AL438" s="92">
        <v>1</v>
      </c>
      <c r="AM438" s="92">
        <v>2</v>
      </c>
      <c r="AN438" s="92">
        <f>AL438+AM438</f>
        <v>3</v>
      </c>
      <c r="AO438" s="92" t="s">
        <v>2778</v>
      </c>
      <c r="AP438" s="92" t="s">
        <v>2777</v>
      </c>
      <c r="AQ438" s="92" t="s">
        <v>2776</v>
      </c>
      <c r="AR438" s="92">
        <v>3</v>
      </c>
      <c r="AS438" s="92">
        <v>0</v>
      </c>
      <c r="AT438" s="92">
        <f>AR438+AS438</f>
        <v>3</v>
      </c>
      <c r="AU438" s="92"/>
      <c r="AV438" s="92"/>
      <c r="AW438" s="92"/>
      <c r="AX438" s="92"/>
      <c r="AY438" s="92"/>
    </row>
    <row r="439" spans="1:51" ht="60">
      <c r="A439" s="1" t="s">
        <v>2308</v>
      </c>
      <c r="B439" s="15">
        <f>B438+1</f>
        <v>13</v>
      </c>
      <c r="C439" s="25">
        <v>3321130030002</v>
      </c>
      <c r="D439" s="50" t="s">
        <v>2775</v>
      </c>
      <c r="E439" s="12" t="s">
        <v>2774</v>
      </c>
      <c r="F439" s="80" t="s">
        <v>2773</v>
      </c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27" t="s">
        <v>2772</v>
      </c>
      <c r="U439" s="27" t="s">
        <v>2297</v>
      </c>
      <c r="V439" s="12" t="s">
        <v>909</v>
      </c>
      <c r="W439" s="12"/>
      <c r="X439" s="12"/>
      <c r="Y439" s="12"/>
      <c r="Z439" s="66"/>
      <c r="AA439" s="66">
        <v>1</v>
      </c>
      <c r="AB439" s="80"/>
      <c r="AC439" s="45"/>
      <c r="AD439" s="27" t="s">
        <v>59</v>
      </c>
      <c r="AE439" s="27" t="s">
        <v>10</v>
      </c>
      <c r="AF439" s="27" t="s">
        <v>42</v>
      </c>
      <c r="AG439" s="27" t="s">
        <v>56</v>
      </c>
      <c r="AH439" s="9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</row>
    <row r="440" spans="1:51" s="52" customFormat="1" ht="96">
      <c r="A440" s="52" t="s">
        <v>2308</v>
      </c>
      <c r="B440" s="64">
        <f>B439+1</f>
        <v>14</v>
      </c>
      <c r="C440" s="79">
        <v>3321070011007</v>
      </c>
      <c r="D440" s="62" t="s">
        <v>2771</v>
      </c>
      <c r="E440" s="60" t="s">
        <v>2770</v>
      </c>
      <c r="F440" s="100" t="s">
        <v>2769</v>
      </c>
      <c r="G440" s="100"/>
      <c r="H440" s="100"/>
      <c r="I440" s="61" t="s">
        <v>2768</v>
      </c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60" t="s">
        <v>2767</v>
      </c>
      <c r="U440" s="77" t="s">
        <v>2766</v>
      </c>
      <c r="V440" s="60" t="s">
        <v>3</v>
      </c>
      <c r="W440" s="60" t="s">
        <v>2765</v>
      </c>
      <c r="X440" s="60"/>
      <c r="Y440" s="60"/>
      <c r="Z440" s="89">
        <v>1</v>
      </c>
      <c r="AA440" s="89"/>
      <c r="AB440" s="100" t="s">
        <v>2764</v>
      </c>
      <c r="AC440" s="56">
        <v>1</v>
      </c>
      <c r="AD440" s="77" t="s">
        <v>59</v>
      </c>
      <c r="AE440" s="77" t="s">
        <v>10</v>
      </c>
      <c r="AF440" s="77" t="s">
        <v>42</v>
      </c>
      <c r="AG440" s="77" t="s">
        <v>56</v>
      </c>
      <c r="AH440" s="104" t="s">
        <v>2406</v>
      </c>
      <c r="AI440" s="92" t="s">
        <v>2763</v>
      </c>
      <c r="AJ440" s="92" t="s">
        <v>2762</v>
      </c>
      <c r="AK440" s="92" t="s">
        <v>2761</v>
      </c>
      <c r="AL440" s="92">
        <v>2</v>
      </c>
      <c r="AM440" s="92">
        <v>1</v>
      </c>
      <c r="AN440" s="92">
        <f>AL440+AM440</f>
        <v>3</v>
      </c>
      <c r="AO440" s="92" t="s">
        <v>2760</v>
      </c>
      <c r="AP440" s="92" t="s">
        <v>2759</v>
      </c>
      <c r="AQ440" s="92" t="s">
        <v>2758</v>
      </c>
      <c r="AR440" s="92">
        <v>2</v>
      </c>
      <c r="AS440" s="92">
        <v>1</v>
      </c>
      <c r="AT440" s="92">
        <f>AR440+AS440</f>
        <v>3</v>
      </c>
      <c r="AU440" s="92"/>
      <c r="AV440" s="92"/>
      <c r="AW440" s="92"/>
      <c r="AX440" s="92"/>
      <c r="AY440" s="92"/>
    </row>
    <row r="441" spans="1:51" s="52" customFormat="1" ht="60">
      <c r="A441" s="52" t="s">
        <v>2308</v>
      </c>
      <c r="B441" s="64">
        <f>B440+1</f>
        <v>15</v>
      </c>
      <c r="C441" s="79">
        <v>3321070030021</v>
      </c>
      <c r="D441" s="62" t="s">
        <v>2757</v>
      </c>
      <c r="E441" s="60" t="s">
        <v>2756</v>
      </c>
      <c r="F441" s="100" t="s">
        <v>2755</v>
      </c>
      <c r="G441" s="100"/>
      <c r="H441" s="100"/>
      <c r="I441" s="60" t="s">
        <v>2754</v>
      </c>
      <c r="J441" s="100" t="s">
        <v>2753</v>
      </c>
      <c r="K441" s="100"/>
      <c r="L441" s="100"/>
      <c r="M441" s="100"/>
      <c r="N441" s="100"/>
      <c r="O441" s="100"/>
      <c r="P441" s="100"/>
      <c r="Q441" s="100"/>
      <c r="R441" s="100"/>
      <c r="S441" s="100"/>
      <c r="T441" s="77" t="s">
        <v>2752</v>
      </c>
      <c r="U441" s="77" t="s">
        <v>2297</v>
      </c>
      <c r="V441" s="60" t="s">
        <v>3</v>
      </c>
      <c r="W441" s="60"/>
      <c r="X441" s="60"/>
      <c r="Y441" s="60"/>
      <c r="Z441" s="89">
        <v>1</v>
      </c>
      <c r="AA441" s="89"/>
      <c r="AB441" s="100"/>
      <c r="AC441" s="56"/>
      <c r="AD441" s="77" t="s">
        <v>59</v>
      </c>
      <c r="AE441" s="77" t="s">
        <v>10</v>
      </c>
      <c r="AF441" s="77" t="s">
        <v>42</v>
      </c>
      <c r="AG441" s="77" t="s">
        <v>56</v>
      </c>
      <c r="AH441" s="105" t="s">
        <v>2295</v>
      </c>
      <c r="AI441" s="92" t="s">
        <v>2751</v>
      </c>
      <c r="AJ441" s="92" t="s">
        <v>2750</v>
      </c>
      <c r="AK441" s="92" t="s">
        <v>2749</v>
      </c>
      <c r="AL441" s="92">
        <v>1</v>
      </c>
      <c r="AM441" s="92">
        <v>2</v>
      </c>
      <c r="AN441" s="92">
        <f>AL441+AM441</f>
        <v>3</v>
      </c>
      <c r="AO441" s="92" t="s">
        <v>2748</v>
      </c>
      <c r="AP441" s="92" t="s">
        <v>2747</v>
      </c>
      <c r="AQ441" s="92" t="s">
        <v>2746</v>
      </c>
      <c r="AR441" s="92">
        <v>3</v>
      </c>
      <c r="AS441" s="92">
        <v>0</v>
      </c>
      <c r="AT441" s="92">
        <f>AR441+AS441</f>
        <v>3</v>
      </c>
      <c r="AU441" s="92"/>
      <c r="AV441" s="92"/>
      <c r="AW441" s="92"/>
      <c r="AX441" s="92"/>
      <c r="AY441" s="92"/>
    </row>
    <row r="442" spans="1:51" ht="60">
      <c r="A442" s="1" t="s">
        <v>2308</v>
      </c>
      <c r="B442" s="15">
        <f>B441+1</f>
        <v>16</v>
      </c>
      <c r="C442" s="25">
        <v>3321060029003</v>
      </c>
      <c r="D442" s="50" t="s">
        <v>2745</v>
      </c>
      <c r="E442" s="12" t="s">
        <v>2744</v>
      </c>
      <c r="F442" s="80" t="s">
        <v>2727</v>
      </c>
      <c r="G442" s="80"/>
      <c r="H442" s="80"/>
      <c r="I442" s="12" t="s">
        <v>2743</v>
      </c>
      <c r="J442" s="80" t="s">
        <v>2727</v>
      </c>
      <c r="K442" s="80"/>
      <c r="L442" s="80"/>
      <c r="M442" s="80"/>
      <c r="N442" s="80"/>
      <c r="O442" s="80"/>
      <c r="P442" s="80"/>
      <c r="Q442" s="80"/>
      <c r="R442" s="80"/>
      <c r="S442" s="80"/>
      <c r="T442" s="27" t="s">
        <v>2742</v>
      </c>
      <c r="U442" s="27" t="s">
        <v>2297</v>
      </c>
      <c r="V442" s="12" t="s">
        <v>211</v>
      </c>
      <c r="W442" s="49" t="s">
        <v>2741</v>
      </c>
      <c r="X442" s="12"/>
      <c r="Y442" s="12"/>
      <c r="Z442" s="66">
        <v>1</v>
      </c>
      <c r="AA442" s="66"/>
      <c r="AB442" s="80"/>
      <c r="AC442" s="45"/>
      <c r="AD442" s="27" t="s">
        <v>59</v>
      </c>
      <c r="AE442" s="27" t="s">
        <v>10</v>
      </c>
      <c r="AF442" s="27" t="s">
        <v>42</v>
      </c>
      <c r="AG442" s="27" t="s">
        <v>56</v>
      </c>
      <c r="AH442" s="102" t="s">
        <v>2295</v>
      </c>
      <c r="AI442" s="8" t="s">
        <v>2740</v>
      </c>
      <c r="AJ442" s="8" t="s">
        <v>2739</v>
      </c>
      <c r="AK442" s="8" t="s">
        <v>2738</v>
      </c>
      <c r="AL442" s="8">
        <v>3</v>
      </c>
      <c r="AM442" s="8">
        <v>0</v>
      </c>
      <c r="AN442" s="8">
        <f>AL442+AM442</f>
        <v>3</v>
      </c>
      <c r="AO442" s="1" t="s">
        <v>2737</v>
      </c>
      <c r="AP442" s="8" t="s">
        <v>2736</v>
      </c>
      <c r="AQ442" s="8" t="s">
        <v>2735</v>
      </c>
      <c r="AR442" s="8">
        <v>2</v>
      </c>
      <c r="AS442" s="8">
        <v>1</v>
      </c>
      <c r="AT442" s="8">
        <f>AR442+AS442</f>
        <v>3</v>
      </c>
      <c r="AU442" s="8"/>
      <c r="AV442" s="8"/>
      <c r="AW442" s="8"/>
      <c r="AX442" s="8"/>
      <c r="AY442" s="8"/>
    </row>
    <row r="443" spans="1:51" ht="60">
      <c r="A443" s="1" t="s">
        <v>2308</v>
      </c>
      <c r="B443" s="15">
        <f>B442+1</f>
        <v>17</v>
      </c>
      <c r="C443" s="25">
        <v>3321100020001</v>
      </c>
      <c r="D443" s="50" t="s">
        <v>2734</v>
      </c>
      <c r="E443" s="12" t="s">
        <v>2733</v>
      </c>
      <c r="F443" s="80" t="s">
        <v>2727</v>
      </c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27" t="s">
        <v>2732</v>
      </c>
      <c r="U443" s="27" t="s">
        <v>2297</v>
      </c>
      <c r="V443" s="12" t="s">
        <v>250</v>
      </c>
      <c r="W443" s="12"/>
      <c r="X443" s="12"/>
      <c r="Y443" s="12"/>
      <c r="Z443" s="66"/>
      <c r="AA443" s="66">
        <v>1</v>
      </c>
      <c r="AB443" s="80"/>
      <c r="AC443" s="45"/>
      <c r="AD443" s="27" t="s">
        <v>59</v>
      </c>
      <c r="AE443" s="27" t="s">
        <v>10</v>
      </c>
      <c r="AF443" s="27" t="s">
        <v>42</v>
      </c>
      <c r="AG443" s="27" t="s">
        <v>56</v>
      </c>
      <c r="AH443" s="9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</row>
    <row r="444" spans="1:51" s="52" customFormat="1" ht="60">
      <c r="A444" s="52" t="s">
        <v>2308</v>
      </c>
      <c r="B444" s="64">
        <f>B443+1</f>
        <v>18</v>
      </c>
      <c r="C444" s="79">
        <v>3321070011020</v>
      </c>
      <c r="D444" s="62" t="s">
        <v>2731</v>
      </c>
      <c r="E444" s="60" t="s">
        <v>2730</v>
      </c>
      <c r="F444" s="100" t="s">
        <v>2729</v>
      </c>
      <c r="G444" s="100"/>
      <c r="H444" s="100"/>
      <c r="I444" s="60" t="s">
        <v>2728</v>
      </c>
      <c r="J444" s="100" t="s">
        <v>2727</v>
      </c>
      <c r="K444" s="100"/>
      <c r="L444" s="100"/>
      <c r="M444" s="100"/>
      <c r="N444" s="100"/>
      <c r="O444" s="100"/>
      <c r="P444" s="100"/>
      <c r="Q444" s="100"/>
      <c r="R444" s="101" t="s">
        <v>2726</v>
      </c>
      <c r="S444" s="100" t="s">
        <v>2725</v>
      </c>
      <c r="T444" s="77" t="s">
        <v>2724</v>
      </c>
      <c r="U444" s="77" t="s">
        <v>2297</v>
      </c>
      <c r="V444" s="60" t="s">
        <v>3</v>
      </c>
      <c r="W444" s="60"/>
      <c r="X444" s="60"/>
      <c r="Y444" s="60"/>
      <c r="Z444" s="89">
        <v>1</v>
      </c>
      <c r="AA444" s="89"/>
      <c r="AB444" s="100" t="s">
        <v>2723</v>
      </c>
      <c r="AC444" s="56">
        <v>1</v>
      </c>
      <c r="AD444" s="77" t="s">
        <v>59</v>
      </c>
      <c r="AE444" s="77" t="s">
        <v>10</v>
      </c>
      <c r="AF444" s="77" t="s">
        <v>42</v>
      </c>
      <c r="AG444" s="77" t="s">
        <v>56</v>
      </c>
      <c r="AH444" s="105" t="s">
        <v>2406</v>
      </c>
      <c r="AI444" s="92" t="s">
        <v>2722</v>
      </c>
      <c r="AJ444" s="92" t="s">
        <v>2721</v>
      </c>
      <c r="AK444" s="92" t="s">
        <v>2720</v>
      </c>
      <c r="AL444" s="92">
        <v>3</v>
      </c>
      <c r="AM444" s="92">
        <v>0</v>
      </c>
      <c r="AN444" s="92">
        <f>AL444+AM444</f>
        <v>3</v>
      </c>
      <c r="AO444" s="92" t="s">
        <v>2719</v>
      </c>
      <c r="AP444" s="92" t="s">
        <v>2718</v>
      </c>
      <c r="AQ444" s="92" t="s">
        <v>2717</v>
      </c>
      <c r="AR444" s="92">
        <v>3</v>
      </c>
      <c r="AS444" s="92">
        <v>0</v>
      </c>
      <c r="AT444" s="92">
        <f>AR444+AS444</f>
        <v>3</v>
      </c>
      <c r="AU444" s="92"/>
      <c r="AV444" s="92"/>
      <c r="AW444" s="92"/>
      <c r="AX444" s="92"/>
      <c r="AY444" s="92"/>
    </row>
    <row r="445" spans="1:51" s="52" customFormat="1" ht="72">
      <c r="A445" s="52" t="s">
        <v>2308</v>
      </c>
      <c r="B445" s="64">
        <f>B444+1</f>
        <v>19</v>
      </c>
      <c r="C445" s="79">
        <v>3321070011019</v>
      </c>
      <c r="D445" s="62" t="s">
        <v>2716</v>
      </c>
      <c r="E445" s="60" t="s">
        <v>2715</v>
      </c>
      <c r="F445" s="100" t="s">
        <v>2714</v>
      </c>
      <c r="G445" s="100"/>
      <c r="H445" s="100"/>
      <c r="I445" s="60" t="s">
        <v>2713</v>
      </c>
      <c r="J445" s="100" t="s">
        <v>2712</v>
      </c>
      <c r="K445" s="100"/>
      <c r="L445" s="100"/>
      <c r="M445" s="101" t="s">
        <v>2711</v>
      </c>
      <c r="N445" s="100"/>
      <c r="O445" s="100" t="s">
        <v>499</v>
      </c>
      <c r="P445" s="100"/>
      <c r="Q445" s="100"/>
      <c r="R445" s="100"/>
      <c r="S445" s="100"/>
      <c r="T445" s="77" t="s">
        <v>2710</v>
      </c>
      <c r="U445" s="77" t="s">
        <v>78</v>
      </c>
      <c r="V445" s="60" t="s">
        <v>3</v>
      </c>
      <c r="W445" s="60"/>
      <c r="X445" s="60"/>
      <c r="Y445" s="60"/>
      <c r="Z445" s="89">
        <v>1</v>
      </c>
      <c r="AA445" s="89"/>
      <c r="AB445" s="100"/>
      <c r="AC445" s="56"/>
      <c r="AD445" s="77" t="s">
        <v>59</v>
      </c>
      <c r="AE445" s="77" t="s">
        <v>10</v>
      </c>
      <c r="AF445" s="77" t="s">
        <v>42</v>
      </c>
      <c r="AG445" s="77" t="s">
        <v>56</v>
      </c>
      <c r="AH445" s="104" t="s">
        <v>2709</v>
      </c>
      <c r="AI445" s="92" t="s">
        <v>2708</v>
      </c>
      <c r="AJ445" s="92" t="s">
        <v>2707</v>
      </c>
      <c r="AK445" s="92" t="s">
        <v>2706</v>
      </c>
      <c r="AL445" s="92">
        <v>3</v>
      </c>
      <c r="AM445" s="92">
        <v>0</v>
      </c>
      <c r="AN445" s="92">
        <f>AL445+AM445</f>
        <v>3</v>
      </c>
      <c r="AO445" s="92" t="s">
        <v>2705</v>
      </c>
      <c r="AP445" s="92" t="s">
        <v>2704</v>
      </c>
      <c r="AQ445" s="92" t="s">
        <v>2703</v>
      </c>
      <c r="AR445" s="92">
        <v>3</v>
      </c>
      <c r="AS445" s="92">
        <v>0</v>
      </c>
      <c r="AT445" s="92">
        <f>AR445+AS445</f>
        <v>3</v>
      </c>
      <c r="AU445" s="92"/>
      <c r="AV445" s="92"/>
      <c r="AW445" s="92"/>
      <c r="AX445" s="92"/>
      <c r="AY445" s="92"/>
    </row>
    <row r="446" spans="1:51" ht="60">
      <c r="A446" s="1" t="s">
        <v>2308</v>
      </c>
      <c r="B446" s="15">
        <f>B445+1</f>
        <v>20</v>
      </c>
      <c r="C446" s="25">
        <v>3321070051002</v>
      </c>
      <c r="D446" s="50" t="s">
        <v>2702</v>
      </c>
      <c r="E446" s="12" t="s">
        <v>2701</v>
      </c>
      <c r="F446" s="80" t="s">
        <v>32</v>
      </c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27" t="s">
        <v>2700</v>
      </c>
      <c r="U446" s="27" t="s">
        <v>2297</v>
      </c>
      <c r="V446" s="12" t="s">
        <v>3</v>
      </c>
      <c r="W446" s="12"/>
      <c r="X446" s="12"/>
      <c r="Y446" s="12"/>
      <c r="Z446" s="66"/>
      <c r="AA446" s="66">
        <v>1</v>
      </c>
      <c r="AB446" s="80"/>
      <c r="AC446" s="45"/>
      <c r="AD446" s="27" t="s">
        <v>59</v>
      </c>
      <c r="AE446" s="27" t="s">
        <v>10</v>
      </c>
      <c r="AF446" s="27" t="s">
        <v>42</v>
      </c>
      <c r="AG446" s="27" t="s">
        <v>56</v>
      </c>
      <c r="AH446" s="9"/>
      <c r="AI446" s="8" t="s">
        <v>2699</v>
      </c>
      <c r="AJ446" s="8" t="s">
        <v>2698</v>
      </c>
      <c r="AK446" s="8" t="s">
        <v>2697</v>
      </c>
      <c r="AL446" s="8">
        <v>3</v>
      </c>
      <c r="AM446" s="8">
        <v>0</v>
      </c>
      <c r="AN446" s="8">
        <f>AL446+AM446</f>
        <v>3</v>
      </c>
      <c r="AO446" s="8" t="s">
        <v>2696</v>
      </c>
      <c r="AP446" s="8" t="s">
        <v>2695</v>
      </c>
      <c r="AQ446" s="8" t="s">
        <v>2694</v>
      </c>
      <c r="AR446" s="8">
        <v>3</v>
      </c>
      <c r="AS446" s="8">
        <v>0</v>
      </c>
      <c r="AT446" s="8">
        <f>AR446+AS446</f>
        <v>3</v>
      </c>
      <c r="AU446" s="8"/>
      <c r="AV446" s="8"/>
      <c r="AW446" s="8"/>
      <c r="AX446" s="8"/>
      <c r="AY446" s="8"/>
    </row>
    <row r="447" spans="1:51" ht="60">
      <c r="A447" s="1" t="s">
        <v>2308</v>
      </c>
      <c r="B447" s="15">
        <f>B446+1</f>
        <v>21</v>
      </c>
      <c r="C447" s="25">
        <v>3321070011003</v>
      </c>
      <c r="D447" s="50" t="s">
        <v>2693</v>
      </c>
      <c r="E447" s="12" t="s">
        <v>2692</v>
      </c>
      <c r="F447" s="80" t="s">
        <v>2691</v>
      </c>
      <c r="G447" s="80"/>
      <c r="H447" s="80"/>
      <c r="I447" s="12" t="s">
        <v>2690</v>
      </c>
      <c r="J447" s="80" t="s">
        <v>392</v>
      </c>
      <c r="K447" s="80"/>
      <c r="L447" s="80"/>
      <c r="M447" s="80"/>
      <c r="N447" s="80"/>
      <c r="O447" s="80"/>
      <c r="P447" s="80"/>
      <c r="Q447" s="80"/>
      <c r="R447" s="80"/>
      <c r="S447" s="80"/>
      <c r="T447" s="12" t="s">
        <v>2689</v>
      </c>
      <c r="U447" s="27" t="s">
        <v>2297</v>
      </c>
      <c r="V447" s="12" t="s">
        <v>3</v>
      </c>
      <c r="W447" s="12"/>
      <c r="X447" s="12"/>
      <c r="Y447" s="12"/>
      <c r="Z447" s="66">
        <v>1</v>
      </c>
      <c r="AA447" s="66"/>
      <c r="AB447" s="80"/>
      <c r="AC447" s="45"/>
      <c r="AD447" s="27" t="s">
        <v>59</v>
      </c>
      <c r="AE447" s="27" t="s">
        <v>10</v>
      </c>
      <c r="AF447" s="27" t="s">
        <v>42</v>
      </c>
      <c r="AG447" s="27" t="s">
        <v>56</v>
      </c>
      <c r="AH447" s="102" t="s">
        <v>495</v>
      </c>
      <c r="AI447" s="8" t="s">
        <v>2683</v>
      </c>
      <c r="AJ447" s="8" t="s">
        <v>2688</v>
      </c>
      <c r="AK447" s="8" t="s">
        <v>2687</v>
      </c>
      <c r="AL447" s="8">
        <v>3</v>
      </c>
      <c r="AM447" s="8">
        <v>0</v>
      </c>
      <c r="AN447" s="8">
        <f>AL447+AM447</f>
        <v>3</v>
      </c>
      <c r="AO447" s="8" t="s">
        <v>2686</v>
      </c>
      <c r="AP447" s="8" t="s">
        <v>2685</v>
      </c>
      <c r="AQ447" s="8" t="s">
        <v>2684</v>
      </c>
      <c r="AR447" s="8">
        <v>2</v>
      </c>
      <c r="AS447" s="8">
        <v>1</v>
      </c>
      <c r="AT447" s="8">
        <f>AR447+AS447</f>
        <v>3</v>
      </c>
      <c r="AU447" s="8" t="s">
        <v>2683</v>
      </c>
      <c r="AV447" s="8"/>
      <c r="AW447" s="8"/>
      <c r="AX447" s="8"/>
      <c r="AY447" s="8"/>
    </row>
    <row r="448" spans="1:51" s="52" customFormat="1" ht="84">
      <c r="A448" s="52" t="s">
        <v>2308</v>
      </c>
      <c r="B448" s="64">
        <f>B447+1</f>
        <v>22</v>
      </c>
      <c r="C448" s="79">
        <v>3321070011010</v>
      </c>
      <c r="D448" s="62" t="s">
        <v>2682</v>
      </c>
      <c r="E448" s="60" t="s">
        <v>2681</v>
      </c>
      <c r="F448" s="100" t="s">
        <v>2680</v>
      </c>
      <c r="G448" s="100"/>
      <c r="H448" s="100"/>
      <c r="I448" s="60" t="s">
        <v>2679</v>
      </c>
      <c r="J448" s="100"/>
      <c r="K448" s="100" t="s">
        <v>412</v>
      </c>
      <c r="L448" s="100" t="s">
        <v>412</v>
      </c>
      <c r="M448" s="100" t="s">
        <v>412</v>
      </c>
      <c r="N448" s="100"/>
      <c r="O448" s="100"/>
      <c r="P448" s="100"/>
      <c r="Q448" s="100"/>
      <c r="R448" s="100"/>
      <c r="S448" s="100"/>
      <c r="T448" s="60" t="s">
        <v>2678</v>
      </c>
      <c r="U448" s="77" t="s">
        <v>2297</v>
      </c>
      <c r="V448" s="60" t="s">
        <v>3</v>
      </c>
      <c r="W448" s="61" t="s">
        <v>2677</v>
      </c>
      <c r="X448" s="60"/>
      <c r="Y448" s="60"/>
      <c r="Z448" s="89">
        <v>1</v>
      </c>
      <c r="AA448" s="89"/>
      <c r="AB448" s="100" t="s">
        <v>2676</v>
      </c>
      <c r="AC448" s="56">
        <v>1</v>
      </c>
      <c r="AD448" s="77" t="s">
        <v>59</v>
      </c>
      <c r="AE448" s="77" t="s">
        <v>10</v>
      </c>
      <c r="AF448" s="77" t="s">
        <v>42</v>
      </c>
      <c r="AG448" s="77" t="s">
        <v>56</v>
      </c>
      <c r="AH448" s="104" t="s">
        <v>2675</v>
      </c>
      <c r="AI448" s="92" t="s">
        <v>2674</v>
      </c>
      <c r="AJ448" s="92" t="s">
        <v>2673</v>
      </c>
      <c r="AK448" s="92" t="s">
        <v>2672</v>
      </c>
      <c r="AL448" s="92">
        <v>2</v>
      </c>
      <c r="AM448" s="92">
        <v>1</v>
      </c>
      <c r="AN448" s="92">
        <f>AL448+AM448</f>
        <v>3</v>
      </c>
      <c r="AO448" s="92" t="s">
        <v>2671</v>
      </c>
      <c r="AP448" s="92" t="s">
        <v>2670</v>
      </c>
      <c r="AQ448" s="92" t="s">
        <v>2669</v>
      </c>
      <c r="AR448" s="92">
        <v>2</v>
      </c>
      <c r="AS448" s="92">
        <v>1</v>
      </c>
      <c r="AT448" s="92">
        <f>AR448+AS448</f>
        <v>3</v>
      </c>
      <c r="AU448" s="92"/>
      <c r="AV448" s="92"/>
      <c r="AW448" s="92"/>
      <c r="AX448" s="92"/>
      <c r="AY448" s="92"/>
    </row>
    <row r="449" spans="1:51" ht="60">
      <c r="A449" s="1" t="s">
        <v>2308</v>
      </c>
      <c r="B449" s="15">
        <f>B448+1</f>
        <v>23</v>
      </c>
      <c r="C449" s="25">
        <v>3321070011014</v>
      </c>
      <c r="D449" s="50" t="s">
        <v>2668</v>
      </c>
      <c r="E449" s="49" t="s">
        <v>2667</v>
      </c>
      <c r="F449" s="80" t="s">
        <v>2666</v>
      </c>
      <c r="G449" s="80"/>
      <c r="H449" s="80"/>
      <c r="I449" s="49" t="s">
        <v>2665</v>
      </c>
      <c r="J449" s="80"/>
      <c r="K449" s="80" t="s">
        <v>372</v>
      </c>
      <c r="L449" s="80" t="s">
        <v>412</v>
      </c>
      <c r="M449" s="80" t="s">
        <v>412</v>
      </c>
      <c r="N449" s="80"/>
      <c r="O449" s="80"/>
      <c r="P449" s="80"/>
      <c r="Q449" s="80"/>
      <c r="R449" s="80"/>
      <c r="S449" s="80"/>
      <c r="T449" s="12" t="s">
        <v>2664</v>
      </c>
      <c r="U449" s="27" t="s">
        <v>2297</v>
      </c>
      <c r="V449" s="12" t="s">
        <v>3</v>
      </c>
      <c r="W449" s="12"/>
      <c r="X449" s="12"/>
      <c r="Y449" s="12"/>
      <c r="Z449" s="66">
        <v>1</v>
      </c>
      <c r="AA449" s="66"/>
      <c r="AB449" s="80"/>
      <c r="AC449" s="45"/>
      <c r="AD449" s="27" t="s">
        <v>59</v>
      </c>
      <c r="AE449" s="27" t="s">
        <v>10</v>
      </c>
      <c r="AF449" s="27" t="s">
        <v>42</v>
      </c>
      <c r="AG449" s="27" t="s">
        <v>56</v>
      </c>
      <c r="AH449" s="102"/>
      <c r="AI449" s="8" t="s">
        <v>2663</v>
      </c>
      <c r="AJ449" s="8" t="s">
        <v>2662</v>
      </c>
      <c r="AK449" s="8" t="s">
        <v>2661</v>
      </c>
      <c r="AL449" s="8">
        <v>3</v>
      </c>
      <c r="AM449" s="8">
        <v>0</v>
      </c>
      <c r="AN449" s="8">
        <f>AL449+AM449</f>
        <v>3</v>
      </c>
      <c r="AO449" s="8" t="s">
        <v>2660</v>
      </c>
      <c r="AP449" s="8" t="s">
        <v>2659</v>
      </c>
      <c r="AQ449" s="8" t="s">
        <v>2658</v>
      </c>
      <c r="AR449" s="8">
        <v>3</v>
      </c>
      <c r="AS449" s="8">
        <v>0</v>
      </c>
      <c r="AT449" s="8">
        <f>AR449+AS449</f>
        <v>3</v>
      </c>
      <c r="AU449" s="8"/>
      <c r="AV449" s="8"/>
      <c r="AW449" s="8"/>
      <c r="AX449" s="8"/>
      <c r="AY449" s="8"/>
    </row>
    <row r="450" spans="1:51" ht="60">
      <c r="A450" s="1" t="s">
        <v>2308</v>
      </c>
      <c r="B450" s="15">
        <f>B449+1</f>
        <v>24</v>
      </c>
      <c r="C450" s="25">
        <v>3321070011016</v>
      </c>
      <c r="D450" s="50" t="s">
        <v>2657</v>
      </c>
      <c r="E450" s="12" t="s">
        <v>2656</v>
      </c>
      <c r="F450" s="80" t="s">
        <v>2655</v>
      </c>
      <c r="G450" s="80"/>
      <c r="H450" s="80"/>
      <c r="I450" s="49" t="s">
        <v>2654</v>
      </c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27" t="s">
        <v>2653</v>
      </c>
      <c r="U450" s="27" t="s">
        <v>2297</v>
      </c>
      <c r="V450" s="12" t="s">
        <v>3</v>
      </c>
      <c r="W450" s="12"/>
      <c r="X450" s="12"/>
      <c r="Y450" s="12"/>
      <c r="Z450" s="66">
        <v>1</v>
      </c>
      <c r="AA450" s="66"/>
      <c r="AB450" s="80"/>
      <c r="AC450" s="45"/>
      <c r="AD450" s="27" t="s">
        <v>59</v>
      </c>
      <c r="AE450" s="27" t="s">
        <v>10</v>
      </c>
      <c r="AF450" s="27" t="s">
        <v>42</v>
      </c>
      <c r="AG450" s="27" t="s">
        <v>56</v>
      </c>
      <c r="AH450" s="102" t="s">
        <v>2633</v>
      </c>
      <c r="AI450" s="8" t="s">
        <v>2652</v>
      </c>
      <c r="AJ450" s="8" t="s">
        <v>2651</v>
      </c>
      <c r="AK450" s="8" t="s">
        <v>2650</v>
      </c>
      <c r="AL450" s="8">
        <v>2</v>
      </c>
      <c r="AM450" s="8">
        <v>1</v>
      </c>
      <c r="AN450" s="8">
        <f>AL450+AM450</f>
        <v>3</v>
      </c>
      <c r="AO450" s="8" t="s">
        <v>2649</v>
      </c>
      <c r="AP450" s="8" t="s">
        <v>2648</v>
      </c>
      <c r="AQ450" s="8" t="s">
        <v>2647</v>
      </c>
      <c r="AR450" s="8">
        <v>2</v>
      </c>
      <c r="AS450" s="8">
        <v>1</v>
      </c>
      <c r="AT450" s="8">
        <f>AR450+AS450</f>
        <v>3</v>
      </c>
      <c r="AU450" s="8"/>
      <c r="AV450" s="8"/>
      <c r="AW450" s="8"/>
      <c r="AX450" s="8"/>
      <c r="AY450" s="8"/>
    </row>
    <row r="451" spans="1:51" s="52" customFormat="1" ht="60">
      <c r="A451" s="52" t="s">
        <v>2308</v>
      </c>
      <c r="B451" s="64">
        <f>B450+1</f>
        <v>25</v>
      </c>
      <c r="C451" s="79">
        <v>3321070030017</v>
      </c>
      <c r="D451" s="62" t="s">
        <v>2646</v>
      </c>
      <c r="E451" s="60" t="s">
        <v>2645</v>
      </c>
      <c r="F451" s="100" t="s">
        <v>2644</v>
      </c>
      <c r="G451" s="100"/>
      <c r="H451" s="100"/>
      <c r="I451" s="60" t="s">
        <v>2643</v>
      </c>
      <c r="J451" s="100" t="s">
        <v>32</v>
      </c>
      <c r="K451" s="100"/>
      <c r="L451" s="100"/>
      <c r="M451" s="101" t="s">
        <v>2642</v>
      </c>
      <c r="N451" s="100"/>
      <c r="O451" s="100" t="s">
        <v>499</v>
      </c>
      <c r="P451" s="101" t="s">
        <v>2641</v>
      </c>
      <c r="Q451" s="100" t="s">
        <v>2640</v>
      </c>
      <c r="R451" s="100" t="s">
        <v>2639</v>
      </c>
      <c r="S451" s="100" t="s">
        <v>2638</v>
      </c>
      <c r="T451" s="77" t="s">
        <v>2637</v>
      </c>
      <c r="U451" s="77" t="s">
        <v>2636</v>
      </c>
      <c r="V451" s="60" t="s">
        <v>3</v>
      </c>
      <c r="W451" s="61" t="s">
        <v>2635</v>
      </c>
      <c r="X451" s="60"/>
      <c r="Y451" s="60"/>
      <c r="Z451" s="89">
        <v>1</v>
      </c>
      <c r="AA451" s="89"/>
      <c r="AB451" s="101" t="s">
        <v>2634</v>
      </c>
      <c r="AC451" s="74">
        <v>1</v>
      </c>
      <c r="AD451" s="77" t="s">
        <v>59</v>
      </c>
      <c r="AE451" s="77" t="s">
        <v>10</v>
      </c>
      <c r="AF451" s="77" t="s">
        <v>42</v>
      </c>
      <c r="AG451" s="77" t="s">
        <v>56</v>
      </c>
      <c r="AH451" s="104" t="s">
        <v>2633</v>
      </c>
      <c r="AI451" s="92" t="s">
        <v>2632</v>
      </c>
      <c r="AJ451" s="92" t="s">
        <v>2631</v>
      </c>
      <c r="AK451" s="92" t="s">
        <v>2630</v>
      </c>
      <c r="AL451" s="92">
        <v>2</v>
      </c>
      <c r="AM451" s="92">
        <v>1</v>
      </c>
      <c r="AN451" s="92">
        <f>AL451+AM451</f>
        <v>3</v>
      </c>
      <c r="AO451" s="92" t="s">
        <v>2629</v>
      </c>
      <c r="AP451" s="92" t="s">
        <v>2628</v>
      </c>
      <c r="AQ451" s="92" t="s">
        <v>2627</v>
      </c>
      <c r="AR451" s="92">
        <v>2</v>
      </c>
      <c r="AS451" s="92">
        <v>1</v>
      </c>
      <c r="AT451" s="92">
        <f>AR451+AS451</f>
        <v>3</v>
      </c>
      <c r="AU451" s="92"/>
      <c r="AV451" s="92"/>
      <c r="AW451" s="92"/>
      <c r="AX451" s="92"/>
      <c r="AY451" s="92"/>
    </row>
    <row r="452" spans="1:51" s="52" customFormat="1" ht="60">
      <c r="A452" s="52" t="s">
        <v>2308</v>
      </c>
      <c r="B452" s="64">
        <f>B451+1</f>
        <v>26</v>
      </c>
      <c r="C452" s="79">
        <v>3321070011024</v>
      </c>
      <c r="D452" s="62" t="s">
        <v>2626</v>
      </c>
      <c r="E452" s="60" t="s">
        <v>2625</v>
      </c>
      <c r="F452" s="100" t="s">
        <v>2624</v>
      </c>
      <c r="G452" s="100"/>
      <c r="H452" s="100"/>
      <c r="I452" s="60" t="s">
        <v>2623</v>
      </c>
      <c r="J452" s="100" t="s">
        <v>32</v>
      </c>
      <c r="K452" s="100"/>
      <c r="L452" s="100"/>
      <c r="M452" s="100"/>
      <c r="N452" s="100"/>
      <c r="O452" s="100"/>
      <c r="P452" s="101" t="s">
        <v>2622</v>
      </c>
      <c r="Q452" s="100"/>
      <c r="R452" s="101" t="s">
        <v>2621</v>
      </c>
      <c r="S452" s="100" t="s">
        <v>2620</v>
      </c>
      <c r="T452" s="77" t="s">
        <v>2619</v>
      </c>
      <c r="U452" s="77" t="s">
        <v>2297</v>
      </c>
      <c r="V452" s="60" t="s">
        <v>3</v>
      </c>
      <c r="W452" s="61" t="s">
        <v>2618</v>
      </c>
      <c r="X452" s="60"/>
      <c r="Y452" s="60"/>
      <c r="Z452" s="89">
        <v>1</v>
      </c>
      <c r="AA452" s="89"/>
      <c r="AB452" s="100" t="s">
        <v>2617</v>
      </c>
      <c r="AC452" s="56">
        <v>1</v>
      </c>
      <c r="AD452" s="77" t="s">
        <v>59</v>
      </c>
      <c r="AE452" s="77" t="s">
        <v>10</v>
      </c>
      <c r="AF452" s="77" t="s">
        <v>42</v>
      </c>
      <c r="AG452" s="77" t="s">
        <v>56</v>
      </c>
      <c r="AH452" s="104" t="s">
        <v>2240</v>
      </c>
      <c r="AI452" s="92" t="s">
        <v>2616</v>
      </c>
      <c r="AJ452" s="92" t="s">
        <v>2615</v>
      </c>
      <c r="AK452" s="92" t="s">
        <v>2614</v>
      </c>
      <c r="AL452" s="92">
        <v>2</v>
      </c>
      <c r="AM452" s="92">
        <v>1</v>
      </c>
      <c r="AN452" s="92">
        <f>AL452+AM452</f>
        <v>3</v>
      </c>
      <c r="AO452" s="92" t="s">
        <v>2613</v>
      </c>
      <c r="AP452" s="92" t="s">
        <v>2612</v>
      </c>
      <c r="AQ452" s="92" t="s">
        <v>2611</v>
      </c>
      <c r="AR452" s="92">
        <v>2</v>
      </c>
      <c r="AS452" s="92">
        <v>1</v>
      </c>
      <c r="AT452" s="92">
        <f>AR452+AS452</f>
        <v>3</v>
      </c>
      <c r="AU452" s="92" t="s">
        <v>2610</v>
      </c>
      <c r="AV452" s="92"/>
      <c r="AW452" s="92"/>
      <c r="AX452" s="92"/>
      <c r="AY452" s="92"/>
    </row>
    <row r="453" spans="1:51" s="52" customFormat="1" ht="60">
      <c r="A453" s="52" t="s">
        <v>2308</v>
      </c>
      <c r="B453" s="64">
        <f>B452+1</f>
        <v>27</v>
      </c>
      <c r="C453" s="79">
        <v>3321100020002</v>
      </c>
      <c r="D453" s="62" t="s">
        <v>2609</v>
      </c>
      <c r="E453" s="60" t="s">
        <v>2608</v>
      </c>
      <c r="F453" s="100" t="s">
        <v>2607</v>
      </c>
      <c r="G453" s="100"/>
      <c r="H453" s="100"/>
      <c r="I453" s="60" t="s">
        <v>2606</v>
      </c>
      <c r="J453" s="100" t="s">
        <v>32</v>
      </c>
      <c r="K453" s="100"/>
      <c r="L453" s="100"/>
      <c r="M453" s="100"/>
      <c r="N453" s="100"/>
      <c r="O453" s="100"/>
      <c r="P453" s="100"/>
      <c r="Q453" s="100"/>
      <c r="R453" s="100"/>
      <c r="S453" s="100"/>
      <c r="T453" s="77" t="s">
        <v>2605</v>
      </c>
      <c r="U453" s="77" t="s">
        <v>2297</v>
      </c>
      <c r="V453" s="60" t="s">
        <v>250</v>
      </c>
      <c r="W453" s="60" t="s">
        <v>2604</v>
      </c>
      <c r="X453" s="60"/>
      <c r="Y453" s="60"/>
      <c r="Z453" s="89">
        <v>1</v>
      </c>
      <c r="AA453" s="89"/>
      <c r="AB453" s="100" t="s">
        <v>2603</v>
      </c>
      <c r="AC453" s="56">
        <v>1</v>
      </c>
      <c r="AD453" s="77" t="s">
        <v>59</v>
      </c>
      <c r="AE453" s="77" t="s">
        <v>10</v>
      </c>
      <c r="AF453" s="77" t="s">
        <v>42</v>
      </c>
      <c r="AG453" s="77" t="s">
        <v>56</v>
      </c>
      <c r="AH453" s="104" t="s">
        <v>2295</v>
      </c>
      <c r="AI453" s="92" t="s">
        <v>2602</v>
      </c>
      <c r="AJ453" s="92" t="s">
        <v>2601</v>
      </c>
      <c r="AK453" s="92" t="s">
        <v>2600</v>
      </c>
      <c r="AL453" s="92">
        <v>2</v>
      </c>
      <c r="AM453" s="92">
        <v>1</v>
      </c>
      <c r="AN453" s="92">
        <f>AL453+AM453</f>
        <v>3</v>
      </c>
      <c r="AO453" s="92" t="s">
        <v>2599</v>
      </c>
      <c r="AP453" s="92" t="s">
        <v>2598</v>
      </c>
      <c r="AQ453" s="92" t="s">
        <v>2597</v>
      </c>
      <c r="AR453" s="92">
        <v>2</v>
      </c>
      <c r="AS453" s="92">
        <v>1</v>
      </c>
      <c r="AT453" s="92">
        <f>AR453+AS453</f>
        <v>3</v>
      </c>
      <c r="AU453" s="92"/>
      <c r="AV453" s="92"/>
      <c r="AW453" s="92"/>
      <c r="AX453" s="92"/>
      <c r="AY453" s="92"/>
    </row>
    <row r="454" spans="1:51" ht="60">
      <c r="A454" s="1" t="s">
        <v>2308</v>
      </c>
      <c r="B454" s="15">
        <f>B453+1</f>
        <v>28</v>
      </c>
      <c r="C454" s="25">
        <v>3321110030001</v>
      </c>
      <c r="D454" s="50" t="s">
        <v>2596</v>
      </c>
      <c r="E454" s="12" t="s">
        <v>2595</v>
      </c>
      <c r="F454" s="80" t="s">
        <v>32</v>
      </c>
      <c r="G454" s="80"/>
      <c r="H454" s="80"/>
      <c r="I454" s="49" t="s">
        <v>2594</v>
      </c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107" t="s">
        <v>2593</v>
      </c>
      <c r="U454" s="27" t="s">
        <v>2297</v>
      </c>
      <c r="V454" s="12" t="s">
        <v>1404</v>
      </c>
      <c r="W454" s="49" t="s">
        <v>2592</v>
      </c>
      <c r="X454" s="12"/>
      <c r="Y454" s="12"/>
      <c r="Z454" s="66">
        <v>1</v>
      </c>
      <c r="AA454" s="66"/>
      <c r="AB454" s="80" t="s">
        <v>2591</v>
      </c>
      <c r="AC454" s="45">
        <v>1</v>
      </c>
      <c r="AD454" s="27" t="s">
        <v>59</v>
      </c>
      <c r="AE454" s="27" t="s">
        <v>10</v>
      </c>
      <c r="AF454" s="27" t="s">
        <v>42</v>
      </c>
      <c r="AG454" s="27" t="s">
        <v>56</v>
      </c>
      <c r="AH454" s="102" t="s">
        <v>2295</v>
      </c>
      <c r="AI454" s="8" t="s">
        <v>2590</v>
      </c>
      <c r="AJ454" s="8" t="s">
        <v>2589</v>
      </c>
      <c r="AK454" s="8" t="s">
        <v>2588</v>
      </c>
      <c r="AL454" s="8">
        <v>3</v>
      </c>
      <c r="AM454" s="8">
        <v>0</v>
      </c>
      <c r="AN454" s="8">
        <f>AL454+AM454</f>
        <v>3</v>
      </c>
      <c r="AO454" s="8" t="s">
        <v>2587</v>
      </c>
      <c r="AP454" s="8" t="s">
        <v>2586</v>
      </c>
      <c r="AQ454" s="8" t="s">
        <v>2585</v>
      </c>
      <c r="AR454" s="8">
        <v>3</v>
      </c>
      <c r="AS454" s="8">
        <v>0</v>
      </c>
      <c r="AT454" s="8">
        <f>AR454+AS454</f>
        <v>3</v>
      </c>
      <c r="AU454" s="8"/>
      <c r="AV454" s="8"/>
      <c r="AW454" s="8"/>
      <c r="AX454" s="8"/>
      <c r="AY454" s="8"/>
    </row>
    <row r="455" spans="1:51" s="52" customFormat="1" ht="60">
      <c r="A455" s="52" t="s">
        <v>2308</v>
      </c>
      <c r="B455" s="64">
        <f>B454+1</f>
        <v>29</v>
      </c>
      <c r="C455" s="79">
        <v>3321120080001</v>
      </c>
      <c r="D455" s="62" t="s">
        <v>2584</v>
      </c>
      <c r="E455" s="60" t="s">
        <v>2583</v>
      </c>
      <c r="F455" s="100" t="s">
        <v>2582</v>
      </c>
      <c r="G455" s="100"/>
      <c r="H455" s="100"/>
      <c r="I455" s="61" t="s">
        <v>2581</v>
      </c>
      <c r="J455" s="100" t="s">
        <v>2580</v>
      </c>
      <c r="K455" s="100"/>
      <c r="L455" s="100"/>
      <c r="M455" s="100"/>
      <c r="N455" s="100"/>
      <c r="O455" s="100"/>
      <c r="P455" s="100"/>
      <c r="Q455" s="100"/>
      <c r="R455" s="100"/>
      <c r="S455" s="100"/>
      <c r="T455" s="60" t="s">
        <v>2579</v>
      </c>
      <c r="U455" s="77" t="s">
        <v>2297</v>
      </c>
      <c r="V455" s="60" t="s">
        <v>308</v>
      </c>
      <c r="W455" s="61"/>
      <c r="X455" s="60"/>
      <c r="Y455" s="60"/>
      <c r="Z455" s="89">
        <v>1</v>
      </c>
      <c r="AA455" s="89"/>
      <c r="AB455" s="100" t="s">
        <v>2578</v>
      </c>
      <c r="AC455" s="56">
        <v>1</v>
      </c>
      <c r="AD455" s="77" t="s">
        <v>59</v>
      </c>
      <c r="AE455" s="77" t="s">
        <v>10</v>
      </c>
      <c r="AF455" s="77" t="s">
        <v>42</v>
      </c>
      <c r="AG455" s="77" t="s">
        <v>56</v>
      </c>
      <c r="AH455" s="104" t="s">
        <v>2295</v>
      </c>
      <c r="AI455" s="92" t="s">
        <v>2577</v>
      </c>
      <c r="AJ455" s="92" t="s">
        <v>2576</v>
      </c>
      <c r="AK455" s="92" t="s">
        <v>2575</v>
      </c>
      <c r="AL455" s="92">
        <v>3</v>
      </c>
      <c r="AM455" s="92">
        <v>0</v>
      </c>
      <c r="AN455" s="92">
        <f>AL455+AM455</f>
        <v>3</v>
      </c>
      <c r="AO455" s="92" t="s">
        <v>2574</v>
      </c>
      <c r="AP455" s="92" t="s">
        <v>2573</v>
      </c>
      <c r="AQ455" s="92" t="s">
        <v>2572</v>
      </c>
      <c r="AR455" s="92">
        <v>3</v>
      </c>
      <c r="AS455" s="92">
        <v>0</v>
      </c>
      <c r="AT455" s="92">
        <f>AR455+AS455</f>
        <v>3</v>
      </c>
      <c r="AU455" s="92"/>
      <c r="AV455" s="92"/>
      <c r="AW455" s="92"/>
      <c r="AX455" s="92"/>
      <c r="AY455" s="92"/>
    </row>
    <row r="456" spans="1:51" ht="60">
      <c r="A456" s="1" t="s">
        <v>2308</v>
      </c>
      <c r="B456" s="15">
        <f>B455+1</f>
        <v>30</v>
      </c>
      <c r="C456" s="25">
        <v>3321070051008</v>
      </c>
      <c r="D456" s="50" t="s">
        <v>2571</v>
      </c>
      <c r="E456" s="12" t="s">
        <v>2570</v>
      </c>
      <c r="F456" s="80" t="s">
        <v>2569</v>
      </c>
      <c r="G456" s="80"/>
      <c r="H456" s="80"/>
      <c r="I456" s="12" t="s">
        <v>2568</v>
      </c>
      <c r="J456" s="80" t="s">
        <v>2268</v>
      </c>
      <c r="K456" s="80"/>
      <c r="L456" s="80"/>
      <c r="M456" s="80"/>
      <c r="N456" s="80"/>
      <c r="O456" s="80"/>
      <c r="P456" s="80"/>
      <c r="Q456" s="80"/>
      <c r="R456" s="80"/>
      <c r="S456" s="80"/>
      <c r="T456" s="27" t="s">
        <v>2567</v>
      </c>
      <c r="U456" s="27" t="s">
        <v>2297</v>
      </c>
      <c r="V456" s="12" t="s">
        <v>3</v>
      </c>
      <c r="W456" s="12"/>
      <c r="X456" s="12"/>
      <c r="Y456" s="12"/>
      <c r="Z456" s="66">
        <v>1</v>
      </c>
      <c r="AA456" s="66"/>
      <c r="AB456" s="80"/>
      <c r="AC456" s="45"/>
      <c r="AD456" s="27" t="s">
        <v>59</v>
      </c>
      <c r="AE456" s="27" t="s">
        <v>10</v>
      </c>
      <c r="AF456" s="27" t="s">
        <v>42</v>
      </c>
      <c r="AG456" s="27" t="s">
        <v>56</v>
      </c>
      <c r="AH456" s="9"/>
      <c r="AI456" s="8" t="s">
        <v>2566</v>
      </c>
      <c r="AJ456" s="8" t="s">
        <v>2565</v>
      </c>
      <c r="AK456" s="8" t="s">
        <v>2564</v>
      </c>
      <c r="AL456" s="8">
        <v>2</v>
      </c>
      <c r="AM456" s="8">
        <v>1</v>
      </c>
      <c r="AN456" s="8">
        <f>AL456+AM456</f>
        <v>3</v>
      </c>
      <c r="AO456" s="8" t="s">
        <v>2563</v>
      </c>
      <c r="AP456" s="8" t="s">
        <v>2562</v>
      </c>
      <c r="AQ456" s="8" t="s">
        <v>2561</v>
      </c>
      <c r="AR456" s="8">
        <v>3</v>
      </c>
      <c r="AS456" s="8">
        <v>0</v>
      </c>
      <c r="AT456" s="8">
        <f>AR456+AS456</f>
        <v>3</v>
      </c>
      <c r="AU456" s="8"/>
      <c r="AV456" s="8"/>
      <c r="AW456" s="8"/>
      <c r="AX456" s="8"/>
      <c r="AY456" s="8"/>
    </row>
    <row r="457" spans="1:51" s="52" customFormat="1" ht="84">
      <c r="A457" s="52" t="s">
        <v>2308</v>
      </c>
      <c r="B457" s="64">
        <f>B456+1</f>
        <v>31</v>
      </c>
      <c r="C457" s="79">
        <v>3321070011011</v>
      </c>
      <c r="D457" s="62" t="s">
        <v>2560</v>
      </c>
      <c r="E457" s="60" t="s">
        <v>2559</v>
      </c>
      <c r="F457" s="100" t="s">
        <v>2558</v>
      </c>
      <c r="G457" s="100"/>
      <c r="H457" s="100"/>
      <c r="I457" s="61" t="s">
        <v>2557</v>
      </c>
      <c r="J457" s="100"/>
      <c r="K457" s="100"/>
      <c r="L457" s="100"/>
      <c r="M457" s="100"/>
      <c r="N457" s="100"/>
      <c r="O457" s="100"/>
      <c r="P457" s="100" t="s">
        <v>2556</v>
      </c>
      <c r="Q457" s="100"/>
      <c r="R457" s="100"/>
      <c r="S457" s="100"/>
      <c r="T457" s="77" t="s">
        <v>2555</v>
      </c>
      <c r="U457" s="77" t="s">
        <v>2297</v>
      </c>
      <c r="V457" s="60" t="s">
        <v>3</v>
      </c>
      <c r="W457" s="60"/>
      <c r="X457" s="60"/>
      <c r="Y457" s="60"/>
      <c r="Z457" s="89">
        <v>1</v>
      </c>
      <c r="AA457" s="89"/>
      <c r="AB457" s="100" t="s">
        <v>2554</v>
      </c>
      <c r="AC457" s="56">
        <v>1</v>
      </c>
      <c r="AD457" s="77" t="s">
        <v>59</v>
      </c>
      <c r="AE457" s="77" t="s">
        <v>10</v>
      </c>
      <c r="AF457" s="77" t="s">
        <v>42</v>
      </c>
      <c r="AG457" s="77" t="s">
        <v>56</v>
      </c>
      <c r="AH457" s="104" t="s">
        <v>405</v>
      </c>
      <c r="AI457" s="92" t="s">
        <v>2553</v>
      </c>
      <c r="AJ457" s="92" t="s">
        <v>2552</v>
      </c>
      <c r="AK457" s="92" t="s">
        <v>2551</v>
      </c>
      <c r="AL457" s="92">
        <v>2</v>
      </c>
      <c r="AM457" s="92">
        <v>1</v>
      </c>
      <c r="AN457" s="92">
        <f>AL457+AM457</f>
        <v>3</v>
      </c>
      <c r="AO457" s="92" t="s">
        <v>2550</v>
      </c>
      <c r="AP457" s="92" t="s">
        <v>2549</v>
      </c>
      <c r="AQ457" s="92" t="s">
        <v>2548</v>
      </c>
      <c r="AR457" s="92">
        <v>3</v>
      </c>
      <c r="AS457" s="92">
        <v>0</v>
      </c>
      <c r="AT457" s="92">
        <f>AR457+AS457</f>
        <v>3</v>
      </c>
      <c r="AU457" s="92"/>
      <c r="AV457" s="92"/>
      <c r="AW457" s="92"/>
      <c r="AX457" s="92"/>
      <c r="AY457" s="92"/>
    </row>
    <row r="458" spans="1:51" ht="60">
      <c r="A458" s="1" t="s">
        <v>2308</v>
      </c>
      <c r="B458" s="15">
        <f>B457+1</f>
        <v>32</v>
      </c>
      <c r="C458" s="25">
        <v>3321070030022</v>
      </c>
      <c r="D458" s="50" t="s">
        <v>2547</v>
      </c>
      <c r="E458" s="12" t="s">
        <v>2546</v>
      </c>
      <c r="F458" s="80" t="s">
        <v>2545</v>
      </c>
      <c r="G458" s="80"/>
      <c r="H458" s="80"/>
      <c r="I458" s="12" t="s">
        <v>2546</v>
      </c>
      <c r="J458" s="80" t="s">
        <v>2545</v>
      </c>
      <c r="K458" s="80"/>
      <c r="L458" s="80"/>
      <c r="M458" s="80"/>
      <c r="N458" s="80"/>
      <c r="O458" s="80"/>
      <c r="P458" s="80"/>
      <c r="Q458" s="80"/>
      <c r="R458" s="80"/>
      <c r="S458" s="80"/>
      <c r="T458" s="27" t="s">
        <v>2544</v>
      </c>
      <c r="U458" s="27" t="s">
        <v>2297</v>
      </c>
      <c r="V458" s="12" t="s">
        <v>3</v>
      </c>
      <c r="W458" s="12"/>
      <c r="X458" s="12"/>
      <c r="Y458" s="12"/>
      <c r="Z458" s="66">
        <v>1</v>
      </c>
      <c r="AA458" s="66"/>
      <c r="AB458" s="80"/>
      <c r="AC458" s="45"/>
      <c r="AD458" s="27" t="s">
        <v>59</v>
      </c>
      <c r="AE458" s="27" t="s">
        <v>10</v>
      </c>
      <c r="AF458" s="27" t="s">
        <v>42</v>
      </c>
      <c r="AG458" s="27" t="s">
        <v>56</v>
      </c>
      <c r="AH458" s="102"/>
      <c r="AI458" s="8" t="s">
        <v>2543</v>
      </c>
      <c r="AJ458" s="8" t="s">
        <v>2542</v>
      </c>
      <c r="AK458" s="8" t="s">
        <v>2541</v>
      </c>
      <c r="AL458" s="8">
        <v>2</v>
      </c>
      <c r="AM458" s="8">
        <v>1</v>
      </c>
      <c r="AN458" s="8">
        <f>AL458+AM458</f>
        <v>3</v>
      </c>
      <c r="AO458" s="8" t="s">
        <v>2540</v>
      </c>
      <c r="AP458" s="8" t="s">
        <v>2539</v>
      </c>
      <c r="AQ458" s="8" t="s">
        <v>2538</v>
      </c>
      <c r="AR458" s="8">
        <v>3</v>
      </c>
      <c r="AS458" s="8">
        <v>0</v>
      </c>
      <c r="AT458" s="8">
        <f>AR458+AS458</f>
        <v>3</v>
      </c>
      <c r="AU458" s="8"/>
      <c r="AV458" s="8"/>
      <c r="AW458" s="8"/>
      <c r="AX458" s="8"/>
      <c r="AY458" s="8"/>
    </row>
    <row r="459" spans="1:51" ht="60">
      <c r="A459" s="1" t="s">
        <v>2308</v>
      </c>
      <c r="B459" s="15">
        <f>B458+1</f>
        <v>33</v>
      </c>
      <c r="C459" s="25">
        <v>3321070011008</v>
      </c>
      <c r="D459" s="50" t="s">
        <v>2537</v>
      </c>
      <c r="E459" s="12" t="s">
        <v>2536</v>
      </c>
      <c r="F459" s="80" t="s">
        <v>2268</v>
      </c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27" t="s">
        <v>2535</v>
      </c>
      <c r="U459" s="27" t="s">
        <v>2297</v>
      </c>
      <c r="V459" s="12" t="s">
        <v>3</v>
      </c>
      <c r="W459" s="12"/>
      <c r="X459" s="12"/>
      <c r="Y459" s="12"/>
      <c r="Z459" s="66"/>
      <c r="AA459" s="66">
        <v>1</v>
      </c>
      <c r="AB459" s="80"/>
      <c r="AC459" s="45"/>
      <c r="AD459" s="27" t="s">
        <v>59</v>
      </c>
      <c r="AE459" s="27" t="s">
        <v>10</v>
      </c>
      <c r="AF459" s="27" t="s">
        <v>42</v>
      </c>
      <c r="AG459" s="27" t="s">
        <v>56</v>
      </c>
      <c r="AH459" s="9"/>
      <c r="AI459" s="8" t="s">
        <v>2534</v>
      </c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</row>
    <row r="460" spans="1:51" s="52" customFormat="1" ht="60">
      <c r="A460" s="52" t="s">
        <v>2308</v>
      </c>
      <c r="B460" s="64">
        <f>B459+1</f>
        <v>34</v>
      </c>
      <c r="C460" s="79">
        <v>3321140026003</v>
      </c>
      <c r="D460" s="62" t="s">
        <v>2533</v>
      </c>
      <c r="E460" s="60" t="s">
        <v>2532</v>
      </c>
      <c r="F460" s="100" t="s">
        <v>2268</v>
      </c>
      <c r="G460" s="100"/>
      <c r="H460" s="100"/>
      <c r="I460" s="61" t="s">
        <v>2531</v>
      </c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60" t="s">
        <v>2530</v>
      </c>
      <c r="U460" s="77" t="s">
        <v>2297</v>
      </c>
      <c r="V460" s="60" t="s">
        <v>120</v>
      </c>
      <c r="W460" s="60"/>
      <c r="X460" s="60"/>
      <c r="Y460" s="60"/>
      <c r="Z460" s="89">
        <v>1</v>
      </c>
      <c r="AA460" s="89"/>
      <c r="AB460" s="101" t="s">
        <v>2529</v>
      </c>
      <c r="AC460" s="74">
        <v>1</v>
      </c>
      <c r="AD460" s="77" t="s">
        <v>59</v>
      </c>
      <c r="AE460" s="77" t="s">
        <v>10</v>
      </c>
      <c r="AF460" s="77" t="s">
        <v>42</v>
      </c>
      <c r="AG460" s="77" t="s">
        <v>56</v>
      </c>
      <c r="AH460" s="104" t="s">
        <v>2295</v>
      </c>
      <c r="AI460" s="92" t="s">
        <v>2528</v>
      </c>
      <c r="AJ460" s="92" t="s">
        <v>2527</v>
      </c>
      <c r="AK460" s="92" t="s">
        <v>2526</v>
      </c>
      <c r="AL460" s="92">
        <v>3</v>
      </c>
      <c r="AM460" s="92">
        <v>0</v>
      </c>
      <c r="AN460" s="92">
        <f>AL460+AM460</f>
        <v>3</v>
      </c>
      <c r="AO460" s="92" t="s">
        <v>2525</v>
      </c>
      <c r="AP460" s="92" t="s">
        <v>2524</v>
      </c>
      <c r="AQ460" s="92" t="s">
        <v>2523</v>
      </c>
      <c r="AR460" s="92">
        <v>3</v>
      </c>
      <c r="AS460" s="92">
        <v>0</v>
      </c>
      <c r="AT460" s="92">
        <f>AR460+AS460</f>
        <v>3</v>
      </c>
      <c r="AU460" s="92"/>
      <c r="AV460" s="92"/>
      <c r="AW460" s="92"/>
      <c r="AX460" s="92"/>
      <c r="AY460" s="92"/>
    </row>
    <row r="461" spans="1:51" s="52" customFormat="1" ht="60">
      <c r="A461" s="52" t="s">
        <v>2308</v>
      </c>
      <c r="B461" s="64">
        <f>B460+1</f>
        <v>35</v>
      </c>
      <c r="C461" s="79">
        <v>3321030070002</v>
      </c>
      <c r="D461" s="62" t="s">
        <v>2522</v>
      </c>
      <c r="E461" s="60" t="s">
        <v>2521</v>
      </c>
      <c r="F461" s="100" t="s">
        <v>2520</v>
      </c>
      <c r="G461" s="100"/>
      <c r="H461" s="100"/>
      <c r="I461" s="60" t="s">
        <v>2519</v>
      </c>
      <c r="J461" s="100" t="s">
        <v>2268</v>
      </c>
      <c r="K461" s="100"/>
      <c r="L461" s="100"/>
      <c r="M461" s="100"/>
      <c r="N461" s="100"/>
      <c r="O461" s="100"/>
      <c r="P461" s="101" t="s">
        <v>2518</v>
      </c>
      <c r="Q461" s="100" t="s">
        <v>412</v>
      </c>
      <c r="R461" s="101" t="s">
        <v>2517</v>
      </c>
      <c r="S461" s="101" t="s">
        <v>2516</v>
      </c>
      <c r="T461" s="60" t="s">
        <v>2515</v>
      </c>
      <c r="U461" s="77" t="s">
        <v>2297</v>
      </c>
      <c r="V461" s="60" t="s">
        <v>447</v>
      </c>
      <c r="W461" s="61" t="s">
        <v>2514</v>
      </c>
      <c r="X461" s="60"/>
      <c r="Y461" s="60"/>
      <c r="Z461" s="89">
        <v>1</v>
      </c>
      <c r="AA461" s="89"/>
      <c r="AB461" s="101" t="s">
        <v>2513</v>
      </c>
      <c r="AC461" s="74">
        <v>1</v>
      </c>
      <c r="AD461" s="77" t="s">
        <v>59</v>
      </c>
      <c r="AE461" s="77" t="s">
        <v>10</v>
      </c>
      <c r="AF461" s="77" t="s">
        <v>42</v>
      </c>
      <c r="AG461" s="77" t="s">
        <v>56</v>
      </c>
      <c r="AH461" s="104" t="s">
        <v>2295</v>
      </c>
      <c r="AI461" s="92" t="s">
        <v>2512</v>
      </c>
      <c r="AJ461" s="92" t="s">
        <v>2511</v>
      </c>
      <c r="AK461" s="92" t="s">
        <v>2510</v>
      </c>
      <c r="AL461" s="92">
        <v>3</v>
      </c>
      <c r="AM461" s="92">
        <v>0</v>
      </c>
      <c r="AN461" s="92">
        <f>AL461+AM461</f>
        <v>3</v>
      </c>
      <c r="AO461" s="92" t="s">
        <v>2509</v>
      </c>
      <c r="AP461" s="92" t="s">
        <v>2508</v>
      </c>
      <c r="AQ461" s="52" t="s">
        <v>2507</v>
      </c>
      <c r="AR461" s="92">
        <v>3</v>
      </c>
      <c r="AS461" s="92">
        <v>0</v>
      </c>
      <c r="AT461" s="92">
        <f>AR461+AS461</f>
        <v>3</v>
      </c>
      <c r="AU461" s="92" t="s">
        <v>2506</v>
      </c>
      <c r="AV461" s="92"/>
      <c r="AW461" s="92"/>
      <c r="AX461" s="92"/>
      <c r="AY461" s="92"/>
    </row>
    <row r="462" spans="1:51" s="52" customFormat="1" ht="72">
      <c r="A462" s="52" t="s">
        <v>2308</v>
      </c>
      <c r="B462" s="64">
        <f>B461+1</f>
        <v>36</v>
      </c>
      <c r="C462" s="79">
        <v>3321020020001</v>
      </c>
      <c r="D462" s="62" t="s">
        <v>2505</v>
      </c>
      <c r="E462" s="60" t="s">
        <v>2504</v>
      </c>
      <c r="F462" s="100" t="s">
        <v>2503</v>
      </c>
      <c r="G462" s="100"/>
      <c r="H462" s="100"/>
      <c r="I462" s="60" t="s">
        <v>2502</v>
      </c>
      <c r="J462" s="100" t="s">
        <v>2268</v>
      </c>
      <c r="K462" s="100"/>
      <c r="L462" s="100"/>
      <c r="M462" s="101" t="s">
        <v>2501</v>
      </c>
      <c r="N462" s="100"/>
      <c r="O462" s="100" t="s">
        <v>169</v>
      </c>
      <c r="P462" s="100"/>
      <c r="Q462" s="100"/>
      <c r="R462" s="100"/>
      <c r="S462" s="100"/>
      <c r="T462" s="60" t="s">
        <v>2500</v>
      </c>
      <c r="U462" s="77" t="s">
        <v>2297</v>
      </c>
      <c r="V462" s="60" t="s">
        <v>369</v>
      </c>
      <c r="W462" s="61" t="s">
        <v>2499</v>
      </c>
      <c r="X462" s="60" t="s">
        <v>2498</v>
      </c>
      <c r="Y462" s="60"/>
      <c r="Z462" s="89">
        <v>1</v>
      </c>
      <c r="AA462" s="89"/>
      <c r="AB462" s="100"/>
      <c r="AC462" s="56"/>
      <c r="AD462" s="77" t="s">
        <v>59</v>
      </c>
      <c r="AE462" s="77" t="s">
        <v>10</v>
      </c>
      <c r="AF462" s="77" t="s">
        <v>42</v>
      </c>
      <c r="AG462" s="77" t="s">
        <v>56</v>
      </c>
      <c r="AH462" s="104"/>
      <c r="AI462" s="92" t="s">
        <v>2497</v>
      </c>
      <c r="AJ462" s="92" t="s">
        <v>2496</v>
      </c>
      <c r="AK462" s="92" t="s">
        <v>2495</v>
      </c>
      <c r="AL462" s="92">
        <v>5</v>
      </c>
      <c r="AM462" s="92">
        <v>0</v>
      </c>
      <c r="AN462" s="92">
        <f>AL462+AM462</f>
        <v>5</v>
      </c>
      <c r="AO462" s="92" t="s">
        <v>2494</v>
      </c>
      <c r="AP462" s="92" t="s">
        <v>2493</v>
      </c>
      <c r="AQ462" s="92" t="s">
        <v>2492</v>
      </c>
      <c r="AR462" s="92">
        <v>3</v>
      </c>
      <c r="AS462" s="92">
        <v>0</v>
      </c>
      <c r="AT462" s="92">
        <f>AR462+AS462</f>
        <v>3</v>
      </c>
      <c r="AU462" s="92"/>
      <c r="AV462" s="92"/>
      <c r="AW462" s="92"/>
      <c r="AX462" s="92"/>
      <c r="AY462" s="92"/>
    </row>
    <row r="463" spans="1:51" s="52" customFormat="1" ht="60">
      <c r="A463" s="52" t="s">
        <v>2308</v>
      </c>
      <c r="B463" s="64">
        <f>B462+1</f>
        <v>37</v>
      </c>
      <c r="C463" s="79">
        <v>3321020020002</v>
      </c>
      <c r="D463" s="62" t="s">
        <v>2491</v>
      </c>
      <c r="E463" s="60" t="s">
        <v>2490</v>
      </c>
      <c r="F463" s="100" t="s">
        <v>2489</v>
      </c>
      <c r="G463" s="100"/>
      <c r="H463" s="100"/>
      <c r="I463" s="60" t="s">
        <v>2488</v>
      </c>
      <c r="J463" s="100" t="s">
        <v>2268</v>
      </c>
      <c r="K463" s="100"/>
      <c r="L463" s="100"/>
      <c r="M463" s="100"/>
      <c r="N463" s="100"/>
      <c r="O463" s="100"/>
      <c r="P463" s="100"/>
      <c r="Q463" s="100"/>
      <c r="R463" s="100"/>
      <c r="S463" s="100"/>
      <c r="T463" s="77" t="s">
        <v>2487</v>
      </c>
      <c r="U463" s="77" t="s">
        <v>2297</v>
      </c>
      <c r="V463" s="60" t="s">
        <v>369</v>
      </c>
      <c r="W463" s="60"/>
      <c r="X463" s="60"/>
      <c r="Y463" s="60"/>
      <c r="Z463" s="89">
        <v>1</v>
      </c>
      <c r="AA463" s="89"/>
      <c r="AB463" s="100" t="s">
        <v>2486</v>
      </c>
      <c r="AC463" s="56">
        <v>1</v>
      </c>
      <c r="AD463" s="77" t="s">
        <v>59</v>
      </c>
      <c r="AE463" s="77" t="s">
        <v>10</v>
      </c>
      <c r="AF463" s="77" t="s">
        <v>42</v>
      </c>
      <c r="AG463" s="77" t="s">
        <v>56</v>
      </c>
      <c r="AH463" s="105"/>
      <c r="AI463" s="92" t="s">
        <v>2485</v>
      </c>
      <c r="AJ463" s="92" t="s">
        <v>2484</v>
      </c>
      <c r="AK463" s="92" t="s">
        <v>2483</v>
      </c>
      <c r="AL463" s="92">
        <v>3</v>
      </c>
      <c r="AM463" s="92">
        <v>2</v>
      </c>
      <c r="AN463" s="92">
        <f>AL463+AM463</f>
        <v>5</v>
      </c>
      <c r="AO463" s="92" t="s">
        <v>2482</v>
      </c>
      <c r="AP463" s="92" t="s">
        <v>2481</v>
      </c>
      <c r="AQ463" s="92" t="s">
        <v>2480</v>
      </c>
      <c r="AR463" s="92">
        <v>3</v>
      </c>
      <c r="AS463" s="92">
        <v>0</v>
      </c>
      <c r="AT463" s="92">
        <f>AR463+AS463</f>
        <v>3</v>
      </c>
      <c r="AU463" s="92"/>
      <c r="AV463" s="92"/>
      <c r="AW463" s="92"/>
      <c r="AX463" s="92"/>
      <c r="AY463" s="92"/>
    </row>
    <row r="464" spans="1:51" s="52" customFormat="1" ht="60">
      <c r="A464" s="52" t="s">
        <v>2308</v>
      </c>
      <c r="B464" s="64">
        <f>B463+1</f>
        <v>38</v>
      </c>
      <c r="C464" s="79">
        <v>3321050015001</v>
      </c>
      <c r="D464" s="62" t="s">
        <v>2479</v>
      </c>
      <c r="E464" s="60" t="s">
        <v>2478</v>
      </c>
      <c r="F464" s="100" t="s">
        <v>2477</v>
      </c>
      <c r="G464" s="100"/>
      <c r="H464" s="100"/>
      <c r="I464" s="61" t="s">
        <v>2476</v>
      </c>
      <c r="J464" s="100" t="s">
        <v>2268</v>
      </c>
      <c r="K464" s="100"/>
      <c r="L464" s="100"/>
      <c r="M464" s="100"/>
      <c r="N464" s="100"/>
      <c r="O464" s="100"/>
      <c r="P464" s="101" t="s">
        <v>2475</v>
      </c>
      <c r="Q464" s="100"/>
      <c r="R464" s="100" t="s">
        <v>2474</v>
      </c>
      <c r="S464" s="100" t="s">
        <v>2473</v>
      </c>
      <c r="T464" s="60" t="s">
        <v>2472</v>
      </c>
      <c r="U464" s="77" t="s">
        <v>2297</v>
      </c>
      <c r="V464" s="60" t="s">
        <v>462</v>
      </c>
      <c r="W464" s="61" t="s">
        <v>2471</v>
      </c>
      <c r="X464" s="60"/>
      <c r="Y464" s="60"/>
      <c r="Z464" s="89">
        <v>1</v>
      </c>
      <c r="AA464" s="89"/>
      <c r="AB464" s="101" t="s">
        <v>2470</v>
      </c>
      <c r="AC464" s="74">
        <v>1</v>
      </c>
      <c r="AD464" s="77" t="s">
        <v>59</v>
      </c>
      <c r="AE464" s="77" t="s">
        <v>10</v>
      </c>
      <c r="AF464" s="77" t="s">
        <v>42</v>
      </c>
      <c r="AG464" s="77" t="s">
        <v>56</v>
      </c>
      <c r="AH464" s="105" t="s">
        <v>2295</v>
      </c>
      <c r="AI464" s="92" t="s">
        <v>2469</v>
      </c>
      <c r="AJ464" s="92" t="s">
        <v>2468</v>
      </c>
      <c r="AK464" s="92" t="s">
        <v>39</v>
      </c>
      <c r="AL464" s="92">
        <v>5</v>
      </c>
      <c r="AM464" s="92">
        <v>0</v>
      </c>
      <c r="AN464" s="92">
        <f>AL464+AM464</f>
        <v>5</v>
      </c>
      <c r="AO464" s="92" t="s">
        <v>2467</v>
      </c>
      <c r="AP464" s="92" t="s">
        <v>2466</v>
      </c>
      <c r="AQ464" s="92" t="s">
        <v>2465</v>
      </c>
      <c r="AR464" s="92">
        <v>3</v>
      </c>
      <c r="AS464" s="92">
        <v>0</v>
      </c>
      <c r="AT464" s="92">
        <f>AR464+AS464</f>
        <v>3</v>
      </c>
      <c r="AU464" s="92"/>
      <c r="AV464" s="92"/>
      <c r="AW464" s="92"/>
      <c r="AX464" s="92"/>
      <c r="AY464" s="92"/>
    </row>
    <row r="465" spans="1:51" s="52" customFormat="1" ht="96">
      <c r="A465" s="52" t="s">
        <v>2308</v>
      </c>
      <c r="B465" s="64">
        <f>B464+1</f>
        <v>39</v>
      </c>
      <c r="C465" s="79">
        <v>3321050015002</v>
      </c>
      <c r="D465" s="62" t="s">
        <v>2464</v>
      </c>
      <c r="E465" s="60" t="s">
        <v>2463</v>
      </c>
      <c r="F465" s="100" t="s">
        <v>2462</v>
      </c>
      <c r="G465" s="100"/>
      <c r="H465" s="100"/>
      <c r="I465" s="60" t="s">
        <v>2461</v>
      </c>
      <c r="J465" s="100" t="s">
        <v>2268</v>
      </c>
      <c r="K465" s="100"/>
      <c r="L465" s="100"/>
      <c r="M465" s="100"/>
      <c r="N465" s="100"/>
      <c r="O465" s="100"/>
      <c r="P465" s="100"/>
      <c r="Q465" s="100"/>
      <c r="R465" s="100"/>
      <c r="S465" s="100"/>
      <c r="T465" s="60" t="s">
        <v>2460</v>
      </c>
      <c r="U465" s="77" t="s">
        <v>2297</v>
      </c>
      <c r="V465" s="60" t="s">
        <v>462</v>
      </c>
      <c r="W465" s="61" t="s">
        <v>2459</v>
      </c>
      <c r="X465" s="60"/>
      <c r="Y465" s="60"/>
      <c r="Z465" s="89">
        <v>1</v>
      </c>
      <c r="AA465" s="89"/>
      <c r="AB465" s="100"/>
      <c r="AC465" s="56"/>
      <c r="AD465" s="77" t="s">
        <v>59</v>
      </c>
      <c r="AE465" s="77" t="s">
        <v>10</v>
      </c>
      <c r="AF465" s="77" t="s">
        <v>42</v>
      </c>
      <c r="AG465" s="77" t="s">
        <v>56</v>
      </c>
      <c r="AH465" s="104"/>
      <c r="AI465" s="92" t="s">
        <v>2458</v>
      </c>
      <c r="AJ465" s="92" t="s">
        <v>2457</v>
      </c>
      <c r="AK465" s="92" t="s">
        <v>2456</v>
      </c>
      <c r="AL465" s="92">
        <v>2</v>
      </c>
      <c r="AM465" s="92">
        <v>1</v>
      </c>
      <c r="AN465" s="92">
        <f>AL465+AM465</f>
        <v>3</v>
      </c>
      <c r="AO465" s="92" t="s">
        <v>2455</v>
      </c>
      <c r="AP465" s="92" t="s">
        <v>2454</v>
      </c>
      <c r="AQ465" s="92"/>
      <c r="AR465" s="92">
        <v>2</v>
      </c>
      <c r="AS465" s="92">
        <v>1</v>
      </c>
      <c r="AT465" s="92">
        <f>AR465+AS465</f>
        <v>3</v>
      </c>
      <c r="AU465" s="92"/>
      <c r="AV465" s="92"/>
      <c r="AW465" s="92"/>
      <c r="AX465" s="92"/>
      <c r="AY465" s="92"/>
    </row>
    <row r="466" spans="1:51" s="52" customFormat="1" ht="72">
      <c r="A466" s="52" t="s">
        <v>2308</v>
      </c>
      <c r="B466" s="64">
        <f>B465+1</f>
        <v>40</v>
      </c>
      <c r="C466" s="79">
        <v>3321080060030</v>
      </c>
      <c r="D466" s="62" t="s">
        <v>2453</v>
      </c>
      <c r="E466" s="60" t="s">
        <v>2452</v>
      </c>
      <c r="F466" s="100"/>
      <c r="G466" s="100"/>
      <c r="H466" s="100"/>
      <c r="I466" s="61" t="s">
        <v>2451</v>
      </c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60" t="s">
        <v>2450</v>
      </c>
      <c r="U466" s="77" t="s">
        <v>1796</v>
      </c>
      <c r="V466" s="60" t="s">
        <v>181</v>
      </c>
      <c r="W466" s="60"/>
      <c r="X466" s="60"/>
      <c r="Y466" s="60"/>
      <c r="Z466" s="89">
        <v>1</v>
      </c>
      <c r="AA466" s="89"/>
      <c r="AB466" s="101" t="s">
        <v>2449</v>
      </c>
      <c r="AC466" s="74">
        <v>1</v>
      </c>
      <c r="AD466" s="77" t="s">
        <v>59</v>
      </c>
      <c r="AE466" s="77" t="s">
        <v>10</v>
      </c>
      <c r="AF466" s="77" t="s">
        <v>42</v>
      </c>
      <c r="AG466" s="77" t="s">
        <v>56</v>
      </c>
      <c r="AH466" s="104"/>
      <c r="AI466" s="92" t="s">
        <v>2448</v>
      </c>
      <c r="AJ466" s="92" t="s">
        <v>2447</v>
      </c>
      <c r="AK466" s="92" t="s">
        <v>2446</v>
      </c>
      <c r="AL466" s="92">
        <v>5</v>
      </c>
      <c r="AM466" s="92">
        <v>0</v>
      </c>
      <c r="AN466" s="92">
        <f>AL466+AM466</f>
        <v>5</v>
      </c>
      <c r="AO466" s="92" t="s">
        <v>2445</v>
      </c>
      <c r="AP466" s="92" t="s">
        <v>2444</v>
      </c>
      <c r="AQ466" s="92" t="s">
        <v>2443</v>
      </c>
      <c r="AR466" s="92">
        <v>3</v>
      </c>
      <c r="AS466" s="92">
        <v>0</v>
      </c>
      <c r="AT466" s="92">
        <f>AR466+AS466</f>
        <v>3</v>
      </c>
      <c r="AU466" s="92"/>
      <c r="AV466" s="92"/>
      <c r="AW466" s="92"/>
      <c r="AX466" s="92"/>
      <c r="AY466" s="92"/>
    </row>
    <row r="467" spans="1:51" ht="60">
      <c r="A467" s="1" t="s">
        <v>2308</v>
      </c>
      <c r="B467" s="15">
        <f>B466+1</f>
        <v>41</v>
      </c>
      <c r="C467" s="25">
        <v>3321140015028</v>
      </c>
      <c r="D467" s="50" t="s">
        <v>2442</v>
      </c>
      <c r="E467" s="81" t="s">
        <v>2441</v>
      </c>
      <c r="F467" s="80" t="s">
        <v>2440</v>
      </c>
      <c r="G467" s="80"/>
      <c r="H467" s="80"/>
      <c r="I467" s="80" t="s">
        <v>2439</v>
      </c>
      <c r="J467" s="80"/>
      <c r="K467" s="80"/>
      <c r="L467" s="80"/>
      <c r="M467" s="80"/>
      <c r="N467" s="80"/>
      <c r="O467" s="80"/>
      <c r="P467" s="81" t="s">
        <v>2438</v>
      </c>
      <c r="Q467" s="80" t="s">
        <v>2437</v>
      </c>
      <c r="R467" s="80" t="s">
        <v>2436</v>
      </c>
      <c r="S467" s="80" t="s">
        <v>2435</v>
      </c>
      <c r="T467" s="27" t="s">
        <v>2434</v>
      </c>
      <c r="U467" s="68" t="s">
        <v>412</v>
      </c>
      <c r="V467" s="12" t="s">
        <v>120</v>
      </c>
      <c r="W467" s="49" t="s">
        <v>2433</v>
      </c>
      <c r="X467" s="12"/>
      <c r="Y467" s="12"/>
      <c r="Z467" s="66">
        <v>1</v>
      </c>
      <c r="AA467" s="66"/>
      <c r="AB467" s="80" t="s">
        <v>2432</v>
      </c>
      <c r="AC467" s="45">
        <v>1</v>
      </c>
      <c r="AD467" s="27" t="s">
        <v>59</v>
      </c>
      <c r="AE467" s="27" t="s">
        <v>10</v>
      </c>
      <c r="AF467" s="27" t="s">
        <v>42</v>
      </c>
      <c r="AG467" s="27" t="s">
        <v>56</v>
      </c>
      <c r="AH467" s="102"/>
      <c r="AI467" s="8" t="s">
        <v>2431</v>
      </c>
      <c r="AJ467" s="8" t="s">
        <v>2430</v>
      </c>
      <c r="AK467" s="8" t="s">
        <v>2429</v>
      </c>
      <c r="AL467" s="8">
        <v>3</v>
      </c>
      <c r="AM467" s="8">
        <v>0</v>
      </c>
      <c r="AN467" s="8">
        <f>AM467+AL467</f>
        <v>3</v>
      </c>
      <c r="AO467" s="8" t="s">
        <v>2428</v>
      </c>
      <c r="AP467" s="8" t="s">
        <v>2427</v>
      </c>
      <c r="AQ467" s="8" t="s">
        <v>2426</v>
      </c>
      <c r="AR467" s="8">
        <v>3</v>
      </c>
      <c r="AS467" s="8">
        <v>0</v>
      </c>
      <c r="AT467" s="8">
        <f>AR467+AS467</f>
        <v>3</v>
      </c>
      <c r="AU467" s="8"/>
      <c r="AV467" s="8"/>
      <c r="AW467" s="8"/>
      <c r="AX467" s="8"/>
      <c r="AY467" s="8"/>
    </row>
    <row r="468" spans="1:51" ht="72">
      <c r="A468" s="1" t="s">
        <v>2308</v>
      </c>
      <c r="B468" s="15">
        <f>B467+1</f>
        <v>42</v>
      </c>
      <c r="C468" s="25">
        <v>3321010040095</v>
      </c>
      <c r="D468" s="50" t="s">
        <v>2425</v>
      </c>
      <c r="E468" s="12" t="s">
        <v>2424</v>
      </c>
      <c r="F468" s="80" t="s">
        <v>2375</v>
      </c>
      <c r="G468" s="80"/>
      <c r="H468" s="80"/>
      <c r="I468" s="12" t="s">
        <v>2423</v>
      </c>
      <c r="J468" s="80" t="s">
        <v>412</v>
      </c>
      <c r="K468" s="80"/>
      <c r="L468" s="80"/>
      <c r="M468" s="80"/>
      <c r="N468" s="80"/>
      <c r="O468" s="80"/>
      <c r="P468" s="80"/>
      <c r="Q468" s="80"/>
      <c r="R468" s="80"/>
      <c r="S468" s="80"/>
      <c r="T468" s="12" t="s">
        <v>2422</v>
      </c>
      <c r="U468" s="27" t="s">
        <v>2297</v>
      </c>
      <c r="V468" s="12" t="s">
        <v>60</v>
      </c>
      <c r="W468" s="49" t="s">
        <v>2421</v>
      </c>
      <c r="X468" s="12"/>
      <c r="Y468" s="12"/>
      <c r="Z468" s="66">
        <v>1</v>
      </c>
      <c r="AA468" s="66"/>
      <c r="AB468" s="80"/>
      <c r="AC468" s="45"/>
      <c r="AD468" s="27" t="s">
        <v>59</v>
      </c>
      <c r="AE468" s="27" t="s">
        <v>10</v>
      </c>
      <c r="AF468" s="27" t="s">
        <v>42</v>
      </c>
      <c r="AG468" s="27" t="s">
        <v>56</v>
      </c>
      <c r="AH468" s="9"/>
      <c r="AI468" s="8" t="s">
        <v>2420</v>
      </c>
      <c r="AJ468" s="8" t="s">
        <v>2419</v>
      </c>
      <c r="AK468" s="8" t="s">
        <v>2418</v>
      </c>
      <c r="AL468" s="8">
        <v>3</v>
      </c>
      <c r="AM468" s="8">
        <v>0</v>
      </c>
      <c r="AN468" s="8">
        <v>3</v>
      </c>
      <c r="AO468" s="8" t="s">
        <v>2417</v>
      </c>
      <c r="AP468" s="8" t="s">
        <v>2416</v>
      </c>
      <c r="AQ468" s="8" t="s">
        <v>2415</v>
      </c>
      <c r="AR468" s="8">
        <v>3</v>
      </c>
      <c r="AS468" s="8">
        <v>0</v>
      </c>
      <c r="AT468" s="8">
        <v>3</v>
      </c>
      <c r="AU468" s="8"/>
      <c r="AV468" s="8"/>
      <c r="AW468" s="8"/>
      <c r="AX468" s="8"/>
      <c r="AY468" s="8"/>
    </row>
    <row r="469" spans="1:51" s="52" customFormat="1" ht="84">
      <c r="A469" s="52" t="s">
        <v>2308</v>
      </c>
      <c r="B469" s="64">
        <f>B468+1</f>
        <v>43</v>
      </c>
      <c r="C469" s="79">
        <v>3321130030001</v>
      </c>
      <c r="D469" s="62" t="s">
        <v>2414</v>
      </c>
      <c r="E469" s="60" t="s">
        <v>2413</v>
      </c>
      <c r="F469" s="100" t="s">
        <v>2412</v>
      </c>
      <c r="G469" s="100" t="s">
        <v>412</v>
      </c>
      <c r="H469" s="100" t="s">
        <v>412</v>
      </c>
      <c r="I469" s="60" t="s">
        <v>2411</v>
      </c>
      <c r="J469" s="100" t="s">
        <v>2410</v>
      </c>
      <c r="K469" s="100"/>
      <c r="L469" s="100"/>
      <c r="M469" s="100"/>
      <c r="N469" s="100"/>
      <c r="O469" s="100"/>
      <c r="P469" s="100"/>
      <c r="Q469" s="100"/>
      <c r="R469" s="100"/>
      <c r="S469" s="100"/>
      <c r="T469" s="60" t="s">
        <v>2409</v>
      </c>
      <c r="U469" s="77" t="s">
        <v>2297</v>
      </c>
      <c r="V469" s="60" t="s">
        <v>909</v>
      </c>
      <c r="W469" s="61" t="s">
        <v>2408</v>
      </c>
      <c r="X469" s="60"/>
      <c r="Y469" s="60"/>
      <c r="Z469" s="89">
        <v>1</v>
      </c>
      <c r="AA469" s="89"/>
      <c r="AB469" s="101" t="s">
        <v>2407</v>
      </c>
      <c r="AC469" s="74">
        <v>1</v>
      </c>
      <c r="AD469" s="77" t="s">
        <v>59</v>
      </c>
      <c r="AE469" s="77" t="s">
        <v>10</v>
      </c>
      <c r="AF469" s="77" t="s">
        <v>42</v>
      </c>
      <c r="AG469" s="77" t="s">
        <v>56</v>
      </c>
      <c r="AH469" s="104" t="s">
        <v>2406</v>
      </c>
      <c r="AI469" s="92" t="s">
        <v>2405</v>
      </c>
      <c r="AJ469" s="92" t="s">
        <v>2404</v>
      </c>
      <c r="AK469" s="92" t="s">
        <v>2403</v>
      </c>
      <c r="AL469" s="92">
        <v>3</v>
      </c>
      <c r="AM469" s="92">
        <v>0</v>
      </c>
      <c r="AN469" s="92">
        <f>AL469+AM469</f>
        <v>3</v>
      </c>
      <c r="AO469" s="92" t="s">
        <v>2402</v>
      </c>
      <c r="AP469" s="92" t="s">
        <v>2401</v>
      </c>
      <c r="AQ469" s="92" t="s">
        <v>2400</v>
      </c>
      <c r="AR469" s="92">
        <v>3</v>
      </c>
      <c r="AS469" s="92">
        <v>0</v>
      </c>
      <c r="AT469" s="92">
        <f>AR469+AS469</f>
        <v>3</v>
      </c>
      <c r="AU469" s="92"/>
      <c r="AV469" s="92"/>
      <c r="AW469" s="92"/>
      <c r="AX469" s="92"/>
      <c r="AY469" s="92"/>
    </row>
    <row r="470" spans="1:51" s="52" customFormat="1" ht="60">
      <c r="A470" s="52" t="s">
        <v>2308</v>
      </c>
      <c r="B470" s="64">
        <f>B469+1</f>
        <v>44</v>
      </c>
      <c r="C470" s="79">
        <v>3321010040002</v>
      </c>
      <c r="D470" s="62" t="s">
        <v>2399</v>
      </c>
      <c r="E470" s="60" t="s">
        <v>2398</v>
      </c>
      <c r="F470" s="100" t="s">
        <v>2387</v>
      </c>
      <c r="G470" s="100" t="s">
        <v>412</v>
      </c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77" t="s">
        <v>2397</v>
      </c>
      <c r="U470" s="77" t="s">
        <v>2297</v>
      </c>
      <c r="V470" s="60" t="s">
        <v>60</v>
      </c>
      <c r="W470" s="60"/>
      <c r="X470" s="60"/>
      <c r="Y470" s="60"/>
      <c r="Z470" s="89">
        <v>1</v>
      </c>
      <c r="AA470" s="89"/>
      <c r="AB470" s="100"/>
      <c r="AC470" s="56"/>
      <c r="AD470" s="77" t="s">
        <v>59</v>
      </c>
      <c r="AE470" s="77" t="s">
        <v>10</v>
      </c>
      <c r="AF470" s="77" t="s">
        <v>42</v>
      </c>
      <c r="AG470" s="77" t="s">
        <v>56</v>
      </c>
      <c r="AH470" s="104"/>
      <c r="AI470" s="92" t="s">
        <v>2396</v>
      </c>
      <c r="AJ470" s="92" t="s">
        <v>2395</v>
      </c>
      <c r="AK470" s="92" t="s">
        <v>2394</v>
      </c>
      <c r="AL470" s="92">
        <v>3</v>
      </c>
      <c r="AM470" s="92">
        <v>0</v>
      </c>
      <c r="AN470" s="92">
        <f>AL470+AM470</f>
        <v>3</v>
      </c>
      <c r="AO470" s="92" t="s">
        <v>2393</v>
      </c>
      <c r="AP470" s="92" t="s">
        <v>2392</v>
      </c>
      <c r="AQ470" s="92" t="s">
        <v>2391</v>
      </c>
      <c r="AR470" s="92">
        <v>2</v>
      </c>
      <c r="AS470" s="92">
        <v>1</v>
      </c>
      <c r="AT470" s="92">
        <f>AR470+AS470</f>
        <v>3</v>
      </c>
      <c r="AU470" s="92"/>
      <c r="AV470" s="92"/>
      <c r="AW470" s="92"/>
      <c r="AX470" s="92"/>
      <c r="AY470" s="92"/>
    </row>
    <row r="471" spans="1:51" s="52" customFormat="1" ht="60">
      <c r="A471" s="52" t="s">
        <v>2308</v>
      </c>
      <c r="B471" s="64">
        <f>B470+1</f>
        <v>45</v>
      </c>
      <c r="C471" s="79">
        <v>3321070051023</v>
      </c>
      <c r="D471" s="62" t="s">
        <v>2390</v>
      </c>
      <c r="E471" s="60" t="s">
        <v>2389</v>
      </c>
      <c r="F471" s="100" t="s">
        <v>2387</v>
      </c>
      <c r="G471" s="100"/>
      <c r="H471" s="100"/>
      <c r="I471" s="60" t="s">
        <v>2388</v>
      </c>
      <c r="J471" s="100" t="s">
        <v>2387</v>
      </c>
      <c r="K471" s="100"/>
      <c r="L471" s="100"/>
      <c r="M471" s="100"/>
      <c r="N471" s="100"/>
      <c r="O471" s="100"/>
      <c r="P471" s="100"/>
      <c r="Q471" s="100"/>
      <c r="R471" s="100"/>
      <c r="S471" s="100"/>
      <c r="T471" s="77" t="s">
        <v>2386</v>
      </c>
      <c r="U471" s="77" t="s">
        <v>2297</v>
      </c>
      <c r="V471" s="60" t="s">
        <v>3</v>
      </c>
      <c r="W471" s="60" t="s">
        <v>2385</v>
      </c>
      <c r="X471" s="106" t="s">
        <v>2384</v>
      </c>
      <c r="Y471" s="60"/>
      <c r="Z471" s="89">
        <v>1</v>
      </c>
      <c r="AA471" s="89"/>
      <c r="AB471" s="100"/>
      <c r="AC471" s="56"/>
      <c r="AD471" s="77" t="s">
        <v>59</v>
      </c>
      <c r="AE471" s="77" t="s">
        <v>10</v>
      </c>
      <c r="AF471" s="77" t="s">
        <v>42</v>
      </c>
      <c r="AG471" s="77" t="s">
        <v>56</v>
      </c>
      <c r="AH471" s="105">
        <v>2014</v>
      </c>
      <c r="AI471" s="92" t="s">
        <v>2383</v>
      </c>
      <c r="AJ471" s="92" t="s">
        <v>2382</v>
      </c>
      <c r="AK471" s="92" t="s">
        <v>2381</v>
      </c>
      <c r="AL471" s="92">
        <v>3</v>
      </c>
      <c r="AM471" s="92">
        <v>3</v>
      </c>
      <c r="AN471" s="92">
        <f>AL471+AM471</f>
        <v>6</v>
      </c>
      <c r="AO471" s="92" t="s">
        <v>2380</v>
      </c>
      <c r="AP471" s="92" t="s">
        <v>2379</v>
      </c>
      <c r="AQ471" s="92" t="s">
        <v>2378</v>
      </c>
      <c r="AR471" s="92">
        <v>2</v>
      </c>
      <c r="AS471" s="92">
        <v>1</v>
      </c>
      <c r="AT471" s="92">
        <f>AR471+AS471</f>
        <v>3</v>
      </c>
      <c r="AU471" s="92"/>
      <c r="AV471" s="92"/>
      <c r="AW471" s="92"/>
      <c r="AX471" s="92"/>
      <c r="AY471" s="92"/>
    </row>
    <row r="472" spans="1:51" ht="60">
      <c r="A472" s="1" t="s">
        <v>2308</v>
      </c>
      <c r="B472" s="15">
        <f>B471+1</f>
        <v>46</v>
      </c>
      <c r="C472" s="25">
        <v>3321100060001</v>
      </c>
      <c r="D472" s="50" t="s">
        <v>2377</v>
      </c>
      <c r="E472" s="12" t="s">
        <v>2376</v>
      </c>
      <c r="F472" s="80" t="s">
        <v>2375</v>
      </c>
      <c r="G472" s="80"/>
      <c r="H472" s="80"/>
      <c r="I472" s="49" t="s">
        <v>2374</v>
      </c>
      <c r="J472" s="80"/>
      <c r="K472" s="80"/>
      <c r="L472" s="80"/>
      <c r="M472" s="80"/>
      <c r="N472" s="80"/>
      <c r="O472" s="80"/>
      <c r="P472" s="81" t="s">
        <v>2373</v>
      </c>
      <c r="Q472" s="80"/>
      <c r="R472" s="81" t="s">
        <v>2372</v>
      </c>
      <c r="S472" s="80" t="s">
        <v>2371</v>
      </c>
      <c r="T472" s="12" t="s">
        <v>2370</v>
      </c>
      <c r="U472" s="27" t="s">
        <v>2369</v>
      </c>
      <c r="V472" s="12" t="s">
        <v>250</v>
      </c>
      <c r="W472" s="12"/>
      <c r="X472" s="12"/>
      <c r="Y472" s="12"/>
      <c r="Z472" s="66">
        <v>1</v>
      </c>
      <c r="AA472" s="66"/>
      <c r="AB472" s="80" t="s">
        <v>2368</v>
      </c>
      <c r="AC472" s="45">
        <v>1</v>
      </c>
      <c r="AD472" s="27" t="s">
        <v>59</v>
      </c>
      <c r="AE472" s="27" t="s">
        <v>10</v>
      </c>
      <c r="AF472" s="27" t="s">
        <v>42</v>
      </c>
      <c r="AG472" s="27" t="s">
        <v>56</v>
      </c>
      <c r="AH472" s="9" t="s">
        <v>2295</v>
      </c>
      <c r="AI472" s="8" t="s">
        <v>2367</v>
      </c>
      <c r="AJ472" s="8" t="s">
        <v>2366</v>
      </c>
      <c r="AK472" s="8" t="s">
        <v>2365</v>
      </c>
      <c r="AL472" s="8">
        <v>3</v>
      </c>
      <c r="AM472" s="8">
        <v>0</v>
      </c>
      <c r="AN472" s="8">
        <f>AL472+AM472</f>
        <v>3</v>
      </c>
      <c r="AO472" s="8" t="s">
        <v>2364</v>
      </c>
      <c r="AP472" s="8" t="s">
        <v>2363</v>
      </c>
      <c r="AQ472" s="1" t="s">
        <v>2362</v>
      </c>
      <c r="AR472" s="8">
        <v>2</v>
      </c>
      <c r="AS472" s="8">
        <v>1</v>
      </c>
      <c r="AT472" s="8">
        <f>AR472+AS472</f>
        <v>3</v>
      </c>
      <c r="AU472" s="8"/>
      <c r="AV472" s="8"/>
      <c r="AW472" s="8"/>
      <c r="AX472" s="8"/>
      <c r="AY472" s="8"/>
    </row>
    <row r="473" spans="1:51" s="52" customFormat="1" ht="60">
      <c r="A473" s="52" t="s">
        <v>2308</v>
      </c>
      <c r="B473" s="64">
        <f>B472+1</f>
        <v>47</v>
      </c>
      <c r="C473" s="79">
        <v>3321110170002</v>
      </c>
      <c r="D473" s="62" t="s">
        <v>2361</v>
      </c>
      <c r="E473" s="60" t="s">
        <v>2360</v>
      </c>
      <c r="F473" s="100" t="s">
        <v>2359</v>
      </c>
      <c r="G473" s="100"/>
      <c r="H473" s="100"/>
      <c r="I473" s="60" t="s">
        <v>2358</v>
      </c>
      <c r="J473" s="100" t="s">
        <v>2357</v>
      </c>
      <c r="K473" s="100"/>
      <c r="L473" s="100"/>
      <c r="M473" s="100"/>
      <c r="N473" s="100"/>
      <c r="O473" s="100"/>
      <c r="P473" s="100"/>
      <c r="Q473" s="100"/>
      <c r="R473" s="100"/>
      <c r="S473" s="100"/>
      <c r="T473" s="60" t="s">
        <v>2356</v>
      </c>
      <c r="U473" s="77" t="s">
        <v>1592</v>
      </c>
      <c r="V473" s="60" t="s">
        <v>1404</v>
      </c>
      <c r="W473" s="60" t="s">
        <v>2355</v>
      </c>
      <c r="X473" s="60"/>
      <c r="Y473" s="60"/>
      <c r="Z473" s="89">
        <v>1</v>
      </c>
      <c r="AA473" s="89"/>
      <c r="AB473" s="100" t="s">
        <v>2354</v>
      </c>
      <c r="AC473" s="56">
        <v>1</v>
      </c>
      <c r="AD473" s="77" t="s">
        <v>59</v>
      </c>
      <c r="AE473" s="77" t="s">
        <v>10</v>
      </c>
      <c r="AF473" s="77" t="s">
        <v>42</v>
      </c>
      <c r="AG473" s="77" t="s">
        <v>56</v>
      </c>
      <c r="AH473" s="105"/>
      <c r="AI473" s="92" t="s">
        <v>2353</v>
      </c>
      <c r="AJ473" s="92" t="s">
        <v>2352</v>
      </c>
      <c r="AK473" s="92" t="s">
        <v>2351</v>
      </c>
      <c r="AL473" s="92">
        <v>3</v>
      </c>
      <c r="AM473" s="92">
        <v>0</v>
      </c>
      <c r="AN473" s="92">
        <f>AL473+AM473</f>
        <v>3</v>
      </c>
      <c r="AO473" s="92" t="s">
        <v>2350</v>
      </c>
      <c r="AP473" s="92" t="s">
        <v>2349</v>
      </c>
      <c r="AQ473" s="92" t="s">
        <v>2348</v>
      </c>
      <c r="AR473" s="92">
        <v>3</v>
      </c>
      <c r="AS473" s="92">
        <v>0</v>
      </c>
      <c r="AT473" s="92">
        <f>AR473+AS473</f>
        <v>3</v>
      </c>
      <c r="AU473" s="92"/>
      <c r="AV473" s="92"/>
      <c r="AW473" s="92"/>
      <c r="AX473" s="92"/>
      <c r="AY473" s="92"/>
    </row>
    <row r="474" spans="1:51" s="52" customFormat="1" ht="60">
      <c r="A474" s="52" t="s">
        <v>2308</v>
      </c>
      <c r="B474" s="64">
        <f>B473+1</f>
        <v>48</v>
      </c>
      <c r="C474" s="79">
        <v>3321010015068</v>
      </c>
      <c r="D474" s="62" t="s">
        <v>2347</v>
      </c>
      <c r="E474" s="60" t="s">
        <v>2346</v>
      </c>
      <c r="F474" s="100" t="s">
        <v>525</v>
      </c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60" t="s">
        <v>2345</v>
      </c>
      <c r="U474" s="77" t="s">
        <v>903</v>
      </c>
      <c r="V474" s="60" t="s">
        <v>60</v>
      </c>
      <c r="W474" s="61" t="s">
        <v>2344</v>
      </c>
      <c r="X474" s="60"/>
      <c r="Y474" s="60"/>
      <c r="Z474" s="89">
        <v>1</v>
      </c>
      <c r="AA474" s="89"/>
      <c r="AB474" s="100" t="s">
        <v>2343</v>
      </c>
      <c r="AC474" s="56">
        <v>1</v>
      </c>
      <c r="AD474" s="77" t="s">
        <v>59</v>
      </c>
      <c r="AE474" s="77" t="s">
        <v>10</v>
      </c>
      <c r="AF474" s="77" t="s">
        <v>42</v>
      </c>
      <c r="AG474" s="77" t="s">
        <v>56</v>
      </c>
      <c r="AH474" s="104" t="s">
        <v>2295</v>
      </c>
      <c r="AI474" s="92" t="s">
        <v>2342</v>
      </c>
      <c r="AJ474" s="92" t="s">
        <v>2341</v>
      </c>
      <c r="AK474" s="92" t="s">
        <v>2340</v>
      </c>
      <c r="AL474" s="92">
        <v>2</v>
      </c>
      <c r="AM474" s="92">
        <v>1</v>
      </c>
      <c r="AN474" s="92">
        <f>AL474+AM474</f>
        <v>3</v>
      </c>
      <c r="AO474" s="92" t="s">
        <v>2339</v>
      </c>
      <c r="AP474" s="92" t="s">
        <v>2338</v>
      </c>
      <c r="AQ474" s="92" t="s">
        <v>2337</v>
      </c>
      <c r="AR474" s="92">
        <v>1</v>
      </c>
      <c r="AS474" s="92">
        <v>2</v>
      </c>
      <c r="AT474" s="92">
        <f>AR474+AS474</f>
        <v>3</v>
      </c>
      <c r="AU474" s="92"/>
      <c r="AV474" s="92"/>
      <c r="AW474" s="92"/>
      <c r="AX474" s="92"/>
      <c r="AY474" s="92"/>
    </row>
    <row r="475" spans="1:51" s="103" customFormat="1" ht="51" customHeight="1">
      <c r="A475" s="52" t="s">
        <v>2308</v>
      </c>
      <c r="B475" s="64">
        <f>B474+1</f>
        <v>49</v>
      </c>
      <c r="C475" s="79">
        <v>3321060029001</v>
      </c>
      <c r="D475" s="62" t="s">
        <v>2336</v>
      </c>
      <c r="E475" s="60" t="s">
        <v>2335</v>
      </c>
      <c r="F475" s="100" t="s">
        <v>2334</v>
      </c>
      <c r="G475" s="101"/>
      <c r="H475" s="101"/>
      <c r="I475" s="60" t="s">
        <v>2333</v>
      </c>
      <c r="J475" s="101" t="s">
        <v>2332</v>
      </c>
      <c r="K475" s="101"/>
      <c r="L475" s="101"/>
      <c r="M475" s="101"/>
      <c r="N475" s="101"/>
      <c r="O475" s="101"/>
      <c r="P475" s="101"/>
      <c r="Q475" s="101"/>
      <c r="R475" s="101"/>
      <c r="S475" s="101"/>
      <c r="T475" s="60" t="s">
        <v>2331</v>
      </c>
      <c r="U475" s="77" t="s">
        <v>2297</v>
      </c>
      <c r="V475" s="60" t="s">
        <v>211</v>
      </c>
      <c r="W475" s="60"/>
      <c r="X475" s="60"/>
      <c r="Y475" s="60"/>
      <c r="Z475" s="89">
        <v>1</v>
      </c>
      <c r="AA475" s="89"/>
      <c r="AB475" s="101"/>
      <c r="AC475" s="74"/>
      <c r="AD475" s="77" t="s">
        <v>59</v>
      </c>
      <c r="AE475" s="77" t="s">
        <v>10</v>
      </c>
      <c r="AF475" s="77" t="s">
        <v>42</v>
      </c>
      <c r="AG475" s="77" t="s">
        <v>56</v>
      </c>
      <c r="AH475" s="104" t="s">
        <v>2330</v>
      </c>
      <c r="AI475" s="92" t="s">
        <v>2329</v>
      </c>
      <c r="AJ475" s="92" t="s">
        <v>2328</v>
      </c>
      <c r="AK475" s="92" t="s">
        <v>2327</v>
      </c>
      <c r="AL475" s="92">
        <v>4</v>
      </c>
      <c r="AM475" s="92">
        <v>1</v>
      </c>
      <c r="AN475" s="92">
        <f>AL475+AM475</f>
        <v>5</v>
      </c>
      <c r="AO475" s="92" t="s">
        <v>2326</v>
      </c>
      <c r="AP475" s="92" t="s">
        <v>2325</v>
      </c>
      <c r="AQ475" s="92" t="s">
        <v>2324</v>
      </c>
      <c r="AR475" s="92">
        <v>3</v>
      </c>
      <c r="AS475" s="92">
        <v>0</v>
      </c>
      <c r="AT475" s="92">
        <f>AR475+AS475</f>
        <v>3</v>
      </c>
      <c r="AU475" s="92"/>
      <c r="AV475" s="92"/>
      <c r="AW475" s="92"/>
      <c r="AX475" s="92"/>
      <c r="AY475" s="92"/>
    </row>
    <row r="476" spans="1:51" s="99" customFormat="1" ht="59.25" customHeight="1">
      <c r="A476" s="1"/>
      <c r="B476" s="15">
        <f>B475+1</f>
        <v>50</v>
      </c>
      <c r="C476" s="25">
        <v>3321010080003</v>
      </c>
      <c r="D476" s="50" t="s">
        <v>2323</v>
      </c>
      <c r="E476" s="12" t="s">
        <v>2322</v>
      </c>
      <c r="F476" s="80">
        <v>34027</v>
      </c>
      <c r="G476" s="81"/>
      <c r="H476" s="81"/>
      <c r="I476" s="12" t="s">
        <v>2321</v>
      </c>
      <c r="J476" s="81" t="s">
        <v>2320</v>
      </c>
      <c r="K476" s="81"/>
      <c r="L476" s="81"/>
      <c r="M476" s="81"/>
      <c r="N476" s="81"/>
      <c r="O476" s="81"/>
      <c r="P476" s="81"/>
      <c r="Q476" s="81"/>
      <c r="R476" s="81"/>
      <c r="S476" s="81"/>
      <c r="T476" s="12" t="s">
        <v>2319</v>
      </c>
      <c r="U476" s="27" t="s">
        <v>601</v>
      </c>
      <c r="V476" s="12" t="s">
        <v>60</v>
      </c>
      <c r="W476" s="12"/>
      <c r="X476" s="12"/>
      <c r="Y476" s="12"/>
      <c r="Z476" s="66">
        <v>1</v>
      </c>
      <c r="AA476" s="66"/>
      <c r="AB476" s="81"/>
      <c r="AC476" s="10"/>
      <c r="AD476" s="27" t="s">
        <v>59</v>
      </c>
      <c r="AE476" s="27" t="s">
        <v>10</v>
      </c>
      <c r="AF476" s="27" t="s">
        <v>42</v>
      </c>
      <c r="AG476" s="27" t="s">
        <v>56</v>
      </c>
      <c r="AH476" s="9" t="s">
        <v>2295</v>
      </c>
      <c r="AI476" s="8" t="s">
        <v>2318</v>
      </c>
      <c r="AJ476" s="8" t="s">
        <v>2317</v>
      </c>
      <c r="AK476" s="8" t="s">
        <v>2316</v>
      </c>
      <c r="AL476" s="8">
        <v>1</v>
      </c>
      <c r="AM476" s="8">
        <v>2</v>
      </c>
      <c r="AN476" s="8">
        <f>AL476+AM476</f>
        <v>3</v>
      </c>
      <c r="AO476" s="8" t="s">
        <v>2315</v>
      </c>
      <c r="AP476" s="8" t="s">
        <v>2314</v>
      </c>
      <c r="AQ476" s="8" t="s">
        <v>2313</v>
      </c>
      <c r="AR476" s="8">
        <v>2</v>
      </c>
      <c r="AS476" s="8">
        <v>1</v>
      </c>
      <c r="AT476" s="8">
        <f>AR476+AS476</f>
        <v>3</v>
      </c>
      <c r="AU476" s="8"/>
      <c r="AV476" s="8"/>
      <c r="AW476" s="8"/>
      <c r="AX476" s="8"/>
      <c r="AY476" s="8"/>
    </row>
    <row r="477" spans="2:51" ht="60">
      <c r="B477" s="15">
        <f>B476+1</f>
        <v>51</v>
      </c>
      <c r="C477" s="25">
        <v>3321060010002</v>
      </c>
      <c r="D477" s="50" t="s">
        <v>2312</v>
      </c>
      <c r="E477" s="12" t="s">
        <v>2311</v>
      </c>
      <c r="F477" s="80" t="s">
        <v>2310</v>
      </c>
      <c r="G477" s="81"/>
      <c r="H477" s="81"/>
      <c r="I477" s="12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12" t="s">
        <v>2309</v>
      </c>
      <c r="U477" s="27"/>
      <c r="V477" s="12" t="s">
        <v>211</v>
      </c>
      <c r="W477" s="12"/>
      <c r="X477" s="12"/>
      <c r="Y477" s="12"/>
      <c r="Z477" s="66"/>
      <c r="AA477" s="66">
        <v>1</v>
      </c>
      <c r="AB477" s="81"/>
      <c r="AC477" s="10"/>
      <c r="AD477" s="27" t="s">
        <v>59</v>
      </c>
      <c r="AE477" s="27" t="s">
        <v>10</v>
      </c>
      <c r="AF477" s="27" t="s">
        <v>42</v>
      </c>
      <c r="AG477" s="27" t="s">
        <v>56</v>
      </c>
      <c r="AH477" s="102"/>
      <c r="AI477" s="8"/>
      <c r="AJ477" s="8"/>
      <c r="AK477" s="8"/>
      <c r="AL477" s="8"/>
      <c r="AM477" s="8"/>
      <c r="AN477" s="8">
        <f>AL477+AM477</f>
        <v>0</v>
      </c>
      <c r="AO477" s="8"/>
      <c r="AP477" s="8"/>
      <c r="AQ477" s="8"/>
      <c r="AR477" s="8"/>
      <c r="AS477" s="8"/>
      <c r="AT477" s="8">
        <f>AR477+AS477</f>
        <v>0</v>
      </c>
      <c r="AU477" s="8"/>
      <c r="AV477" s="8"/>
      <c r="AW477" s="8"/>
      <c r="AX477" s="8"/>
      <c r="AY477" s="8"/>
    </row>
    <row r="478" spans="1:51" ht="84">
      <c r="A478" s="1" t="s">
        <v>2308</v>
      </c>
      <c r="B478" s="15">
        <f>B477+1</f>
        <v>52</v>
      </c>
      <c r="C478" s="25">
        <v>3321091050001</v>
      </c>
      <c r="D478" s="50" t="s">
        <v>2307</v>
      </c>
      <c r="E478" s="12" t="s">
        <v>2306</v>
      </c>
      <c r="F478" s="80" t="s">
        <v>2305</v>
      </c>
      <c r="G478" s="81"/>
      <c r="H478" s="81"/>
      <c r="I478" s="12" t="s">
        <v>2304</v>
      </c>
      <c r="J478" s="81" t="s">
        <v>2303</v>
      </c>
      <c r="K478" s="81"/>
      <c r="L478" s="81"/>
      <c r="M478" s="81" t="s">
        <v>2302</v>
      </c>
      <c r="N478" s="81"/>
      <c r="O478" s="80" t="s">
        <v>169</v>
      </c>
      <c r="P478" s="81" t="s">
        <v>2301</v>
      </c>
      <c r="Q478" s="80" t="s">
        <v>2299</v>
      </c>
      <c r="R478" s="81" t="s">
        <v>2300</v>
      </c>
      <c r="S478" s="80" t="s">
        <v>2299</v>
      </c>
      <c r="T478" s="12" t="s">
        <v>2298</v>
      </c>
      <c r="U478" s="27" t="s">
        <v>2297</v>
      </c>
      <c r="V478" s="12" t="s">
        <v>147</v>
      </c>
      <c r="W478" s="12"/>
      <c r="X478" s="12"/>
      <c r="Y478" s="12"/>
      <c r="Z478" s="66">
        <v>1</v>
      </c>
      <c r="AA478" s="66"/>
      <c r="AB478" s="81" t="s">
        <v>2296</v>
      </c>
      <c r="AC478" s="10">
        <v>1</v>
      </c>
      <c r="AD478" s="27" t="s">
        <v>59</v>
      </c>
      <c r="AE478" s="27" t="s">
        <v>10</v>
      </c>
      <c r="AF478" s="27" t="s">
        <v>42</v>
      </c>
      <c r="AG478" s="27" t="s">
        <v>56</v>
      </c>
      <c r="AH478" s="102" t="s">
        <v>2295</v>
      </c>
      <c r="AI478" s="8" t="s">
        <v>2294</v>
      </c>
      <c r="AJ478" s="8" t="s">
        <v>2293</v>
      </c>
      <c r="AK478" s="8" t="s">
        <v>2292</v>
      </c>
      <c r="AL478" s="8">
        <v>3</v>
      </c>
      <c r="AM478" s="8">
        <v>0</v>
      </c>
      <c r="AN478" s="8">
        <f>AL478+AM478</f>
        <v>3</v>
      </c>
      <c r="AO478" s="8" t="s">
        <v>2291</v>
      </c>
      <c r="AP478" s="8" t="s">
        <v>2290</v>
      </c>
      <c r="AQ478" s="8" t="s">
        <v>2289</v>
      </c>
      <c r="AR478" s="8">
        <v>3</v>
      </c>
      <c r="AS478" s="8">
        <v>0</v>
      </c>
      <c r="AT478" s="8">
        <f>AR478+AS478</f>
        <v>3</v>
      </c>
      <c r="AU478" s="8"/>
      <c r="AV478" s="8"/>
      <c r="AW478" s="8"/>
      <c r="AX478" s="8"/>
      <c r="AY478" s="8"/>
    </row>
    <row r="479" spans="2:51" ht="12.75">
      <c r="B479" s="15"/>
      <c r="C479" s="25"/>
      <c r="D479" s="50"/>
      <c r="E479" s="12"/>
      <c r="F479" s="80"/>
      <c r="G479" s="81"/>
      <c r="H479" s="81"/>
      <c r="I479" s="12"/>
      <c r="J479" s="81"/>
      <c r="K479" s="81"/>
      <c r="L479" s="81"/>
      <c r="M479" s="81"/>
      <c r="N479" s="81"/>
      <c r="O479" s="80"/>
      <c r="P479" s="81"/>
      <c r="Q479" s="80"/>
      <c r="R479" s="81"/>
      <c r="S479" s="80"/>
      <c r="T479" s="12"/>
      <c r="U479" s="27"/>
      <c r="V479" s="12"/>
      <c r="W479" s="12"/>
      <c r="X479" s="12"/>
      <c r="Y479" s="12"/>
      <c r="Z479" s="66"/>
      <c r="AA479" s="66"/>
      <c r="AB479" s="81"/>
      <c r="AC479" s="10"/>
      <c r="AD479" s="27"/>
      <c r="AE479" s="27"/>
      <c r="AF479" s="27"/>
      <c r="AG479" s="27"/>
      <c r="AH479" s="102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</row>
    <row r="480" spans="2:51" ht="12.75">
      <c r="B480" s="15"/>
      <c r="C480" s="25"/>
      <c r="D480" s="50"/>
      <c r="E480" s="12"/>
      <c r="F480" s="80"/>
      <c r="G480" s="81"/>
      <c r="H480" s="81"/>
      <c r="I480" s="12"/>
      <c r="J480" s="81"/>
      <c r="K480" s="81"/>
      <c r="L480" s="81"/>
      <c r="M480" s="81"/>
      <c r="N480" s="81"/>
      <c r="O480" s="80"/>
      <c r="P480" s="81"/>
      <c r="Q480" s="80"/>
      <c r="R480" s="81"/>
      <c r="S480" s="80"/>
      <c r="T480" s="12"/>
      <c r="U480" s="27"/>
      <c r="V480" s="12"/>
      <c r="W480" s="12"/>
      <c r="X480" s="12"/>
      <c r="Y480" s="12"/>
      <c r="Z480" s="66"/>
      <c r="AA480" s="66"/>
      <c r="AB480" s="81"/>
      <c r="AC480" s="10"/>
      <c r="AD480" s="27"/>
      <c r="AE480" s="27"/>
      <c r="AF480" s="27"/>
      <c r="AG480" s="27"/>
      <c r="AH480" s="102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</row>
    <row r="481" spans="2:51" ht="12.75">
      <c r="B481" s="85">
        <f>Z481+AA481</f>
        <v>52</v>
      </c>
      <c r="C481" s="25"/>
      <c r="D481" s="13" t="s">
        <v>0</v>
      </c>
      <c r="E481" s="12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2"/>
      <c r="U481" s="12"/>
      <c r="V481" s="12"/>
      <c r="W481" s="12"/>
      <c r="X481" s="12"/>
      <c r="Y481" s="12"/>
      <c r="Z481" s="8">
        <f>SUM(Z427:Z478)</f>
        <v>47</v>
      </c>
      <c r="AA481" s="8">
        <f>SUM(AA427:AA478)</f>
        <v>5</v>
      </c>
      <c r="AB481" s="11"/>
      <c r="AC481" s="8">
        <f>SUM(AC427:AC478)</f>
        <v>27</v>
      </c>
      <c r="AD481" s="8">
        <f>SUM(AD427:AD478)</f>
        <v>0</v>
      </c>
      <c r="AE481" s="8">
        <f>SUM(AE427:AE478)</f>
        <v>0</v>
      </c>
      <c r="AF481" s="8">
        <f>SUM(AF427:AF478)</f>
        <v>0</v>
      </c>
      <c r="AG481" s="8">
        <f>SUM(AG427:AG478)</f>
        <v>0</v>
      </c>
      <c r="AH481" s="9"/>
      <c r="AI481" s="8">
        <f>SUM(AI427:AI478)</f>
        <v>0</v>
      </c>
      <c r="AJ481" s="8">
        <f>SUM(AJ427:AJ478)</f>
        <v>0</v>
      </c>
      <c r="AK481" s="8">
        <f>SUM(AK427:AK478)</f>
        <v>0</v>
      </c>
      <c r="AL481" s="8">
        <f>SUM(AL427:AL478)</f>
        <v>125</v>
      </c>
      <c r="AM481" s="8">
        <f>SUM(AM427:AM478)</f>
        <v>36</v>
      </c>
      <c r="AN481" s="8">
        <f>SUM(AN427:AN478)</f>
        <v>161</v>
      </c>
      <c r="AO481" s="8">
        <f>SUM(AO427:AO478)</f>
        <v>0</v>
      </c>
      <c r="AP481" s="8">
        <f>SUM(AP427:AP478)</f>
        <v>0</v>
      </c>
      <c r="AQ481" s="8">
        <f>SUM(AQ427:AQ478)</f>
        <v>0</v>
      </c>
      <c r="AR481" s="8">
        <f>SUM(AR427:AR478)</f>
        <v>122</v>
      </c>
      <c r="AS481" s="8">
        <f>SUM(AS427:AS478)</f>
        <v>22</v>
      </c>
      <c r="AT481" s="8">
        <f>SUM(AT427:AT478)</f>
        <v>144</v>
      </c>
      <c r="AU481" s="8">
        <f>SUM(AU427:AU478)</f>
        <v>0</v>
      </c>
      <c r="AV481" s="8">
        <f>SUM(AV427:AV478)</f>
        <v>0</v>
      </c>
      <c r="AW481" s="8"/>
      <c r="AX481" s="8"/>
      <c r="AY481" s="8"/>
    </row>
    <row r="482" spans="2:51" ht="12.75">
      <c r="B482" s="85"/>
      <c r="C482" s="25"/>
      <c r="D482" s="13"/>
      <c r="E482" s="12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2"/>
      <c r="U482" s="12"/>
      <c r="V482" s="12"/>
      <c r="W482" s="12"/>
      <c r="X482" s="12"/>
      <c r="Y482" s="12"/>
      <c r="Z482" s="8"/>
      <c r="AA482" s="8"/>
      <c r="AB482" s="11"/>
      <c r="AC482" s="10"/>
      <c r="AD482" s="8"/>
      <c r="AE482" s="8"/>
      <c r="AF482" s="8"/>
      <c r="AG482" s="8"/>
      <c r="AH482" s="9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</row>
    <row r="483" spans="2:51" ht="22.5" customHeight="1">
      <c r="B483" s="37" t="s">
        <v>2288</v>
      </c>
      <c r="C483" s="36"/>
      <c r="D483" s="35"/>
      <c r="E483" s="12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2"/>
      <c r="U483" s="12"/>
      <c r="V483" s="12"/>
      <c r="W483" s="12"/>
      <c r="X483" s="12"/>
      <c r="Y483" s="12"/>
      <c r="Z483" s="33"/>
      <c r="AA483" s="33"/>
      <c r="AB483" s="11"/>
      <c r="AC483" s="25"/>
      <c r="AD483" s="33"/>
      <c r="AE483" s="33"/>
      <c r="AF483" s="33"/>
      <c r="AG483" s="33"/>
      <c r="AH483" s="34"/>
      <c r="AI483" s="33"/>
      <c r="AJ483" s="33"/>
      <c r="AK483" s="33"/>
      <c r="AL483" s="33"/>
      <c r="AM483" s="33"/>
      <c r="AN483" s="33"/>
      <c r="AO483" s="33"/>
      <c r="AP483" s="33"/>
      <c r="AQ483" s="33"/>
      <c r="AR483" s="33"/>
      <c r="AS483" s="33"/>
      <c r="AT483" s="33"/>
      <c r="AU483" s="33"/>
      <c r="AV483" s="33"/>
      <c r="AW483" s="33"/>
      <c r="AX483" s="33"/>
      <c r="AY483" s="33"/>
    </row>
    <row r="484" spans="1:51" ht="48">
      <c r="A484" s="1" t="s">
        <v>445</v>
      </c>
      <c r="B484" s="15">
        <v>1</v>
      </c>
      <c r="C484" s="25">
        <v>3321070011143</v>
      </c>
      <c r="D484" s="50" t="s">
        <v>2287</v>
      </c>
      <c r="E484" s="12" t="s">
        <v>2286</v>
      </c>
      <c r="F484" s="80" t="s">
        <v>2285</v>
      </c>
      <c r="G484" s="80"/>
      <c r="H484" s="80"/>
      <c r="I484" s="12" t="s">
        <v>2284</v>
      </c>
      <c r="J484" s="80" t="s">
        <v>2283</v>
      </c>
      <c r="K484" s="80"/>
      <c r="L484" s="80"/>
      <c r="M484" s="80"/>
      <c r="N484" s="80"/>
      <c r="O484" s="80"/>
      <c r="P484" s="81" t="s">
        <v>2282</v>
      </c>
      <c r="Q484" s="80" t="s">
        <v>2280</v>
      </c>
      <c r="R484" s="81" t="s">
        <v>2281</v>
      </c>
      <c r="S484" s="80" t="s">
        <v>2280</v>
      </c>
      <c r="T484" s="12" t="s">
        <v>2279</v>
      </c>
      <c r="U484" s="12" t="s">
        <v>78</v>
      </c>
      <c r="V484" s="12" t="s">
        <v>3</v>
      </c>
      <c r="W484" s="49" t="s">
        <v>2278</v>
      </c>
      <c r="X484" s="12"/>
      <c r="Y484" s="12"/>
      <c r="Z484" s="66">
        <v>1</v>
      </c>
      <c r="AA484" s="65"/>
      <c r="AB484" s="81" t="s">
        <v>2277</v>
      </c>
      <c r="AC484" s="10">
        <v>1</v>
      </c>
      <c r="AD484" s="18" t="s">
        <v>59</v>
      </c>
      <c r="AE484" s="18" t="s">
        <v>10</v>
      </c>
      <c r="AF484" s="18" t="s">
        <v>445</v>
      </c>
      <c r="AG484" s="18" t="s">
        <v>56</v>
      </c>
      <c r="AH484" s="28" t="s">
        <v>495</v>
      </c>
      <c r="AI484" s="16" t="s">
        <v>2271</v>
      </c>
      <c r="AJ484" s="16" t="s">
        <v>2276</v>
      </c>
      <c r="AK484" s="16" t="s">
        <v>2275</v>
      </c>
      <c r="AL484" s="16">
        <v>0</v>
      </c>
      <c r="AM484" s="16">
        <v>3</v>
      </c>
      <c r="AN484" s="16">
        <f>AL484+AM484</f>
        <v>3</v>
      </c>
      <c r="AO484" s="16" t="s">
        <v>2274</v>
      </c>
      <c r="AP484" s="16" t="s">
        <v>2273</v>
      </c>
      <c r="AQ484" s="16" t="s">
        <v>2272</v>
      </c>
      <c r="AR484" s="16">
        <v>0</v>
      </c>
      <c r="AS484" s="16">
        <v>3</v>
      </c>
      <c r="AT484" s="16">
        <f>AR484+AS484</f>
        <v>3</v>
      </c>
      <c r="AU484" s="16" t="s">
        <v>2271</v>
      </c>
      <c r="AV484" s="16"/>
      <c r="AW484" s="16"/>
      <c r="AX484" s="16"/>
      <c r="AY484" s="16"/>
    </row>
    <row r="485" spans="1:51" ht="48">
      <c r="A485" s="1" t="s">
        <v>445</v>
      </c>
      <c r="B485" s="15">
        <f>B484+1</f>
        <v>2</v>
      </c>
      <c r="C485" s="25">
        <v>3321070011009</v>
      </c>
      <c r="D485" s="50" t="s">
        <v>2270</v>
      </c>
      <c r="E485" s="12" t="s">
        <v>2269</v>
      </c>
      <c r="F485" s="80" t="s">
        <v>2268</v>
      </c>
      <c r="G485" s="80"/>
      <c r="H485" s="80"/>
      <c r="I485" s="80"/>
      <c r="J485" s="80"/>
      <c r="K485" s="80"/>
      <c r="L485" s="80"/>
      <c r="M485" s="81" t="s">
        <v>2267</v>
      </c>
      <c r="N485" s="80"/>
      <c r="O485" s="80" t="s">
        <v>169</v>
      </c>
      <c r="P485" s="80"/>
      <c r="Q485" s="80"/>
      <c r="R485" s="80"/>
      <c r="S485" s="80"/>
      <c r="T485" s="12" t="s">
        <v>2266</v>
      </c>
      <c r="U485" s="12"/>
      <c r="V485" s="12" t="s">
        <v>3</v>
      </c>
      <c r="W485" s="12"/>
      <c r="X485" s="12"/>
      <c r="Y485" s="12"/>
      <c r="Z485" s="66">
        <v>1</v>
      </c>
      <c r="AA485" s="65"/>
      <c r="AB485" s="80"/>
      <c r="AC485" s="45"/>
      <c r="AD485" s="18" t="s">
        <v>59</v>
      </c>
      <c r="AE485" s="18" t="s">
        <v>10</v>
      </c>
      <c r="AF485" s="18" t="s">
        <v>445</v>
      </c>
      <c r="AG485" s="18" t="s">
        <v>56</v>
      </c>
      <c r="AH485" s="17" t="s">
        <v>2265</v>
      </c>
      <c r="AI485" s="16" t="s">
        <v>2264</v>
      </c>
      <c r="AJ485" s="16" t="s">
        <v>2263</v>
      </c>
      <c r="AK485" s="16" t="s">
        <v>2262</v>
      </c>
      <c r="AL485" s="16">
        <v>0</v>
      </c>
      <c r="AM485" s="16">
        <v>5</v>
      </c>
      <c r="AN485" s="16">
        <f>AL485+AM485</f>
        <v>5</v>
      </c>
      <c r="AO485" s="16" t="s">
        <v>2261</v>
      </c>
      <c r="AP485" s="16" t="s">
        <v>2260</v>
      </c>
      <c r="AQ485" s="16" t="s">
        <v>2259</v>
      </c>
      <c r="AR485" s="16">
        <v>0</v>
      </c>
      <c r="AS485" s="16">
        <v>3</v>
      </c>
      <c r="AT485" s="43">
        <f>AR485+AS485</f>
        <v>3</v>
      </c>
      <c r="AU485" s="16"/>
      <c r="AV485" s="16"/>
      <c r="AW485" s="16"/>
      <c r="AX485" s="16"/>
      <c r="AY485" s="16"/>
    </row>
    <row r="486" spans="1:51" ht="60">
      <c r="A486" s="1" t="s">
        <v>445</v>
      </c>
      <c r="B486" s="15">
        <f>B485+1</f>
        <v>3</v>
      </c>
      <c r="C486" s="25">
        <v>3321100030001</v>
      </c>
      <c r="D486" s="23" t="s">
        <v>2258</v>
      </c>
      <c r="E486" s="22" t="s">
        <v>2257</v>
      </c>
      <c r="F486" s="24" t="s">
        <v>2256</v>
      </c>
      <c r="G486" s="24"/>
      <c r="H486" s="24"/>
      <c r="I486" s="24"/>
      <c r="J486" s="24"/>
      <c r="K486" s="24"/>
      <c r="L486" s="24"/>
      <c r="M486" s="24"/>
      <c r="N486" s="24"/>
      <c r="O486" s="24"/>
      <c r="P486" s="20" t="s">
        <v>2255</v>
      </c>
      <c r="Q486" s="24" t="s">
        <v>2253</v>
      </c>
      <c r="R486" s="20" t="s">
        <v>2254</v>
      </c>
      <c r="S486" s="24" t="s">
        <v>2253</v>
      </c>
      <c r="T486" s="27"/>
      <c r="U486" s="22" t="s">
        <v>2252</v>
      </c>
      <c r="V486" s="22" t="s">
        <v>250</v>
      </c>
      <c r="W486" s="67" t="s">
        <v>1943</v>
      </c>
      <c r="X486" s="22"/>
      <c r="Y486" s="22"/>
      <c r="Z486" s="21">
        <v>1</v>
      </c>
      <c r="AA486" s="21"/>
      <c r="AB486" s="20" t="s">
        <v>2251</v>
      </c>
      <c r="AC486" s="19">
        <v>1</v>
      </c>
      <c r="AD486" s="18" t="s">
        <v>59</v>
      </c>
      <c r="AE486" s="18" t="s">
        <v>10</v>
      </c>
      <c r="AF486" s="18" t="s">
        <v>445</v>
      </c>
      <c r="AG486" s="18" t="s">
        <v>2250</v>
      </c>
      <c r="AH486" s="17"/>
      <c r="AI486" s="43" t="s">
        <v>2249</v>
      </c>
      <c r="AJ486" s="43" t="s">
        <v>2248</v>
      </c>
      <c r="AK486" s="43" t="s">
        <v>2247</v>
      </c>
      <c r="AL486" s="43">
        <v>0</v>
      </c>
      <c r="AM486" s="43">
        <v>3</v>
      </c>
      <c r="AN486" s="43">
        <f>AL486+AM486</f>
        <v>3</v>
      </c>
      <c r="AO486" s="43" t="s">
        <v>2246</v>
      </c>
      <c r="AP486" s="43" t="s">
        <v>2245</v>
      </c>
      <c r="AQ486" s="43" t="s">
        <v>2244</v>
      </c>
      <c r="AR486" s="43">
        <v>0</v>
      </c>
      <c r="AS486" s="43">
        <v>3</v>
      </c>
      <c r="AT486" s="43">
        <f>AR486+AS486</f>
        <v>3</v>
      </c>
      <c r="AU486" s="43"/>
      <c r="AV486" s="43"/>
      <c r="AW486" s="43"/>
      <c r="AX486" s="43"/>
      <c r="AY486" s="43"/>
    </row>
    <row r="487" spans="1:51" ht="48">
      <c r="A487" s="1" t="s">
        <v>445</v>
      </c>
      <c r="B487" s="15">
        <f>B486+1</f>
        <v>4</v>
      </c>
      <c r="C487" s="25">
        <v>3321070030130</v>
      </c>
      <c r="D487" s="50" t="s">
        <v>654</v>
      </c>
      <c r="E487" s="12" t="s">
        <v>2243</v>
      </c>
      <c r="F487" s="80" t="s">
        <v>2233</v>
      </c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27"/>
      <c r="U487" s="12" t="s">
        <v>2242</v>
      </c>
      <c r="V487" s="12" t="s">
        <v>3</v>
      </c>
      <c r="W487" s="12"/>
      <c r="X487" s="12"/>
      <c r="Y487" s="12"/>
      <c r="Z487" s="66">
        <v>1</v>
      </c>
      <c r="AA487" s="65"/>
      <c r="AB487" s="80" t="s">
        <v>2241</v>
      </c>
      <c r="AC487" s="45">
        <v>1</v>
      </c>
      <c r="AD487" s="18" t="s">
        <v>59</v>
      </c>
      <c r="AE487" s="18" t="s">
        <v>10</v>
      </c>
      <c r="AF487" s="18" t="s">
        <v>445</v>
      </c>
      <c r="AG487" s="18" t="s">
        <v>56</v>
      </c>
      <c r="AH487" s="28" t="s">
        <v>2240</v>
      </c>
      <c r="AI487" s="16" t="s">
        <v>2239</v>
      </c>
      <c r="AJ487" s="16" t="s">
        <v>2238</v>
      </c>
      <c r="AK487" s="16" t="s">
        <v>2237</v>
      </c>
      <c r="AL487" s="16">
        <v>0</v>
      </c>
      <c r="AM487" s="16">
        <v>3</v>
      </c>
      <c r="AN487" s="16">
        <f>AL487+AM487</f>
        <v>3</v>
      </c>
      <c r="AO487" s="16" t="s">
        <v>2236</v>
      </c>
      <c r="AP487" s="16" t="s">
        <v>2235</v>
      </c>
      <c r="AQ487" s="16"/>
      <c r="AR487" s="16">
        <v>0</v>
      </c>
      <c r="AS487" s="16">
        <v>2</v>
      </c>
      <c r="AT487" s="16">
        <f>AR487+AS487</f>
        <v>2</v>
      </c>
      <c r="AU487" s="16"/>
      <c r="AV487" s="16"/>
      <c r="AW487" s="16"/>
      <c r="AX487" s="16"/>
      <c r="AY487" s="16"/>
    </row>
    <row r="488" spans="1:51" ht="48">
      <c r="A488" s="1" t="s">
        <v>445</v>
      </c>
      <c r="B488" s="15">
        <f>B487+1</f>
        <v>5</v>
      </c>
      <c r="C488" s="25">
        <v>3321080020146</v>
      </c>
      <c r="D488" s="50" t="s">
        <v>674</v>
      </c>
      <c r="E488" s="12" t="s">
        <v>2234</v>
      </c>
      <c r="F488" s="80" t="s">
        <v>2233</v>
      </c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27"/>
      <c r="U488" s="12" t="s">
        <v>2232</v>
      </c>
      <c r="V488" s="12" t="s">
        <v>181</v>
      </c>
      <c r="W488" s="12"/>
      <c r="X488" s="12"/>
      <c r="Y488" s="12"/>
      <c r="Z488" s="66">
        <v>1</v>
      </c>
      <c r="AA488" s="65"/>
      <c r="AB488" s="80"/>
      <c r="AC488" s="45"/>
      <c r="AD488" s="18" t="s">
        <v>59</v>
      </c>
      <c r="AE488" s="18" t="s">
        <v>10</v>
      </c>
      <c r="AF488" s="18" t="s">
        <v>445</v>
      </c>
      <c r="AG488" s="18" t="s">
        <v>56</v>
      </c>
      <c r="AH488" s="17"/>
      <c r="AI488" s="16" t="s">
        <v>2231</v>
      </c>
      <c r="AJ488" s="16" t="s">
        <v>2230</v>
      </c>
      <c r="AK488" s="16" t="s">
        <v>1839</v>
      </c>
      <c r="AL488" s="16">
        <v>0</v>
      </c>
      <c r="AM488" s="16">
        <v>3</v>
      </c>
      <c r="AN488" s="16">
        <f>AL488+AM488</f>
        <v>3</v>
      </c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</row>
    <row r="489" spans="1:51" ht="48">
      <c r="A489" s="1" t="s">
        <v>445</v>
      </c>
      <c r="B489" s="15">
        <f>B488+1</f>
        <v>6</v>
      </c>
      <c r="C489" s="25">
        <v>3321080052011</v>
      </c>
      <c r="D489" s="50" t="s">
        <v>550</v>
      </c>
      <c r="E489" s="12" t="s">
        <v>2229</v>
      </c>
      <c r="F489" s="80" t="s">
        <v>2208</v>
      </c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27"/>
      <c r="U489" s="12" t="s">
        <v>2228</v>
      </c>
      <c r="V489" s="12" t="s">
        <v>181</v>
      </c>
      <c r="W489" s="12" t="s">
        <v>2227</v>
      </c>
      <c r="X489" s="12"/>
      <c r="Y489" s="12"/>
      <c r="Z489" s="66">
        <v>1</v>
      </c>
      <c r="AA489" s="65"/>
      <c r="AB489" s="80"/>
      <c r="AC489" s="45"/>
      <c r="AD489" s="18" t="s">
        <v>59</v>
      </c>
      <c r="AE489" s="18" t="s">
        <v>10</v>
      </c>
      <c r="AF489" s="18" t="s">
        <v>445</v>
      </c>
      <c r="AG489" s="18" t="s">
        <v>56</v>
      </c>
      <c r="AH489" s="17"/>
      <c r="AI489" s="16" t="s">
        <v>2226</v>
      </c>
      <c r="AJ489" s="16" t="s">
        <v>2225</v>
      </c>
      <c r="AK489" s="16" t="s">
        <v>2224</v>
      </c>
      <c r="AL489" s="16">
        <v>0</v>
      </c>
      <c r="AM489" s="16">
        <v>3</v>
      </c>
      <c r="AN489" s="16">
        <f>AL489+AM489</f>
        <v>3</v>
      </c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</row>
    <row r="490" spans="1:51" ht="48">
      <c r="A490" s="1" t="s">
        <v>445</v>
      </c>
      <c r="B490" s="15">
        <f>B489+1</f>
        <v>7</v>
      </c>
      <c r="C490" s="25">
        <v>3321100070019</v>
      </c>
      <c r="D490" s="50" t="s">
        <v>2223</v>
      </c>
      <c r="E490" s="12" t="s">
        <v>2222</v>
      </c>
      <c r="F490" s="80" t="s">
        <v>2208</v>
      </c>
      <c r="G490" s="80"/>
      <c r="H490" s="80"/>
      <c r="I490" s="80"/>
      <c r="J490" s="80"/>
      <c r="K490" s="80"/>
      <c r="L490" s="80"/>
      <c r="M490" s="81" t="s">
        <v>2221</v>
      </c>
      <c r="N490" s="80" t="s">
        <v>2220</v>
      </c>
      <c r="O490" s="80" t="s">
        <v>2219</v>
      </c>
      <c r="P490" s="80"/>
      <c r="Q490" s="80"/>
      <c r="R490" s="80"/>
      <c r="S490" s="80"/>
      <c r="T490" s="27"/>
      <c r="U490" s="12" t="s">
        <v>2218</v>
      </c>
      <c r="V490" s="12" t="s">
        <v>250</v>
      </c>
      <c r="W490" s="49" t="s">
        <v>2217</v>
      </c>
      <c r="X490" s="12"/>
      <c r="Y490" s="12"/>
      <c r="Z490" s="66">
        <v>1</v>
      </c>
      <c r="AA490" s="65"/>
      <c r="AB490" s="80"/>
      <c r="AC490" s="45"/>
      <c r="AD490" s="18" t="s">
        <v>59</v>
      </c>
      <c r="AE490" s="18" t="s">
        <v>10</v>
      </c>
      <c r="AF490" s="18" t="s">
        <v>445</v>
      </c>
      <c r="AG490" s="18" t="s">
        <v>56</v>
      </c>
      <c r="AH490" s="28" t="s">
        <v>1589</v>
      </c>
      <c r="AI490" s="16" t="s">
        <v>2216</v>
      </c>
      <c r="AJ490" s="16" t="s">
        <v>2215</v>
      </c>
      <c r="AK490" s="16" t="s">
        <v>2214</v>
      </c>
      <c r="AL490" s="16"/>
      <c r="AM490" s="16">
        <v>3</v>
      </c>
      <c r="AN490" s="16">
        <f>AL490+AM490</f>
        <v>3</v>
      </c>
      <c r="AO490" s="16" t="s">
        <v>2213</v>
      </c>
      <c r="AP490" s="16" t="s">
        <v>2212</v>
      </c>
      <c r="AQ490" s="16" t="s">
        <v>2211</v>
      </c>
      <c r="AR490" s="16"/>
      <c r="AS490" s="16">
        <v>3</v>
      </c>
      <c r="AT490" s="16">
        <f>AS490+AR490</f>
        <v>3</v>
      </c>
      <c r="AU490" s="16"/>
      <c r="AV490" s="16"/>
      <c r="AW490" s="16"/>
      <c r="AX490" s="16"/>
      <c r="AY490" s="16"/>
    </row>
    <row r="491" spans="1:51" ht="48">
      <c r="A491" s="1" t="s">
        <v>445</v>
      </c>
      <c r="B491" s="15">
        <f>B490+1</f>
        <v>8</v>
      </c>
      <c r="C491" s="25">
        <v>3321100180020</v>
      </c>
      <c r="D491" s="50" t="s">
        <v>2210</v>
      </c>
      <c r="E491" s="12" t="s">
        <v>2209</v>
      </c>
      <c r="F491" s="80" t="s">
        <v>2208</v>
      </c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27"/>
      <c r="U491" s="12" t="s">
        <v>2207</v>
      </c>
      <c r="V491" s="12" t="s">
        <v>250</v>
      </c>
      <c r="W491" s="49" t="s">
        <v>2206</v>
      </c>
      <c r="X491" s="12"/>
      <c r="Y491" s="12"/>
      <c r="Z491" s="66">
        <v>1</v>
      </c>
      <c r="AA491" s="65"/>
      <c r="AB491" s="80"/>
      <c r="AC491" s="45"/>
      <c r="AD491" s="18" t="s">
        <v>59</v>
      </c>
      <c r="AE491" s="18" t="s">
        <v>10</v>
      </c>
      <c r="AF491" s="18" t="s">
        <v>445</v>
      </c>
      <c r="AG491" s="18" t="s">
        <v>56</v>
      </c>
      <c r="AH491" s="28" t="s">
        <v>1427</v>
      </c>
      <c r="AI491" s="16" t="s">
        <v>2205</v>
      </c>
      <c r="AJ491" s="16" t="s">
        <v>2204</v>
      </c>
      <c r="AK491" s="16" t="s">
        <v>2203</v>
      </c>
      <c r="AL491" s="16">
        <v>0</v>
      </c>
      <c r="AM491" s="16">
        <v>3</v>
      </c>
      <c r="AN491" s="16">
        <f>AL491+AM491</f>
        <v>3</v>
      </c>
      <c r="AO491" s="16" t="s">
        <v>2202</v>
      </c>
      <c r="AP491" s="16" t="s">
        <v>2201</v>
      </c>
      <c r="AQ491" s="16"/>
      <c r="AR491" s="16">
        <v>0</v>
      </c>
      <c r="AS491" s="16">
        <v>2</v>
      </c>
      <c r="AT491" s="16">
        <f>AR491+AS491</f>
        <v>2</v>
      </c>
      <c r="AU491" s="16"/>
      <c r="AV491" s="16"/>
      <c r="AW491" s="16"/>
      <c r="AX491" s="16"/>
      <c r="AY491" s="16"/>
    </row>
    <row r="492" spans="1:51" ht="48">
      <c r="A492" s="1" t="s">
        <v>445</v>
      </c>
      <c r="B492" s="15">
        <f>B491+1</f>
        <v>9</v>
      </c>
      <c r="C492" s="25">
        <v>3321100020022</v>
      </c>
      <c r="D492" s="50" t="s">
        <v>654</v>
      </c>
      <c r="E492" s="12" t="s">
        <v>2200</v>
      </c>
      <c r="F492" s="80" t="s">
        <v>2190</v>
      </c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27"/>
      <c r="U492" s="12" t="s">
        <v>2199</v>
      </c>
      <c r="V492" s="12" t="s">
        <v>250</v>
      </c>
      <c r="W492" s="49" t="s">
        <v>2198</v>
      </c>
      <c r="X492" s="12"/>
      <c r="Y492" s="12"/>
      <c r="Z492" s="66">
        <v>1</v>
      </c>
      <c r="AA492" s="65"/>
      <c r="AB492" s="80"/>
      <c r="AC492" s="45"/>
      <c r="AD492" s="18" t="s">
        <v>59</v>
      </c>
      <c r="AE492" s="18" t="s">
        <v>10</v>
      </c>
      <c r="AF492" s="18" t="s">
        <v>445</v>
      </c>
      <c r="AG492" s="18" t="s">
        <v>56</v>
      </c>
      <c r="AH492" s="28" t="s">
        <v>208</v>
      </c>
      <c r="AI492" s="16" t="s">
        <v>2197</v>
      </c>
      <c r="AJ492" s="16" t="s">
        <v>2196</v>
      </c>
      <c r="AK492" s="16" t="s">
        <v>2195</v>
      </c>
      <c r="AL492" s="16"/>
      <c r="AM492" s="16">
        <v>3</v>
      </c>
      <c r="AN492" s="16">
        <f>AL492+AM492</f>
        <v>3</v>
      </c>
      <c r="AO492" s="16" t="s">
        <v>2194</v>
      </c>
      <c r="AP492" s="16" t="s">
        <v>2193</v>
      </c>
      <c r="AQ492" s="16"/>
      <c r="AR492" s="16">
        <v>0</v>
      </c>
      <c r="AS492" s="16">
        <v>2</v>
      </c>
      <c r="AT492" s="16">
        <f>AR492+AS492</f>
        <v>2</v>
      </c>
      <c r="AU492" s="16"/>
      <c r="AV492" s="16"/>
      <c r="AW492" s="16"/>
      <c r="AX492" s="16"/>
      <c r="AY492" s="16"/>
    </row>
    <row r="493" spans="1:51" s="52" customFormat="1" ht="60">
      <c r="A493" s="52" t="s">
        <v>445</v>
      </c>
      <c r="B493" s="64">
        <f>B492+1</f>
        <v>10</v>
      </c>
      <c r="C493" s="79">
        <v>3321070011139</v>
      </c>
      <c r="D493" s="62" t="s">
        <v>2192</v>
      </c>
      <c r="E493" s="60" t="s">
        <v>2191</v>
      </c>
      <c r="F493" s="100" t="s">
        <v>2190</v>
      </c>
      <c r="G493" s="100"/>
      <c r="H493" s="100"/>
      <c r="I493" s="100"/>
      <c r="J493" s="100"/>
      <c r="K493" s="100"/>
      <c r="L493" s="100"/>
      <c r="M493" s="101" t="s">
        <v>2189</v>
      </c>
      <c r="N493" s="100" t="s">
        <v>2188</v>
      </c>
      <c r="O493" s="100" t="s">
        <v>2187</v>
      </c>
      <c r="P493" s="101" t="s">
        <v>2186</v>
      </c>
      <c r="Q493" s="100" t="s">
        <v>2184</v>
      </c>
      <c r="R493" s="101" t="s">
        <v>2185</v>
      </c>
      <c r="S493" s="100" t="s">
        <v>2184</v>
      </c>
      <c r="T493" s="77"/>
      <c r="U493" s="60" t="s">
        <v>2183</v>
      </c>
      <c r="V493" s="60" t="s">
        <v>3</v>
      </c>
      <c r="W493" s="60"/>
      <c r="X493" s="60"/>
      <c r="Y493" s="60"/>
      <c r="Z493" s="89">
        <v>1</v>
      </c>
      <c r="AA493" s="88"/>
      <c r="AB493" s="100" t="s">
        <v>2182</v>
      </c>
      <c r="AC493" s="56">
        <v>1</v>
      </c>
      <c r="AD493" s="55" t="s">
        <v>59</v>
      </c>
      <c r="AE493" s="55" t="s">
        <v>10</v>
      </c>
      <c r="AF493" s="55" t="s">
        <v>445</v>
      </c>
      <c r="AG493" s="55" t="s">
        <v>56</v>
      </c>
      <c r="AH493" s="54" t="s">
        <v>495</v>
      </c>
      <c r="AI493" s="53" t="s">
        <v>2181</v>
      </c>
      <c r="AJ493" s="53" t="s">
        <v>2180</v>
      </c>
      <c r="AK493" s="53" t="s">
        <v>2179</v>
      </c>
      <c r="AL493" s="53">
        <v>0</v>
      </c>
      <c r="AM493" s="53">
        <v>3</v>
      </c>
      <c r="AN493" s="53">
        <f>AL493+AM493</f>
        <v>3</v>
      </c>
      <c r="AO493" s="53" t="s">
        <v>2178</v>
      </c>
      <c r="AP493" s="53" t="s">
        <v>2177</v>
      </c>
      <c r="AQ493" s="53"/>
      <c r="AR493" s="53">
        <v>0</v>
      </c>
      <c r="AS493" s="53">
        <v>2</v>
      </c>
      <c r="AT493" s="53">
        <f>AR493+AS493</f>
        <v>2</v>
      </c>
      <c r="AU493" s="53"/>
      <c r="AV493" s="53"/>
      <c r="AW493" s="53"/>
      <c r="AX493" s="53"/>
      <c r="AY493" s="53"/>
    </row>
    <row r="494" spans="1:51" ht="48">
      <c r="A494" s="1" t="s">
        <v>445</v>
      </c>
      <c r="B494" s="15">
        <f>B493+1</f>
        <v>11</v>
      </c>
      <c r="C494" s="25">
        <v>3321070021001</v>
      </c>
      <c r="D494" s="50" t="s">
        <v>1267</v>
      </c>
      <c r="E494" s="12" t="s">
        <v>2176</v>
      </c>
      <c r="F494" s="80" t="s">
        <v>1723</v>
      </c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27"/>
      <c r="U494" s="12" t="s">
        <v>2175</v>
      </c>
      <c r="V494" s="12" t="s">
        <v>3</v>
      </c>
      <c r="W494" s="12"/>
      <c r="X494" s="12"/>
      <c r="Y494" s="12"/>
      <c r="Z494" s="66">
        <v>1</v>
      </c>
      <c r="AA494" s="65"/>
      <c r="AB494" s="80"/>
      <c r="AC494" s="45"/>
      <c r="AD494" s="18" t="s">
        <v>59</v>
      </c>
      <c r="AE494" s="18" t="s">
        <v>10</v>
      </c>
      <c r="AF494" s="18" t="s">
        <v>445</v>
      </c>
      <c r="AG494" s="18" t="s">
        <v>56</v>
      </c>
      <c r="AH494" s="17"/>
      <c r="AI494" s="16" t="s">
        <v>2174</v>
      </c>
      <c r="AJ494" s="16" t="s">
        <v>1380</v>
      </c>
      <c r="AK494" s="16" t="s">
        <v>2173</v>
      </c>
      <c r="AL494" s="16">
        <v>0</v>
      </c>
      <c r="AM494" s="16">
        <v>3</v>
      </c>
      <c r="AN494" s="16">
        <f>AL494+AM494</f>
        <v>3</v>
      </c>
      <c r="AO494" s="16"/>
      <c r="AP494" s="16"/>
      <c r="AQ494" s="16"/>
      <c r="AR494" s="16"/>
      <c r="AS494" s="16"/>
      <c r="AT494" s="16"/>
      <c r="AU494" s="16"/>
      <c r="AV494" s="16"/>
      <c r="AW494" s="16"/>
      <c r="AX494" s="16"/>
      <c r="AY494" s="16"/>
    </row>
    <row r="495" spans="1:51" ht="48">
      <c r="A495" s="1" t="s">
        <v>445</v>
      </c>
      <c r="B495" s="15">
        <f>B494+1</f>
        <v>12</v>
      </c>
      <c r="C495" s="25">
        <v>3321080031147</v>
      </c>
      <c r="D495" s="50" t="s">
        <v>566</v>
      </c>
      <c r="E495" s="12" t="s">
        <v>2172</v>
      </c>
      <c r="F495" s="80" t="s">
        <v>2171</v>
      </c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27"/>
      <c r="U495" s="12" t="s">
        <v>2170</v>
      </c>
      <c r="V495" s="12" t="s">
        <v>181</v>
      </c>
      <c r="W495" s="12"/>
      <c r="X495" s="12"/>
      <c r="Y495" s="12"/>
      <c r="Z495" s="66">
        <v>1</v>
      </c>
      <c r="AA495" s="65"/>
      <c r="AB495" s="80"/>
      <c r="AC495" s="45"/>
      <c r="AD495" s="18" t="s">
        <v>59</v>
      </c>
      <c r="AE495" s="18" t="s">
        <v>10</v>
      </c>
      <c r="AF495" s="18" t="s">
        <v>445</v>
      </c>
      <c r="AG495" s="18" t="s">
        <v>56</v>
      </c>
      <c r="AH495" s="17"/>
      <c r="AI495" s="16" t="s">
        <v>2167</v>
      </c>
      <c r="AJ495" s="16" t="s">
        <v>2166</v>
      </c>
      <c r="AK495" s="16" t="s">
        <v>928</v>
      </c>
      <c r="AL495" s="16">
        <v>0</v>
      </c>
      <c r="AM495" s="16">
        <v>3</v>
      </c>
      <c r="AN495" s="16">
        <f>AL495+AM495</f>
        <v>3</v>
      </c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</row>
    <row r="496" spans="1:51" ht="48">
      <c r="A496" s="1" t="s">
        <v>445</v>
      </c>
      <c r="B496" s="15">
        <f>B495+1</f>
        <v>13</v>
      </c>
      <c r="C496" s="25">
        <v>3321080073148</v>
      </c>
      <c r="D496" s="50" t="s">
        <v>1139</v>
      </c>
      <c r="E496" s="12" t="s">
        <v>2169</v>
      </c>
      <c r="F496" s="80" t="s">
        <v>2163</v>
      </c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27"/>
      <c r="U496" s="12" t="s">
        <v>2168</v>
      </c>
      <c r="V496" s="12" t="s">
        <v>181</v>
      </c>
      <c r="W496" s="12"/>
      <c r="X496" s="12"/>
      <c r="Y496" s="12"/>
      <c r="Z496" s="66">
        <v>1</v>
      </c>
      <c r="AA496" s="65"/>
      <c r="AB496" s="80"/>
      <c r="AC496" s="45"/>
      <c r="AD496" s="18" t="s">
        <v>59</v>
      </c>
      <c r="AE496" s="18" t="s">
        <v>10</v>
      </c>
      <c r="AF496" s="18" t="s">
        <v>445</v>
      </c>
      <c r="AG496" s="18" t="s">
        <v>56</v>
      </c>
      <c r="AH496" s="17"/>
      <c r="AI496" s="16" t="s">
        <v>2167</v>
      </c>
      <c r="AJ496" s="16" t="s">
        <v>2166</v>
      </c>
      <c r="AK496" s="16" t="s">
        <v>928</v>
      </c>
      <c r="AL496" s="16">
        <v>0</v>
      </c>
      <c r="AM496" s="16">
        <v>3</v>
      </c>
      <c r="AN496" s="16">
        <f>AL496+AM496</f>
        <v>3</v>
      </c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</row>
    <row r="497" spans="1:51" ht="48">
      <c r="A497" s="1" t="s">
        <v>445</v>
      </c>
      <c r="B497" s="15">
        <f>B496+1</f>
        <v>14</v>
      </c>
      <c r="C497" s="25">
        <v>3321140019014</v>
      </c>
      <c r="D497" s="50" t="s">
        <v>2165</v>
      </c>
      <c r="E497" s="12" t="s">
        <v>2164</v>
      </c>
      <c r="F497" s="80" t="s">
        <v>2163</v>
      </c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27"/>
      <c r="U497" s="12" t="s">
        <v>1369</v>
      </c>
      <c r="V497" s="12" t="s">
        <v>120</v>
      </c>
      <c r="W497" s="12"/>
      <c r="X497" s="12"/>
      <c r="Y497" s="12"/>
      <c r="Z497" s="66">
        <v>1</v>
      </c>
      <c r="AA497" s="65"/>
      <c r="AB497" s="80"/>
      <c r="AC497" s="45"/>
      <c r="AD497" s="18" t="s">
        <v>59</v>
      </c>
      <c r="AE497" s="18" t="s">
        <v>10</v>
      </c>
      <c r="AF497" s="18" t="s">
        <v>445</v>
      </c>
      <c r="AG497" s="18" t="s">
        <v>56</v>
      </c>
      <c r="AH497" s="17"/>
      <c r="AI497" s="16" t="s">
        <v>2162</v>
      </c>
      <c r="AJ497" s="16" t="s">
        <v>2161</v>
      </c>
      <c r="AK497" s="16" t="s">
        <v>2160</v>
      </c>
      <c r="AL497" s="16">
        <v>0</v>
      </c>
      <c r="AM497" s="16">
        <v>3</v>
      </c>
      <c r="AN497" s="16">
        <f>AL497+AM497</f>
        <v>3</v>
      </c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</row>
    <row r="498" spans="1:51" ht="48">
      <c r="A498" s="1" t="s">
        <v>445</v>
      </c>
      <c r="B498" s="15">
        <f>B497+1</f>
        <v>15</v>
      </c>
      <c r="C498" s="25">
        <v>3321091020032</v>
      </c>
      <c r="D498" s="50" t="s">
        <v>2159</v>
      </c>
      <c r="E498" s="12" t="s">
        <v>2158</v>
      </c>
      <c r="F498" s="80" t="s">
        <v>2157</v>
      </c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27"/>
      <c r="U498" s="12" t="s">
        <v>308</v>
      </c>
      <c r="V498" s="12" t="s">
        <v>147</v>
      </c>
      <c r="W498" s="12" t="s">
        <v>2156</v>
      </c>
      <c r="X498" s="12" t="s">
        <v>2155</v>
      </c>
      <c r="Y498" s="12"/>
      <c r="Z498" s="66">
        <v>1</v>
      </c>
      <c r="AA498" s="65"/>
      <c r="AB498" s="80"/>
      <c r="AC498" s="45"/>
      <c r="AD498" s="18" t="s">
        <v>59</v>
      </c>
      <c r="AE498" s="18" t="s">
        <v>10</v>
      </c>
      <c r="AF498" s="18" t="s">
        <v>445</v>
      </c>
      <c r="AG498" s="18" t="s">
        <v>56</v>
      </c>
      <c r="AH498" s="17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</row>
    <row r="499" spans="1:51" ht="48">
      <c r="A499" s="1" t="s">
        <v>445</v>
      </c>
      <c r="B499" s="15">
        <f>B498+1</f>
        <v>16</v>
      </c>
      <c r="C499" s="25">
        <v>3321070050137</v>
      </c>
      <c r="D499" s="50" t="s">
        <v>2154</v>
      </c>
      <c r="E499" s="12" t="s">
        <v>2153</v>
      </c>
      <c r="F499" s="80" t="s">
        <v>1902</v>
      </c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27"/>
      <c r="U499" s="12" t="s">
        <v>2152</v>
      </c>
      <c r="V499" s="12" t="s">
        <v>3</v>
      </c>
      <c r="W499" s="12" t="s">
        <v>2151</v>
      </c>
      <c r="X499" s="12"/>
      <c r="Y499" s="12"/>
      <c r="Z499" s="66">
        <v>1</v>
      </c>
      <c r="AA499" s="66"/>
      <c r="AB499" s="80"/>
      <c r="AC499" s="45"/>
      <c r="AD499" s="18" t="s">
        <v>59</v>
      </c>
      <c r="AE499" s="18" t="s">
        <v>10</v>
      </c>
      <c r="AF499" s="18" t="s">
        <v>445</v>
      </c>
      <c r="AG499" s="18" t="s">
        <v>56</v>
      </c>
      <c r="AH499" s="17"/>
      <c r="AI499" s="16" t="s">
        <v>2150</v>
      </c>
      <c r="AJ499" s="16" t="s">
        <v>2149</v>
      </c>
      <c r="AK499" s="16" t="s">
        <v>2148</v>
      </c>
      <c r="AL499" s="16">
        <v>0</v>
      </c>
      <c r="AM499" s="16">
        <v>3</v>
      </c>
      <c r="AN499" s="16">
        <f>AL499+AM499</f>
        <v>3</v>
      </c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</row>
    <row r="500" spans="1:51" ht="48">
      <c r="A500" s="1" t="s">
        <v>445</v>
      </c>
      <c r="B500" s="15">
        <f>B499+1</f>
        <v>17</v>
      </c>
      <c r="C500" s="25">
        <v>3321070031127</v>
      </c>
      <c r="D500" s="50" t="s">
        <v>2147</v>
      </c>
      <c r="E500" s="12" t="s">
        <v>2146</v>
      </c>
      <c r="F500" s="80" t="s">
        <v>2135</v>
      </c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27" t="s">
        <v>2145</v>
      </c>
      <c r="U500" s="12" t="s">
        <v>2144</v>
      </c>
      <c r="V500" s="12" t="s">
        <v>3</v>
      </c>
      <c r="W500" s="12"/>
      <c r="X500" s="12"/>
      <c r="Y500" s="12"/>
      <c r="Z500" s="66">
        <v>1</v>
      </c>
      <c r="AA500" s="66"/>
      <c r="AB500" s="80"/>
      <c r="AC500" s="45"/>
      <c r="AD500" s="18" t="s">
        <v>59</v>
      </c>
      <c r="AE500" s="18" t="s">
        <v>10</v>
      </c>
      <c r="AF500" s="18" t="s">
        <v>445</v>
      </c>
      <c r="AG500" s="18" t="s">
        <v>56</v>
      </c>
      <c r="AH500" s="28" t="s">
        <v>2143</v>
      </c>
      <c r="AI500" s="16" t="s">
        <v>2138</v>
      </c>
      <c r="AJ500" s="16" t="s">
        <v>2142</v>
      </c>
      <c r="AK500" s="16" t="s">
        <v>2141</v>
      </c>
      <c r="AL500" s="16">
        <v>0</v>
      </c>
      <c r="AM500" s="16">
        <v>3</v>
      </c>
      <c r="AN500" s="16">
        <f>AL500+AM500</f>
        <v>3</v>
      </c>
      <c r="AO500" s="16" t="s">
        <v>2140</v>
      </c>
      <c r="AP500" s="16" t="s">
        <v>2139</v>
      </c>
      <c r="AQ500" s="16"/>
      <c r="AR500" s="16">
        <v>0</v>
      </c>
      <c r="AS500" s="16">
        <v>2</v>
      </c>
      <c r="AT500" s="16">
        <f>AR500+AS500</f>
        <v>2</v>
      </c>
      <c r="AU500" s="16" t="s">
        <v>2138</v>
      </c>
      <c r="AV500" s="16"/>
      <c r="AW500" s="16"/>
      <c r="AX500" s="16"/>
      <c r="AY500" s="16"/>
    </row>
    <row r="501" spans="1:51" ht="48">
      <c r="A501" s="1" t="s">
        <v>445</v>
      </c>
      <c r="B501" s="15">
        <f>B500+1</f>
        <v>18</v>
      </c>
      <c r="C501" s="25">
        <v>3321070093131</v>
      </c>
      <c r="D501" s="50" t="s">
        <v>2137</v>
      </c>
      <c r="E501" s="12" t="s">
        <v>2136</v>
      </c>
      <c r="F501" s="80" t="s">
        <v>2135</v>
      </c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27"/>
      <c r="U501" s="12" t="s">
        <v>2134</v>
      </c>
      <c r="V501" s="12" t="s">
        <v>3</v>
      </c>
      <c r="W501" s="12"/>
      <c r="X501" s="12"/>
      <c r="Y501" s="12"/>
      <c r="Z501" s="66">
        <v>1</v>
      </c>
      <c r="AA501" s="65"/>
      <c r="AB501" s="80"/>
      <c r="AC501" s="45"/>
      <c r="AD501" s="18" t="s">
        <v>59</v>
      </c>
      <c r="AE501" s="18" t="s">
        <v>10</v>
      </c>
      <c r="AF501" s="18" t="s">
        <v>445</v>
      </c>
      <c r="AG501" s="18" t="s">
        <v>56</v>
      </c>
      <c r="AH501" s="17"/>
      <c r="AI501" s="16" t="s">
        <v>2133</v>
      </c>
      <c r="AJ501" s="16" t="s">
        <v>2132</v>
      </c>
      <c r="AK501" s="16" t="s">
        <v>2131</v>
      </c>
      <c r="AL501" s="16">
        <v>0</v>
      </c>
      <c r="AM501" s="16">
        <v>3</v>
      </c>
      <c r="AN501" s="16">
        <f>AL501+AM501</f>
        <v>3</v>
      </c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</row>
    <row r="502" spans="1:51" ht="48">
      <c r="A502" s="1" t="s">
        <v>445</v>
      </c>
      <c r="B502" s="15">
        <f>B501+1</f>
        <v>19</v>
      </c>
      <c r="C502" s="25">
        <v>3321080040021</v>
      </c>
      <c r="D502" s="50" t="s">
        <v>1092</v>
      </c>
      <c r="E502" s="12" t="s">
        <v>2130</v>
      </c>
      <c r="F502" s="80" t="s">
        <v>2129</v>
      </c>
      <c r="G502" s="80"/>
      <c r="H502" s="80"/>
      <c r="I502" s="80"/>
      <c r="J502" s="80"/>
      <c r="K502" s="80"/>
      <c r="L502" s="80"/>
      <c r="M502" s="81" t="s">
        <v>2128</v>
      </c>
      <c r="N502" s="80"/>
      <c r="O502" s="80" t="s">
        <v>821</v>
      </c>
      <c r="P502" s="81" t="s">
        <v>2127</v>
      </c>
      <c r="Q502" s="80" t="s">
        <v>819</v>
      </c>
      <c r="R502" s="81" t="s">
        <v>2126</v>
      </c>
      <c r="S502" s="80" t="s">
        <v>817</v>
      </c>
      <c r="T502" s="27" t="s">
        <v>2125</v>
      </c>
      <c r="U502" s="12" t="s">
        <v>2124</v>
      </c>
      <c r="V502" s="12" t="s">
        <v>181</v>
      </c>
      <c r="W502" s="12"/>
      <c r="X502" s="12"/>
      <c r="Y502" s="12"/>
      <c r="Z502" s="66">
        <v>1</v>
      </c>
      <c r="AA502" s="65"/>
      <c r="AB502" s="80" t="s">
        <v>2123</v>
      </c>
      <c r="AC502" s="45">
        <v>1</v>
      </c>
      <c r="AD502" s="18" t="s">
        <v>59</v>
      </c>
      <c r="AE502" s="18" t="s">
        <v>10</v>
      </c>
      <c r="AF502" s="18" t="s">
        <v>445</v>
      </c>
      <c r="AG502" s="18" t="s">
        <v>56</v>
      </c>
      <c r="AH502" s="28"/>
      <c r="AI502" s="16" t="s">
        <v>2122</v>
      </c>
      <c r="AJ502" s="16" t="s">
        <v>854</v>
      </c>
      <c r="AK502" s="16" t="s">
        <v>2121</v>
      </c>
      <c r="AL502" s="16">
        <v>0</v>
      </c>
      <c r="AM502" s="16">
        <v>3</v>
      </c>
      <c r="AN502" s="16">
        <f>AL502+AM502</f>
        <v>3</v>
      </c>
      <c r="AO502" s="16" t="s">
        <v>2120</v>
      </c>
      <c r="AP502" s="16" t="s">
        <v>2119</v>
      </c>
      <c r="AQ502" s="16" t="s">
        <v>2118</v>
      </c>
      <c r="AR502" s="16">
        <v>0</v>
      </c>
      <c r="AS502" s="16">
        <v>3</v>
      </c>
      <c r="AT502" s="16">
        <f>AR502+AS502</f>
        <v>3</v>
      </c>
      <c r="AU502" s="16"/>
      <c r="AV502" s="16"/>
      <c r="AW502" s="16"/>
      <c r="AX502" s="16"/>
      <c r="AY502" s="16"/>
    </row>
    <row r="503" spans="1:51" ht="48">
      <c r="A503" s="1" t="s">
        <v>445</v>
      </c>
      <c r="B503" s="15">
        <f>B502+1</f>
        <v>20</v>
      </c>
      <c r="C503" s="25">
        <v>3321080071019</v>
      </c>
      <c r="D503" s="50" t="s">
        <v>1332</v>
      </c>
      <c r="E503" s="12" t="s">
        <v>2117</v>
      </c>
      <c r="F503" s="80" t="s">
        <v>2116</v>
      </c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27"/>
      <c r="U503" s="12" t="s">
        <v>1369</v>
      </c>
      <c r="V503" s="12" t="s">
        <v>181</v>
      </c>
      <c r="W503" s="12" t="s">
        <v>2115</v>
      </c>
      <c r="X503" s="12"/>
      <c r="Y503" s="12"/>
      <c r="Z503" s="66">
        <v>1</v>
      </c>
      <c r="AA503" s="65"/>
      <c r="AB503" s="80"/>
      <c r="AC503" s="45"/>
      <c r="AD503" s="18" t="s">
        <v>59</v>
      </c>
      <c r="AE503" s="18" t="s">
        <v>10</v>
      </c>
      <c r="AF503" s="18" t="s">
        <v>445</v>
      </c>
      <c r="AG503" s="18" t="s">
        <v>56</v>
      </c>
      <c r="AH503" s="17"/>
      <c r="AI503" s="16" t="s">
        <v>1839</v>
      </c>
      <c r="AJ503" s="16" t="s">
        <v>2114</v>
      </c>
      <c r="AK503" s="16" t="s">
        <v>2113</v>
      </c>
      <c r="AL503" s="16">
        <v>0</v>
      </c>
      <c r="AM503" s="16">
        <v>3</v>
      </c>
      <c r="AN503" s="16">
        <f>AL503+AM503</f>
        <v>3</v>
      </c>
      <c r="AO503" s="16"/>
      <c r="AP503" s="16"/>
      <c r="AQ503" s="16"/>
      <c r="AR503" s="16"/>
      <c r="AS503" s="16"/>
      <c r="AT503" s="16"/>
      <c r="AU503" s="16"/>
      <c r="AV503" s="16"/>
      <c r="AW503" s="16"/>
      <c r="AX503" s="16"/>
      <c r="AY503" s="16"/>
    </row>
    <row r="504" spans="1:51" ht="48">
      <c r="A504" s="1" t="s">
        <v>445</v>
      </c>
      <c r="B504" s="15">
        <f>B503+1</f>
        <v>21</v>
      </c>
      <c r="C504" s="25">
        <v>3321100170046</v>
      </c>
      <c r="D504" s="50" t="s">
        <v>2112</v>
      </c>
      <c r="E504" s="12" t="s">
        <v>2111</v>
      </c>
      <c r="F504" s="80" t="s">
        <v>1723</v>
      </c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27"/>
      <c r="U504" s="12" t="s">
        <v>2110</v>
      </c>
      <c r="V504" s="12" t="s">
        <v>250</v>
      </c>
      <c r="W504" s="12"/>
      <c r="X504" s="12"/>
      <c r="Y504" s="12"/>
      <c r="Z504" s="66">
        <v>1</v>
      </c>
      <c r="AA504" s="65"/>
      <c r="AB504" s="80"/>
      <c r="AC504" s="45"/>
      <c r="AD504" s="18" t="s">
        <v>59</v>
      </c>
      <c r="AE504" s="18" t="s">
        <v>10</v>
      </c>
      <c r="AF504" s="18" t="s">
        <v>445</v>
      </c>
      <c r="AG504" s="18" t="s">
        <v>56</v>
      </c>
      <c r="AH504" s="17"/>
      <c r="AI504" s="16" t="s">
        <v>2109</v>
      </c>
      <c r="AJ504" s="16" t="s">
        <v>1478</v>
      </c>
      <c r="AK504" s="16" t="s">
        <v>2016</v>
      </c>
      <c r="AL504" s="16">
        <v>0</v>
      </c>
      <c r="AM504" s="16">
        <v>3</v>
      </c>
      <c r="AN504" s="16">
        <f>AL504+AM504</f>
        <v>3</v>
      </c>
      <c r="AO504" s="16"/>
      <c r="AP504" s="16"/>
      <c r="AQ504" s="16"/>
      <c r="AR504" s="16"/>
      <c r="AS504" s="16"/>
      <c r="AT504" s="16"/>
      <c r="AU504" s="16"/>
      <c r="AV504" s="16"/>
      <c r="AW504" s="16"/>
      <c r="AX504" s="16"/>
      <c r="AY504" s="16"/>
    </row>
    <row r="505" spans="1:51" ht="48">
      <c r="A505" s="1" t="s">
        <v>445</v>
      </c>
      <c r="B505" s="15">
        <f>B504+1</f>
        <v>22</v>
      </c>
      <c r="C505" s="25">
        <v>3321100140025</v>
      </c>
      <c r="D505" s="50" t="s">
        <v>2108</v>
      </c>
      <c r="E505" s="12" t="s">
        <v>2107</v>
      </c>
      <c r="F505" s="80" t="s">
        <v>1723</v>
      </c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27"/>
      <c r="U505" s="12" t="s">
        <v>2106</v>
      </c>
      <c r="V505" s="12" t="s">
        <v>250</v>
      </c>
      <c r="W505" s="49" t="s">
        <v>2105</v>
      </c>
      <c r="X505" s="12"/>
      <c r="Y505" s="12"/>
      <c r="Z505" s="66">
        <v>1</v>
      </c>
      <c r="AA505" s="65"/>
      <c r="AB505" s="80"/>
      <c r="AC505" s="45"/>
      <c r="AD505" s="18" t="s">
        <v>59</v>
      </c>
      <c r="AE505" s="18" t="s">
        <v>10</v>
      </c>
      <c r="AF505" s="18" t="s">
        <v>445</v>
      </c>
      <c r="AG505" s="18" t="s">
        <v>56</v>
      </c>
      <c r="AH505" s="17"/>
      <c r="AI505" s="16" t="s">
        <v>2104</v>
      </c>
      <c r="AJ505" s="16" t="s">
        <v>2103</v>
      </c>
      <c r="AK505" s="16" t="s">
        <v>2102</v>
      </c>
      <c r="AL505" s="16">
        <v>0</v>
      </c>
      <c r="AM505" s="16">
        <v>3</v>
      </c>
      <c r="AN505" s="16">
        <f>AL505+AM505</f>
        <v>3</v>
      </c>
      <c r="AO505" s="16" t="s">
        <v>707</v>
      </c>
      <c r="AP505" s="16" t="s">
        <v>2101</v>
      </c>
      <c r="AQ505" s="16" t="s">
        <v>2100</v>
      </c>
      <c r="AR505" s="16">
        <v>0</v>
      </c>
      <c r="AS505" s="16">
        <v>3</v>
      </c>
      <c r="AT505" s="16">
        <f>AR505+AS505</f>
        <v>3</v>
      </c>
      <c r="AU505" s="16"/>
      <c r="AV505" s="16"/>
      <c r="AW505" s="16"/>
      <c r="AX505" s="16"/>
      <c r="AY505" s="16"/>
    </row>
    <row r="506" spans="1:51" ht="48">
      <c r="A506" s="1" t="s">
        <v>445</v>
      </c>
      <c r="B506" s="15">
        <f>B505+1</f>
        <v>23</v>
      </c>
      <c r="C506" s="25">
        <v>3321100080030</v>
      </c>
      <c r="D506" s="50" t="s">
        <v>2099</v>
      </c>
      <c r="E506" s="12" t="s">
        <v>2098</v>
      </c>
      <c r="F506" s="80" t="s">
        <v>2093</v>
      </c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27"/>
      <c r="U506" s="12" t="s">
        <v>2097</v>
      </c>
      <c r="V506" s="12" t="s">
        <v>250</v>
      </c>
      <c r="W506" s="12"/>
      <c r="X506" s="12"/>
      <c r="Y506" s="12"/>
      <c r="Z506" s="66">
        <v>1</v>
      </c>
      <c r="AA506" s="65"/>
      <c r="AB506" s="80"/>
      <c r="AC506" s="45"/>
      <c r="AD506" s="18" t="s">
        <v>59</v>
      </c>
      <c r="AE506" s="18" t="s">
        <v>10</v>
      </c>
      <c r="AF506" s="18" t="s">
        <v>445</v>
      </c>
      <c r="AG506" s="18" t="s">
        <v>56</v>
      </c>
      <c r="AH506" s="17"/>
      <c r="AI506" s="16" t="s">
        <v>2096</v>
      </c>
      <c r="AJ506" s="16" t="s">
        <v>2095</v>
      </c>
      <c r="AK506" s="16" t="s">
        <v>468</v>
      </c>
      <c r="AL506" s="16">
        <v>0</v>
      </c>
      <c r="AM506" s="16">
        <v>3</v>
      </c>
      <c r="AN506" s="16">
        <f>AL506+AM506</f>
        <v>3</v>
      </c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</row>
    <row r="507" spans="1:51" ht="48">
      <c r="A507" s="1" t="s">
        <v>445</v>
      </c>
      <c r="B507" s="15">
        <f>B506+1</f>
        <v>24</v>
      </c>
      <c r="C507" s="25">
        <v>3321100090031</v>
      </c>
      <c r="D507" s="50" t="s">
        <v>1753</v>
      </c>
      <c r="E507" s="12" t="s">
        <v>2094</v>
      </c>
      <c r="F507" s="80" t="s">
        <v>2093</v>
      </c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27"/>
      <c r="U507" s="12" t="s">
        <v>1841</v>
      </c>
      <c r="V507" s="12" t="s">
        <v>250</v>
      </c>
      <c r="W507" s="49" t="s">
        <v>2092</v>
      </c>
      <c r="X507" s="12"/>
      <c r="Y507" s="12"/>
      <c r="Z507" s="66">
        <v>1</v>
      </c>
      <c r="AA507" s="65"/>
      <c r="AB507" s="80"/>
      <c r="AC507" s="45"/>
      <c r="AD507" s="18" t="s">
        <v>59</v>
      </c>
      <c r="AE507" s="18" t="s">
        <v>10</v>
      </c>
      <c r="AF507" s="18" t="s">
        <v>445</v>
      </c>
      <c r="AG507" s="18" t="s">
        <v>56</v>
      </c>
      <c r="AH507" s="17"/>
      <c r="AI507" s="16" t="s">
        <v>2091</v>
      </c>
      <c r="AJ507" s="16" t="s">
        <v>2090</v>
      </c>
      <c r="AK507" s="16" t="s">
        <v>2089</v>
      </c>
      <c r="AL507" s="16">
        <v>0</v>
      </c>
      <c r="AM507" s="16">
        <v>3</v>
      </c>
      <c r="AN507" s="16">
        <f>AL507+AM507</f>
        <v>3</v>
      </c>
      <c r="AO507" s="16" t="s">
        <v>2088</v>
      </c>
      <c r="AP507" s="16" t="s">
        <v>2087</v>
      </c>
      <c r="AQ507" s="16" t="s">
        <v>2086</v>
      </c>
      <c r="AR507" s="16">
        <v>0</v>
      </c>
      <c r="AS507" s="16">
        <v>3</v>
      </c>
      <c r="AT507" s="16">
        <f>AR507+AS507</f>
        <v>3</v>
      </c>
      <c r="AU507" s="16"/>
      <c r="AV507" s="16"/>
      <c r="AW507" s="16"/>
      <c r="AX507" s="16"/>
      <c r="AY507" s="16"/>
    </row>
    <row r="508" spans="1:51" ht="48">
      <c r="A508" s="1" t="s">
        <v>445</v>
      </c>
      <c r="B508" s="15">
        <f>B507+1</f>
        <v>25</v>
      </c>
      <c r="C508" s="25">
        <v>3321100150021</v>
      </c>
      <c r="D508" s="50" t="s">
        <v>2085</v>
      </c>
      <c r="E508" s="12" t="s">
        <v>2084</v>
      </c>
      <c r="F508" s="80" t="s">
        <v>2029</v>
      </c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27"/>
      <c r="U508" s="12" t="s">
        <v>2083</v>
      </c>
      <c r="V508" s="12" t="s">
        <v>250</v>
      </c>
      <c r="W508" s="12"/>
      <c r="X508" s="12"/>
      <c r="Y508" s="12"/>
      <c r="Z508" s="66">
        <v>1</v>
      </c>
      <c r="AA508" s="65"/>
      <c r="AB508" s="80"/>
      <c r="AC508" s="45"/>
      <c r="AD508" s="18" t="s">
        <v>59</v>
      </c>
      <c r="AE508" s="18" t="s">
        <v>10</v>
      </c>
      <c r="AF508" s="18" t="s">
        <v>445</v>
      </c>
      <c r="AG508" s="18" t="s">
        <v>56</v>
      </c>
      <c r="AH508" s="17"/>
      <c r="AI508" s="16" t="s">
        <v>2082</v>
      </c>
      <c r="AJ508" s="16" t="s">
        <v>2081</v>
      </c>
      <c r="AK508" s="16" t="s">
        <v>2080</v>
      </c>
      <c r="AL508" s="16">
        <v>0</v>
      </c>
      <c r="AM508" s="16">
        <v>3</v>
      </c>
      <c r="AN508" s="16">
        <f>AL508+AM508</f>
        <v>3</v>
      </c>
      <c r="AO508" s="16"/>
      <c r="AP508" s="16"/>
      <c r="AQ508" s="16"/>
      <c r="AR508" s="16"/>
      <c r="AS508" s="16"/>
      <c r="AT508" s="16"/>
      <c r="AU508" s="16"/>
      <c r="AV508" s="16"/>
      <c r="AW508" s="16"/>
      <c r="AX508" s="16"/>
      <c r="AY508" s="16"/>
    </row>
    <row r="509" spans="1:51" ht="48">
      <c r="A509" s="1" t="s">
        <v>445</v>
      </c>
      <c r="B509" s="15">
        <f>B508+1</f>
        <v>26</v>
      </c>
      <c r="C509" s="25">
        <v>3321110010010</v>
      </c>
      <c r="D509" s="50" t="s">
        <v>2079</v>
      </c>
      <c r="E509" s="12" t="s">
        <v>2078</v>
      </c>
      <c r="F509" s="80" t="s">
        <v>2029</v>
      </c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27"/>
      <c r="U509" s="12" t="s">
        <v>2077</v>
      </c>
      <c r="V509" s="12" t="s">
        <v>250</v>
      </c>
      <c r="W509" s="12"/>
      <c r="X509" s="12"/>
      <c r="Y509" s="12"/>
      <c r="Z509" s="66">
        <v>1</v>
      </c>
      <c r="AA509" s="65"/>
      <c r="AB509" s="80"/>
      <c r="AC509" s="45"/>
      <c r="AD509" s="18" t="s">
        <v>59</v>
      </c>
      <c r="AE509" s="18" t="s">
        <v>10</v>
      </c>
      <c r="AF509" s="18" t="s">
        <v>445</v>
      </c>
      <c r="AG509" s="18" t="s">
        <v>56</v>
      </c>
      <c r="AH509" s="17"/>
      <c r="AI509" s="16" t="s">
        <v>2076</v>
      </c>
      <c r="AJ509" s="16" t="s">
        <v>2075</v>
      </c>
      <c r="AK509" s="16" t="s">
        <v>2074</v>
      </c>
      <c r="AL509" s="16">
        <v>0</v>
      </c>
      <c r="AM509" s="16">
        <v>3</v>
      </c>
      <c r="AN509" s="16">
        <f>AL509+AM509</f>
        <v>3</v>
      </c>
      <c r="AO509" s="16" t="s">
        <v>2073</v>
      </c>
      <c r="AP509" s="16" t="s">
        <v>2072</v>
      </c>
      <c r="AQ509" s="16" t="s">
        <v>2071</v>
      </c>
      <c r="AR509" s="16">
        <v>0</v>
      </c>
      <c r="AS509" s="16">
        <v>3</v>
      </c>
      <c r="AT509" s="16">
        <f>AR509+AS509</f>
        <v>3</v>
      </c>
      <c r="AU509" s="16"/>
      <c r="AV509" s="16"/>
      <c r="AW509" s="16"/>
      <c r="AX509" s="16"/>
      <c r="AY509" s="16"/>
    </row>
    <row r="510" spans="1:51" s="52" customFormat="1" ht="48">
      <c r="A510" s="52" t="s">
        <v>445</v>
      </c>
      <c r="B510" s="64">
        <f>B509+1</f>
        <v>27</v>
      </c>
      <c r="C510" s="79">
        <v>3321100160032</v>
      </c>
      <c r="D510" s="62" t="s">
        <v>2070</v>
      </c>
      <c r="E510" s="60" t="s">
        <v>2069</v>
      </c>
      <c r="F510" s="100" t="s">
        <v>2029</v>
      </c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77"/>
      <c r="U510" s="60" t="s">
        <v>2068</v>
      </c>
      <c r="V510" s="60" t="s">
        <v>250</v>
      </c>
      <c r="W510" s="61" t="s">
        <v>2067</v>
      </c>
      <c r="X510" s="60"/>
      <c r="Y510" s="60"/>
      <c r="Z510" s="89">
        <v>1</v>
      </c>
      <c r="AA510" s="88"/>
      <c r="AB510" s="100"/>
      <c r="AC510" s="56"/>
      <c r="AD510" s="55" t="s">
        <v>59</v>
      </c>
      <c r="AE510" s="55" t="s">
        <v>10</v>
      </c>
      <c r="AF510" s="55" t="s">
        <v>445</v>
      </c>
      <c r="AG510" s="55" t="s">
        <v>56</v>
      </c>
      <c r="AH510" s="54"/>
      <c r="AI510" s="53" t="s">
        <v>2066</v>
      </c>
      <c r="AJ510" s="53" t="s">
        <v>2065</v>
      </c>
      <c r="AK510" s="53" t="s">
        <v>2064</v>
      </c>
      <c r="AL510" s="53">
        <v>0</v>
      </c>
      <c r="AM510" s="53">
        <v>3</v>
      </c>
      <c r="AN510" s="53">
        <f>AL510+AM510</f>
        <v>3</v>
      </c>
      <c r="AO510" s="53" t="s">
        <v>2063</v>
      </c>
      <c r="AP510" s="53" t="s">
        <v>2062</v>
      </c>
      <c r="AQ510" s="53" t="s">
        <v>2061</v>
      </c>
      <c r="AR510" s="53">
        <v>0</v>
      </c>
      <c r="AS510" s="53">
        <v>3</v>
      </c>
      <c r="AT510" s="53">
        <f>AR510+AS510</f>
        <v>3</v>
      </c>
      <c r="AU510" s="53"/>
      <c r="AV510" s="53"/>
      <c r="AW510" s="53"/>
      <c r="AX510" s="53"/>
      <c r="AY510" s="53"/>
    </row>
    <row r="511" spans="1:51" ht="48">
      <c r="A511" s="1" t="s">
        <v>445</v>
      </c>
      <c r="B511" s="15">
        <f>B510+1</f>
        <v>28</v>
      </c>
      <c r="C511" s="25">
        <v>3321070090129</v>
      </c>
      <c r="D511" s="50" t="s">
        <v>2060</v>
      </c>
      <c r="E511" s="12" t="s">
        <v>2053</v>
      </c>
      <c r="F511" s="80" t="s">
        <v>2029</v>
      </c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27"/>
      <c r="U511" s="12" t="s">
        <v>2059</v>
      </c>
      <c r="V511" s="12" t="s">
        <v>3</v>
      </c>
      <c r="W511" s="12" t="s">
        <v>2058</v>
      </c>
      <c r="X511" s="12"/>
      <c r="Y511" s="12"/>
      <c r="Z511" s="66">
        <v>1</v>
      </c>
      <c r="AA511" s="65"/>
      <c r="AB511" s="80"/>
      <c r="AC511" s="45"/>
      <c r="AD511" s="18" t="s">
        <v>59</v>
      </c>
      <c r="AE511" s="18" t="s">
        <v>10</v>
      </c>
      <c r="AF511" s="18" t="s">
        <v>445</v>
      </c>
      <c r="AG511" s="18" t="s">
        <v>56</v>
      </c>
      <c r="AH511" s="17"/>
      <c r="AI511" s="16" t="s">
        <v>2057</v>
      </c>
      <c r="AJ511" s="16" t="s">
        <v>2056</v>
      </c>
      <c r="AK511" s="16" t="s">
        <v>2055</v>
      </c>
      <c r="AL511" s="16">
        <v>0</v>
      </c>
      <c r="AM511" s="16">
        <v>3</v>
      </c>
      <c r="AN511" s="16">
        <f>AL511+AM511</f>
        <v>3</v>
      </c>
      <c r="AO511" s="16"/>
      <c r="AP511" s="16"/>
      <c r="AQ511" s="16"/>
      <c r="AR511" s="16"/>
      <c r="AS511" s="16"/>
      <c r="AT511" s="16"/>
      <c r="AU511" s="16"/>
      <c r="AV511" s="16"/>
      <c r="AW511" s="16"/>
      <c r="AX511" s="16"/>
      <c r="AY511" s="16"/>
    </row>
    <row r="512" spans="1:51" ht="48">
      <c r="A512" s="1" t="s">
        <v>445</v>
      </c>
      <c r="B512" s="15">
        <f>B511+1</f>
        <v>29</v>
      </c>
      <c r="C512" s="25">
        <v>3321140025024</v>
      </c>
      <c r="D512" s="50" t="s">
        <v>2054</v>
      </c>
      <c r="E512" s="12" t="s">
        <v>2053</v>
      </c>
      <c r="F512" s="80" t="s">
        <v>2029</v>
      </c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27"/>
      <c r="U512" s="12" t="s">
        <v>2052</v>
      </c>
      <c r="V512" s="12" t="s">
        <v>120</v>
      </c>
      <c r="W512" s="12"/>
      <c r="X512" s="12"/>
      <c r="Y512" s="12"/>
      <c r="Z512" s="66">
        <v>1</v>
      </c>
      <c r="AA512" s="65"/>
      <c r="AB512" s="80"/>
      <c r="AC512" s="45"/>
      <c r="AD512" s="18" t="s">
        <v>59</v>
      </c>
      <c r="AE512" s="18" t="s">
        <v>10</v>
      </c>
      <c r="AF512" s="18" t="s">
        <v>445</v>
      </c>
      <c r="AG512" s="18" t="s">
        <v>56</v>
      </c>
      <c r="AH512" s="17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</row>
    <row r="513" spans="1:51" ht="48">
      <c r="A513" s="1" t="s">
        <v>445</v>
      </c>
      <c r="B513" s="15">
        <f>B512+1</f>
        <v>30</v>
      </c>
      <c r="C513" s="25">
        <v>3321080013022</v>
      </c>
      <c r="D513" s="50" t="s">
        <v>2051</v>
      </c>
      <c r="E513" s="12" t="s">
        <v>2050</v>
      </c>
      <c r="F513" s="80" t="s">
        <v>2029</v>
      </c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27"/>
      <c r="U513" s="12" t="s">
        <v>2049</v>
      </c>
      <c r="V513" s="12" t="s">
        <v>181</v>
      </c>
      <c r="W513" s="12" t="s">
        <v>2048</v>
      </c>
      <c r="X513" s="12"/>
      <c r="Y513" s="12"/>
      <c r="Z513" s="66">
        <v>1</v>
      </c>
      <c r="AA513" s="65"/>
      <c r="AB513" s="80"/>
      <c r="AC513" s="45"/>
      <c r="AD513" s="18" t="s">
        <v>59</v>
      </c>
      <c r="AE513" s="18" t="s">
        <v>10</v>
      </c>
      <c r="AF513" s="18" t="s">
        <v>445</v>
      </c>
      <c r="AG513" s="18" t="s">
        <v>56</v>
      </c>
      <c r="AH513" s="17"/>
      <c r="AI513" s="16" t="s">
        <v>2047</v>
      </c>
      <c r="AJ513" s="16" t="s">
        <v>2046</v>
      </c>
      <c r="AK513" s="16" t="s">
        <v>2045</v>
      </c>
      <c r="AL513" s="16">
        <v>0</v>
      </c>
      <c r="AM513" s="16">
        <v>3</v>
      </c>
      <c r="AN513" s="16">
        <f>AL513+AM513</f>
        <v>3</v>
      </c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</row>
    <row r="514" spans="1:51" ht="48">
      <c r="A514" s="1" t="s">
        <v>445</v>
      </c>
      <c r="B514" s="15">
        <f>B513+1</f>
        <v>31</v>
      </c>
      <c r="C514" s="25">
        <v>3321080070016</v>
      </c>
      <c r="D514" s="50" t="s">
        <v>527</v>
      </c>
      <c r="E514" s="12" t="s">
        <v>2044</v>
      </c>
      <c r="F514" s="80" t="s">
        <v>2029</v>
      </c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27"/>
      <c r="U514" s="12" t="s">
        <v>2043</v>
      </c>
      <c r="V514" s="12" t="s">
        <v>181</v>
      </c>
      <c r="W514" s="12"/>
      <c r="X514" s="12"/>
      <c r="Y514" s="12"/>
      <c r="Z514" s="66">
        <v>1</v>
      </c>
      <c r="AA514" s="65"/>
      <c r="AB514" s="80"/>
      <c r="AC514" s="45"/>
      <c r="AD514" s="18" t="s">
        <v>59</v>
      </c>
      <c r="AE514" s="18" t="s">
        <v>10</v>
      </c>
      <c r="AF514" s="18" t="s">
        <v>445</v>
      </c>
      <c r="AG514" s="18" t="s">
        <v>56</v>
      </c>
      <c r="AH514" s="17"/>
      <c r="AI514" s="16" t="s">
        <v>2042</v>
      </c>
      <c r="AJ514" s="16" t="s">
        <v>2041</v>
      </c>
      <c r="AK514" s="16" t="s">
        <v>2040</v>
      </c>
      <c r="AL514" s="16">
        <f>(AL515)</f>
        <v>0</v>
      </c>
      <c r="AM514" s="16">
        <v>3</v>
      </c>
      <c r="AN514" s="16">
        <f>AL514+AM514</f>
        <v>3</v>
      </c>
      <c r="AO514" s="16"/>
      <c r="AP514" s="16"/>
      <c r="AQ514" s="16"/>
      <c r="AR514" s="16"/>
      <c r="AS514" s="16"/>
      <c r="AT514" s="16"/>
      <c r="AU514" s="16"/>
      <c r="AV514" s="16"/>
      <c r="AW514" s="16"/>
      <c r="AX514" s="16"/>
      <c r="AY514" s="16"/>
    </row>
    <row r="515" spans="1:51" ht="48">
      <c r="A515" s="1" t="s">
        <v>445</v>
      </c>
      <c r="B515" s="15">
        <f>B514+1</f>
        <v>32</v>
      </c>
      <c r="C515" s="25">
        <v>3321140015015</v>
      </c>
      <c r="D515" s="50" t="s">
        <v>2039</v>
      </c>
      <c r="E515" s="12" t="s">
        <v>2038</v>
      </c>
      <c r="F515" s="80" t="s">
        <v>2029</v>
      </c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27"/>
      <c r="U515" s="12" t="s">
        <v>120</v>
      </c>
      <c r="V515" s="12" t="s">
        <v>120</v>
      </c>
      <c r="W515" s="49" t="s">
        <v>2037</v>
      </c>
      <c r="X515" s="12"/>
      <c r="Y515" s="12"/>
      <c r="Z515" s="66">
        <v>1</v>
      </c>
      <c r="AA515" s="65"/>
      <c r="AB515" s="80"/>
      <c r="AC515" s="45"/>
      <c r="AD515" s="18" t="s">
        <v>59</v>
      </c>
      <c r="AE515" s="18" t="s">
        <v>10</v>
      </c>
      <c r="AF515" s="18" t="s">
        <v>445</v>
      </c>
      <c r="AG515" s="18" t="s">
        <v>56</v>
      </c>
      <c r="AH515" s="17"/>
      <c r="AI515" s="16" t="s">
        <v>2036</v>
      </c>
      <c r="AJ515" s="16" t="s">
        <v>2035</v>
      </c>
      <c r="AK515" s="16" t="s">
        <v>2034</v>
      </c>
      <c r="AL515" s="16">
        <v>0</v>
      </c>
      <c r="AM515" s="16">
        <v>3</v>
      </c>
      <c r="AN515" s="16">
        <f>AL515+AM515</f>
        <v>3</v>
      </c>
      <c r="AO515" s="16" t="s">
        <v>2033</v>
      </c>
      <c r="AP515" s="16" t="s">
        <v>2032</v>
      </c>
      <c r="AQ515" s="16"/>
      <c r="AR515" s="16">
        <v>0</v>
      </c>
      <c r="AS515" s="16">
        <v>2</v>
      </c>
      <c r="AT515" s="16">
        <f>AR515+AS515</f>
        <v>2</v>
      </c>
      <c r="AU515" s="16"/>
      <c r="AV515" s="16"/>
      <c r="AW515" s="16"/>
      <c r="AX515" s="16"/>
      <c r="AY515" s="16"/>
    </row>
    <row r="516" spans="1:51" ht="48">
      <c r="A516" s="1" t="s">
        <v>445</v>
      </c>
      <c r="B516" s="15">
        <f>B515+1</f>
        <v>33</v>
      </c>
      <c r="C516" s="25">
        <v>3321140013033</v>
      </c>
      <c r="D516" s="50" t="s">
        <v>2031</v>
      </c>
      <c r="E516" s="12" t="s">
        <v>2030</v>
      </c>
      <c r="F516" s="80" t="s">
        <v>2029</v>
      </c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27"/>
      <c r="U516" s="12" t="s">
        <v>2028</v>
      </c>
      <c r="V516" s="12" t="s">
        <v>120</v>
      </c>
      <c r="W516" s="49" t="s">
        <v>2027</v>
      </c>
      <c r="X516" s="12"/>
      <c r="Y516" s="12"/>
      <c r="Z516" s="66">
        <v>1</v>
      </c>
      <c r="AA516" s="65"/>
      <c r="AB516" s="80"/>
      <c r="AC516" s="45"/>
      <c r="AD516" s="18" t="s">
        <v>59</v>
      </c>
      <c r="AE516" s="18" t="s">
        <v>10</v>
      </c>
      <c r="AF516" s="18" t="s">
        <v>445</v>
      </c>
      <c r="AG516" s="18" t="s">
        <v>56</v>
      </c>
      <c r="AH516" s="28" t="s">
        <v>555</v>
      </c>
      <c r="AI516" s="16" t="s">
        <v>2026</v>
      </c>
      <c r="AJ516" s="16" t="s">
        <v>2025</v>
      </c>
      <c r="AK516" s="16" t="s">
        <v>2024</v>
      </c>
      <c r="AL516" s="16">
        <v>0</v>
      </c>
      <c r="AM516" s="16">
        <v>3</v>
      </c>
      <c r="AN516" s="16">
        <f>AL516+AM516</f>
        <v>3</v>
      </c>
      <c r="AO516" s="16" t="s">
        <v>2023</v>
      </c>
      <c r="AP516" s="16" t="s">
        <v>2022</v>
      </c>
      <c r="AQ516" s="16" t="s">
        <v>2021</v>
      </c>
      <c r="AR516" s="16"/>
      <c r="AS516" s="16">
        <v>3</v>
      </c>
      <c r="AT516" s="16">
        <f>AR516+AS516</f>
        <v>3</v>
      </c>
      <c r="AU516" s="16"/>
      <c r="AV516" s="16"/>
      <c r="AW516" s="16"/>
      <c r="AX516" s="16"/>
      <c r="AY516" s="16"/>
    </row>
    <row r="517" spans="1:51" ht="48">
      <c r="A517" s="1" t="s">
        <v>445</v>
      </c>
      <c r="B517" s="15">
        <f>B516+1</f>
        <v>34</v>
      </c>
      <c r="C517" s="25">
        <v>3321140024030</v>
      </c>
      <c r="D517" s="50" t="s">
        <v>2020</v>
      </c>
      <c r="E517" s="12" t="s">
        <v>2019</v>
      </c>
      <c r="F517" s="80" t="s">
        <v>1960</v>
      </c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27"/>
      <c r="U517" s="12" t="s">
        <v>2018</v>
      </c>
      <c r="V517" s="12" t="s">
        <v>120</v>
      </c>
      <c r="W517" s="12" t="s">
        <v>2017</v>
      </c>
      <c r="X517" s="12"/>
      <c r="Y517" s="12"/>
      <c r="Z517" s="66">
        <v>1</v>
      </c>
      <c r="AA517" s="65"/>
      <c r="AB517" s="80"/>
      <c r="AC517" s="45"/>
      <c r="AD517" s="18" t="s">
        <v>59</v>
      </c>
      <c r="AE517" s="18" t="s">
        <v>10</v>
      </c>
      <c r="AF517" s="18" t="s">
        <v>445</v>
      </c>
      <c r="AG517" s="18" t="s">
        <v>56</v>
      </c>
      <c r="AH517" s="17"/>
      <c r="AI517" s="16" t="s">
        <v>2016</v>
      </c>
      <c r="AJ517" s="16" t="s">
        <v>2015</v>
      </c>
      <c r="AK517" s="16" t="s">
        <v>2014</v>
      </c>
      <c r="AL517" s="16">
        <v>0</v>
      </c>
      <c r="AM517" s="16">
        <v>3</v>
      </c>
      <c r="AN517" s="16">
        <f>AL517+AM517</f>
        <v>3</v>
      </c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</row>
    <row r="518" spans="1:51" ht="48">
      <c r="A518" s="1" t="s">
        <v>445</v>
      </c>
      <c r="B518" s="15">
        <f>B517+1</f>
        <v>35</v>
      </c>
      <c r="C518" s="25">
        <v>3321070070125</v>
      </c>
      <c r="D518" s="50" t="s">
        <v>2013</v>
      </c>
      <c r="E518" s="12" t="s">
        <v>2012</v>
      </c>
      <c r="F518" s="80" t="s">
        <v>1960</v>
      </c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27"/>
      <c r="U518" s="12" t="s">
        <v>1255</v>
      </c>
      <c r="V518" s="12" t="s">
        <v>3</v>
      </c>
      <c r="W518" s="12"/>
      <c r="X518" s="12"/>
      <c r="Y518" s="12"/>
      <c r="Z518" s="66">
        <v>1</v>
      </c>
      <c r="AA518" s="65"/>
      <c r="AB518" s="80"/>
      <c r="AC518" s="45"/>
      <c r="AD518" s="18" t="s">
        <v>59</v>
      </c>
      <c r="AE518" s="18" t="s">
        <v>10</v>
      </c>
      <c r="AF518" s="18" t="s">
        <v>445</v>
      </c>
      <c r="AG518" s="18" t="s">
        <v>56</v>
      </c>
      <c r="AH518" s="17"/>
      <c r="AI518" s="16" t="s">
        <v>1074</v>
      </c>
      <c r="AJ518" s="16" t="s">
        <v>707</v>
      </c>
      <c r="AK518" s="16" t="s">
        <v>2011</v>
      </c>
      <c r="AL518" s="16">
        <v>0</v>
      </c>
      <c r="AM518" s="16">
        <v>3</v>
      </c>
      <c r="AN518" s="16">
        <f>AL518+AM518</f>
        <v>3</v>
      </c>
      <c r="AO518" s="16"/>
      <c r="AP518" s="16"/>
      <c r="AQ518" s="16"/>
      <c r="AR518" s="16"/>
      <c r="AS518" s="16"/>
      <c r="AT518" s="16"/>
      <c r="AU518" s="16"/>
      <c r="AV518" s="16"/>
      <c r="AW518" s="16"/>
      <c r="AX518" s="16"/>
      <c r="AY518" s="16"/>
    </row>
    <row r="519" spans="1:51" ht="48">
      <c r="A519" s="1" t="s">
        <v>445</v>
      </c>
      <c r="B519" s="15">
        <f>B518+1</f>
        <v>36</v>
      </c>
      <c r="C519" s="25">
        <v>3321070051001</v>
      </c>
      <c r="D519" s="50" t="s">
        <v>2010</v>
      </c>
      <c r="E519" s="12" t="s">
        <v>2009</v>
      </c>
      <c r="F519" s="80" t="s">
        <v>2008</v>
      </c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27"/>
      <c r="U519" s="12" t="s">
        <v>2007</v>
      </c>
      <c r="V519" s="12" t="s">
        <v>3</v>
      </c>
      <c r="W519" s="12"/>
      <c r="X519" s="12"/>
      <c r="Y519" s="12"/>
      <c r="Z519" s="66">
        <v>1</v>
      </c>
      <c r="AA519" s="65"/>
      <c r="AB519" s="80"/>
      <c r="AC519" s="45"/>
      <c r="AD519" s="18" t="s">
        <v>59</v>
      </c>
      <c r="AE519" s="18" t="s">
        <v>10</v>
      </c>
      <c r="AF519" s="18" t="s">
        <v>445</v>
      </c>
      <c r="AG519" s="18" t="s">
        <v>56</v>
      </c>
      <c r="AH519" s="17"/>
      <c r="AI519" s="16" t="s">
        <v>2006</v>
      </c>
      <c r="AJ519" s="16" t="s">
        <v>2005</v>
      </c>
      <c r="AK519" s="16" t="s">
        <v>2004</v>
      </c>
      <c r="AL519" s="16">
        <v>0</v>
      </c>
      <c r="AM519" s="16">
        <v>3</v>
      </c>
      <c r="AN519" s="16">
        <f>AL519+AM519</f>
        <v>3</v>
      </c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</row>
    <row r="520" spans="1:51" ht="48">
      <c r="A520" s="1" t="s">
        <v>445</v>
      </c>
      <c r="B520" s="15">
        <f>B519+1</f>
        <v>37</v>
      </c>
      <c r="C520" s="25">
        <v>3321070080136</v>
      </c>
      <c r="D520" s="50" t="s">
        <v>2003</v>
      </c>
      <c r="E520" s="12" t="s">
        <v>2002</v>
      </c>
      <c r="F520" s="80" t="s">
        <v>1699</v>
      </c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27"/>
      <c r="U520" s="12" t="s">
        <v>2001</v>
      </c>
      <c r="V520" s="12" t="s">
        <v>3</v>
      </c>
      <c r="W520" s="12" t="s">
        <v>2000</v>
      </c>
      <c r="X520" s="12"/>
      <c r="Y520" s="12"/>
      <c r="Z520" s="66">
        <v>1</v>
      </c>
      <c r="AA520" s="66"/>
      <c r="AB520" s="80"/>
      <c r="AC520" s="45"/>
      <c r="AD520" s="18" t="s">
        <v>59</v>
      </c>
      <c r="AE520" s="18" t="s">
        <v>10</v>
      </c>
      <c r="AF520" s="18" t="s">
        <v>445</v>
      </c>
      <c r="AG520" s="18" t="s">
        <v>56</v>
      </c>
      <c r="AH520" s="17"/>
      <c r="AI520" s="16" t="s">
        <v>1999</v>
      </c>
      <c r="AJ520" s="16" t="s">
        <v>1998</v>
      </c>
      <c r="AK520" s="16" t="s">
        <v>1997</v>
      </c>
      <c r="AL520" s="16">
        <v>0</v>
      </c>
      <c r="AM520" s="16">
        <v>3</v>
      </c>
      <c r="AN520" s="16">
        <f>AL520+AM520</f>
        <v>3</v>
      </c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AY520" s="16"/>
    </row>
    <row r="521" spans="1:51" ht="48">
      <c r="A521" s="1" t="s">
        <v>445</v>
      </c>
      <c r="B521" s="15">
        <f>B520+1</f>
        <v>38</v>
      </c>
      <c r="C521" s="25">
        <v>3321080060152</v>
      </c>
      <c r="D521" s="50" t="s">
        <v>661</v>
      </c>
      <c r="E521" s="12" t="s">
        <v>1996</v>
      </c>
      <c r="F521" s="80" t="s">
        <v>1960</v>
      </c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27"/>
      <c r="U521" s="12" t="s">
        <v>1796</v>
      </c>
      <c r="V521" s="12" t="s">
        <v>181</v>
      </c>
      <c r="W521" s="12"/>
      <c r="X521" s="12"/>
      <c r="Y521" s="12"/>
      <c r="Z521" s="66">
        <v>1</v>
      </c>
      <c r="AA521" s="65"/>
      <c r="AB521" s="80"/>
      <c r="AC521" s="45"/>
      <c r="AD521" s="18" t="s">
        <v>59</v>
      </c>
      <c r="AE521" s="18" t="s">
        <v>10</v>
      </c>
      <c r="AF521" s="18" t="s">
        <v>445</v>
      </c>
      <c r="AG521" s="18" t="s">
        <v>56</v>
      </c>
      <c r="AH521" s="17"/>
      <c r="AI521" s="16" t="s">
        <v>1995</v>
      </c>
      <c r="AJ521" s="16" t="s">
        <v>1994</v>
      </c>
      <c r="AK521" s="16" t="s">
        <v>1993</v>
      </c>
      <c r="AL521" s="16">
        <v>0</v>
      </c>
      <c r="AM521" s="16">
        <v>3</v>
      </c>
      <c r="AN521" s="16">
        <f>AL521+AM521</f>
        <v>3</v>
      </c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</row>
    <row r="522" spans="1:51" ht="48">
      <c r="A522" s="1" t="s">
        <v>445</v>
      </c>
      <c r="B522" s="15">
        <f>B521+1</f>
        <v>39</v>
      </c>
      <c r="C522" s="25">
        <v>3321080022045</v>
      </c>
      <c r="D522" s="50" t="s">
        <v>754</v>
      </c>
      <c r="E522" s="12" t="s">
        <v>1992</v>
      </c>
      <c r="F522" s="80" t="s">
        <v>1960</v>
      </c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27"/>
      <c r="U522" s="12" t="s">
        <v>869</v>
      </c>
      <c r="V522" s="12" t="s">
        <v>181</v>
      </c>
      <c r="W522" s="12" t="s">
        <v>1991</v>
      </c>
      <c r="X522" s="12"/>
      <c r="Y522" s="12"/>
      <c r="Z522" s="66">
        <v>1</v>
      </c>
      <c r="AA522" s="65"/>
      <c r="AB522" s="80"/>
      <c r="AC522" s="45"/>
      <c r="AD522" s="18" t="s">
        <v>59</v>
      </c>
      <c r="AE522" s="18" t="s">
        <v>10</v>
      </c>
      <c r="AF522" s="18" t="s">
        <v>445</v>
      </c>
      <c r="AG522" s="18" t="s">
        <v>56</v>
      </c>
      <c r="AH522" s="17"/>
      <c r="AI522" s="16" t="s">
        <v>1990</v>
      </c>
      <c r="AJ522" s="16" t="s">
        <v>1989</v>
      </c>
      <c r="AK522" s="16" t="s">
        <v>1988</v>
      </c>
      <c r="AL522" s="16">
        <v>0</v>
      </c>
      <c r="AM522" s="16">
        <v>3</v>
      </c>
      <c r="AN522" s="16">
        <f>AL522+AM522</f>
        <v>3</v>
      </c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</row>
    <row r="523" spans="1:51" ht="48">
      <c r="A523" s="1" t="s">
        <v>445</v>
      </c>
      <c r="B523" s="15">
        <f>B522+1</f>
        <v>40</v>
      </c>
      <c r="C523" s="25">
        <v>3321080050153</v>
      </c>
      <c r="D523" s="50" t="s">
        <v>667</v>
      </c>
      <c r="E523" s="12" t="s">
        <v>1987</v>
      </c>
      <c r="F523" s="80" t="s">
        <v>1960</v>
      </c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27"/>
      <c r="U523" s="12" t="s">
        <v>1986</v>
      </c>
      <c r="V523" s="12" t="s">
        <v>181</v>
      </c>
      <c r="W523" s="12"/>
      <c r="X523" s="12"/>
      <c r="Y523" s="12"/>
      <c r="Z523" s="66">
        <v>1</v>
      </c>
      <c r="AA523" s="65"/>
      <c r="AB523" s="80"/>
      <c r="AC523" s="45"/>
      <c r="AD523" s="18" t="s">
        <v>59</v>
      </c>
      <c r="AE523" s="18" t="s">
        <v>10</v>
      </c>
      <c r="AF523" s="18" t="s">
        <v>445</v>
      </c>
      <c r="AG523" s="18" t="s">
        <v>56</v>
      </c>
      <c r="AH523" s="17"/>
      <c r="AI523" s="16" t="s">
        <v>1985</v>
      </c>
      <c r="AJ523" s="16" t="s">
        <v>1984</v>
      </c>
      <c r="AK523" s="16" t="s">
        <v>1983</v>
      </c>
      <c r="AL523" s="16">
        <v>0</v>
      </c>
      <c r="AM523" s="16">
        <v>3</v>
      </c>
      <c r="AN523" s="16">
        <f>AL523+AM523</f>
        <v>3</v>
      </c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</row>
    <row r="524" spans="1:51" ht="48">
      <c r="A524" s="1" t="s">
        <v>445</v>
      </c>
      <c r="B524" s="15">
        <f>B523+1</f>
        <v>41</v>
      </c>
      <c r="C524" s="25">
        <v>3321100100029</v>
      </c>
      <c r="D524" s="50" t="s">
        <v>1982</v>
      </c>
      <c r="E524" s="12" t="s">
        <v>1981</v>
      </c>
      <c r="F524" s="80" t="s">
        <v>1960</v>
      </c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27"/>
      <c r="U524" s="12" t="s">
        <v>1980</v>
      </c>
      <c r="V524" s="12" t="s">
        <v>250</v>
      </c>
      <c r="W524" s="49" t="s">
        <v>1979</v>
      </c>
      <c r="X524" s="12"/>
      <c r="Y524" s="12"/>
      <c r="Z524" s="66">
        <v>1</v>
      </c>
      <c r="AA524" s="65"/>
      <c r="AB524" s="80"/>
      <c r="AC524" s="45"/>
      <c r="AD524" s="18" t="s">
        <v>59</v>
      </c>
      <c r="AE524" s="18" t="s">
        <v>10</v>
      </c>
      <c r="AF524" s="18" t="s">
        <v>445</v>
      </c>
      <c r="AG524" s="18" t="s">
        <v>56</v>
      </c>
      <c r="AH524" s="17"/>
      <c r="AI524" s="16" t="s">
        <v>1978</v>
      </c>
      <c r="AJ524" s="16" t="s">
        <v>1977</v>
      </c>
      <c r="AK524" s="16" t="s">
        <v>1976</v>
      </c>
      <c r="AL524" s="16">
        <v>0</v>
      </c>
      <c r="AM524" s="16">
        <v>3</v>
      </c>
      <c r="AN524" s="16">
        <f>AL524+AM524</f>
        <v>3</v>
      </c>
      <c r="AO524" s="16" t="s">
        <v>1975</v>
      </c>
      <c r="AP524" s="16" t="s">
        <v>1974</v>
      </c>
      <c r="AQ524" s="16" t="s">
        <v>1973</v>
      </c>
      <c r="AR524" s="16">
        <v>0</v>
      </c>
      <c r="AS524" s="16">
        <v>3</v>
      </c>
      <c r="AT524" s="16">
        <f>AS524+AR524</f>
        <v>3</v>
      </c>
      <c r="AU524" s="16"/>
      <c r="AV524" s="16"/>
      <c r="AW524" s="16"/>
      <c r="AX524" s="16"/>
      <c r="AY524" s="16"/>
    </row>
    <row r="525" spans="1:51" ht="48">
      <c r="A525" s="1" t="s">
        <v>445</v>
      </c>
      <c r="B525" s="15">
        <f>B524+1</f>
        <v>42</v>
      </c>
      <c r="C525" s="25">
        <v>3321100110023</v>
      </c>
      <c r="D525" s="50" t="s">
        <v>1972</v>
      </c>
      <c r="E525" s="12" t="s">
        <v>1971</v>
      </c>
      <c r="F525" s="80" t="s">
        <v>1960</v>
      </c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27"/>
      <c r="U525" s="12" t="s">
        <v>1970</v>
      </c>
      <c r="V525" s="12" t="s">
        <v>250</v>
      </c>
      <c r="W525" s="49" t="s">
        <v>1969</v>
      </c>
      <c r="X525" s="12"/>
      <c r="Y525" s="12"/>
      <c r="Z525" s="66">
        <v>1</v>
      </c>
      <c r="AA525" s="65"/>
      <c r="AB525" s="80"/>
      <c r="AC525" s="45"/>
      <c r="AD525" s="18" t="s">
        <v>59</v>
      </c>
      <c r="AE525" s="18" t="s">
        <v>10</v>
      </c>
      <c r="AF525" s="18" t="s">
        <v>445</v>
      </c>
      <c r="AG525" s="18" t="s">
        <v>56</v>
      </c>
      <c r="AH525" s="28" t="s">
        <v>1926</v>
      </c>
      <c r="AI525" s="16" t="s">
        <v>1968</v>
      </c>
      <c r="AJ525" s="16" t="s">
        <v>1967</v>
      </c>
      <c r="AK525" s="16" t="s">
        <v>1966</v>
      </c>
      <c r="AL525" s="16">
        <v>0</v>
      </c>
      <c r="AM525" s="16">
        <v>3</v>
      </c>
      <c r="AN525" s="16">
        <f>AL525+AM525</f>
        <v>3</v>
      </c>
      <c r="AO525" s="16" t="s">
        <v>1965</v>
      </c>
      <c r="AP525" s="16" t="s">
        <v>1964</v>
      </c>
      <c r="AQ525" s="16" t="s">
        <v>1963</v>
      </c>
      <c r="AR525" s="16">
        <v>0</v>
      </c>
      <c r="AS525" s="16">
        <v>3</v>
      </c>
      <c r="AT525" s="16">
        <f>AR525+AS525</f>
        <v>3</v>
      </c>
      <c r="AU525" s="16"/>
      <c r="AV525" s="16"/>
      <c r="AW525" s="16"/>
      <c r="AX525" s="16"/>
      <c r="AY525" s="16"/>
    </row>
    <row r="526" spans="1:51" ht="48">
      <c r="A526" s="1" t="s">
        <v>445</v>
      </c>
      <c r="B526" s="15">
        <f>B525+1</f>
        <v>43</v>
      </c>
      <c r="C526" s="25">
        <v>3321100040028</v>
      </c>
      <c r="D526" s="50" t="s">
        <v>1962</v>
      </c>
      <c r="E526" s="12" t="s">
        <v>1961</v>
      </c>
      <c r="F526" s="80" t="s">
        <v>1960</v>
      </c>
      <c r="G526" s="80"/>
      <c r="H526" s="80"/>
      <c r="I526" s="80"/>
      <c r="J526" s="80"/>
      <c r="K526" s="80"/>
      <c r="L526" s="80"/>
      <c r="M526" s="80"/>
      <c r="N526" s="80"/>
      <c r="O526" s="80"/>
      <c r="P526" s="81" t="s">
        <v>1959</v>
      </c>
      <c r="Q526" s="80" t="s">
        <v>1958</v>
      </c>
      <c r="R526" s="81" t="s">
        <v>1957</v>
      </c>
      <c r="S526" s="80" t="s">
        <v>1956</v>
      </c>
      <c r="T526" s="27"/>
      <c r="U526" s="12" t="s">
        <v>1955</v>
      </c>
      <c r="V526" s="12" t="s">
        <v>250</v>
      </c>
      <c r="W526" s="49" t="s">
        <v>1954</v>
      </c>
      <c r="X526" s="12"/>
      <c r="Y526" s="12"/>
      <c r="Z526" s="66">
        <v>1</v>
      </c>
      <c r="AA526" s="65"/>
      <c r="AB526" s="80" t="s">
        <v>1953</v>
      </c>
      <c r="AC526" s="45">
        <v>1</v>
      </c>
      <c r="AD526" s="18" t="s">
        <v>59</v>
      </c>
      <c r="AE526" s="18" t="s">
        <v>10</v>
      </c>
      <c r="AF526" s="18" t="s">
        <v>445</v>
      </c>
      <c r="AG526" s="18" t="s">
        <v>56</v>
      </c>
      <c r="AH526" s="28"/>
      <c r="AI526" s="16" t="s">
        <v>1952</v>
      </c>
      <c r="AJ526" s="16" t="s">
        <v>1951</v>
      </c>
      <c r="AK526" s="16" t="s">
        <v>1950</v>
      </c>
      <c r="AL526" s="16">
        <v>0</v>
      </c>
      <c r="AM526" s="16">
        <v>3</v>
      </c>
      <c r="AN526" s="16">
        <f>AL526+AM526</f>
        <v>3</v>
      </c>
      <c r="AO526" s="16" t="s">
        <v>1949</v>
      </c>
      <c r="AP526" s="16" t="s">
        <v>1948</v>
      </c>
      <c r="AQ526" s="16" t="s">
        <v>1947</v>
      </c>
      <c r="AR526" s="16">
        <v>0</v>
      </c>
      <c r="AS526" s="16">
        <v>3</v>
      </c>
      <c r="AT526" s="16">
        <f>AR526+AS526</f>
        <v>3</v>
      </c>
      <c r="AU526" s="16"/>
      <c r="AV526" s="16"/>
      <c r="AW526" s="16"/>
      <c r="AX526" s="16"/>
      <c r="AY526" s="16"/>
    </row>
    <row r="527" spans="1:51" ht="48">
      <c r="A527" s="1" t="s">
        <v>445</v>
      </c>
      <c r="B527" s="15">
        <f>B526+1</f>
        <v>44</v>
      </c>
      <c r="C527" s="25">
        <v>3321100120024</v>
      </c>
      <c r="D527" s="50" t="s">
        <v>1946</v>
      </c>
      <c r="E527" s="12" t="s">
        <v>1945</v>
      </c>
      <c r="F527" s="80" t="s">
        <v>1765</v>
      </c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27"/>
      <c r="U527" s="12" t="s">
        <v>1944</v>
      </c>
      <c r="V527" s="12" t="s">
        <v>250</v>
      </c>
      <c r="W527" s="49" t="s">
        <v>1943</v>
      </c>
      <c r="X527" s="12"/>
      <c r="Y527" s="12"/>
      <c r="Z527" s="66">
        <v>1</v>
      </c>
      <c r="AA527" s="65"/>
      <c r="AB527" s="80"/>
      <c r="AC527" s="45"/>
      <c r="AD527" s="18" t="s">
        <v>59</v>
      </c>
      <c r="AE527" s="18" t="s">
        <v>10</v>
      </c>
      <c r="AF527" s="18" t="s">
        <v>445</v>
      </c>
      <c r="AG527" s="18" t="s">
        <v>56</v>
      </c>
      <c r="AH527" s="28" t="s">
        <v>1942</v>
      </c>
      <c r="AI527" s="16" t="s">
        <v>1941</v>
      </c>
      <c r="AJ527" s="16" t="s">
        <v>1940</v>
      </c>
      <c r="AK527" s="16" t="s">
        <v>1939</v>
      </c>
      <c r="AL527" s="16">
        <v>0</v>
      </c>
      <c r="AM527" s="16">
        <v>3</v>
      </c>
      <c r="AN527" s="16">
        <f>AL527+AM527</f>
        <v>3</v>
      </c>
      <c r="AO527" s="16" t="s">
        <v>1938</v>
      </c>
      <c r="AP527" s="16" t="s">
        <v>1937</v>
      </c>
      <c r="AQ527" s="16"/>
      <c r="AR527" s="16">
        <v>0</v>
      </c>
      <c r="AS527" s="16">
        <v>2</v>
      </c>
      <c r="AT527" s="16">
        <f>AR527+AS527</f>
        <v>2</v>
      </c>
      <c r="AU527" s="16"/>
      <c r="AV527" s="16"/>
      <c r="AW527" s="16"/>
      <c r="AX527" s="16"/>
      <c r="AY527" s="16"/>
    </row>
    <row r="528" spans="1:51" ht="48">
      <c r="A528" s="1" t="s">
        <v>445</v>
      </c>
      <c r="B528" s="15">
        <f>B527+1</f>
        <v>45</v>
      </c>
      <c r="C528" s="25">
        <v>3321140011017</v>
      </c>
      <c r="D528" s="50" t="s">
        <v>1936</v>
      </c>
      <c r="E528" s="12" t="s">
        <v>1935</v>
      </c>
      <c r="F528" s="80" t="s">
        <v>1765</v>
      </c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27"/>
      <c r="U528" s="12" t="s">
        <v>1934</v>
      </c>
      <c r="V528" s="12" t="s">
        <v>120</v>
      </c>
      <c r="W528" s="12"/>
      <c r="X528" s="12"/>
      <c r="Y528" s="12"/>
      <c r="Z528" s="66">
        <v>1</v>
      </c>
      <c r="AA528" s="65"/>
      <c r="AB528" s="80"/>
      <c r="AC528" s="45"/>
      <c r="AD528" s="18" t="s">
        <v>59</v>
      </c>
      <c r="AE528" s="18" t="s">
        <v>10</v>
      </c>
      <c r="AF528" s="18" t="s">
        <v>445</v>
      </c>
      <c r="AG528" s="18" t="s">
        <v>56</v>
      </c>
      <c r="AH528" s="17"/>
      <c r="AI528" s="16" t="s">
        <v>1933</v>
      </c>
      <c r="AJ528" s="16" t="s">
        <v>1932</v>
      </c>
      <c r="AK528" s="16" t="s">
        <v>1931</v>
      </c>
      <c r="AL528" s="16">
        <v>0</v>
      </c>
      <c r="AM528" s="16">
        <v>3</v>
      </c>
      <c r="AN528" s="16">
        <f>AL528+AM528</f>
        <v>3</v>
      </c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</row>
    <row r="529" spans="1:51" ht="48">
      <c r="A529" s="1" t="s">
        <v>445</v>
      </c>
      <c r="B529" s="15">
        <f>B528+1</f>
        <v>46</v>
      </c>
      <c r="C529" s="25">
        <v>3321140023010</v>
      </c>
      <c r="D529" s="50" t="s">
        <v>1930</v>
      </c>
      <c r="E529" s="12" t="s">
        <v>1929</v>
      </c>
      <c r="F529" s="80" t="s">
        <v>1765</v>
      </c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27"/>
      <c r="U529" s="12" t="s">
        <v>1928</v>
      </c>
      <c r="V529" s="12" t="s">
        <v>120</v>
      </c>
      <c r="W529" s="49" t="s">
        <v>1927</v>
      </c>
      <c r="X529" s="12"/>
      <c r="Y529" s="12"/>
      <c r="Z529" s="66">
        <v>1</v>
      </c>
      <c r="AA529" s="65"/>
      <c r="AB529" s="80"/>
      <c r="AC529" s="45"/>
      <c r="AD529" s="18" t="s">
        <v>59</v>
      </c>
      <c r="AE529" s="18" t="s">
        <v>10</v>
      </c>
      <c r="AF529" s="18" t="s">
        <v>445</v>
      </c>
      <c r="AG529" s="18" t="s">
        <v>56</v>
      </c>
      <c r="AH529" s="17" t="s">
        <v>1926</v>
      </c>
      <c r="AI529" s="16" t="s">
        <v>1925</v>
      </c>
      <c r="AJ529" s="16" t="s">
        <v>1924</v>
      </c>
      <c r="AK529" s="16" t="s">
        <v>1923</v>
      </c>
      <c r="AL529" s="16"/>
      <c r="AM529" s="16">
        <v>3</v>
      </c>
      <c r="AN529" s="16">
        <f>AL529+AM529</f>
        <v>3</v>
      </c>
      <c r="AO529" s="16" t="s">
        <v>1922</v>
      </c>
      <c r="AP529" s="16" t="s">
        <v>1921</v>
      </c>
      <c r="AQ529" s="16" t="s">
        <v>1920</v>
      </c>
      <c r="AR529" s="16"/>
      <c r="AS529" s="16">
        <v>3</v>
      </c>
      <c r="AT529" s="16">
        <f>AR529+AS529</f>
        <v>3</v>
      </c>
      <c r="AU529" s="16"/>
      <c r="AV529" s="16"/>
      <c r="AW529" s="16"/>
      <c r="AX529" s="16"/>
      <c r="AY529" s="16"/>
    </row>
    <row r="530" spans="1:51" ht="48">
      <c r="A530" s="1" t="s">
        <v>445</v>
      </c>
      <c r="B530" s="15">
        <f>B529+1</f>
        <v>47</v>
      </c>
      <c r="C530" s="25">
        <v>3321030012028</v>
      </c>
      <c r="D530" s="50" t="s">
        <v>1919</v>
      </c>
      <c r="E530" s="12" t="s">
        <v>1918</v>
      </c>
      <c r="F530" s="80" t="s">
        <v>1765</v>
      </c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27"/>
      <c r="U530" s="12" t="s">
        <v>1917</v>
      </c>
      <c r="V530" s="12" t="s">
        <v>447</v>
      </c>
      <c r="W530" s="12"/>
      <c r="X530" s="12"/>
      <c r="Y530" s="12"/>
      <c r="Z530" s="66">
        <v>1</v>
      </c>
      <c r="AA530" s="65"/>
      <c r="AB530" s="80"/>
      <c r="AC530" s="45"/>
      <c r="AD530" s="18" t="s">
        <v>59</v>
      </c>
      <c r="AE530" s="18" t="s">
        <v>10</v>
      </c>
      <c r="AF530" s="18" t="s">
        <v>445</v>
      </c>
      <c r="AG530" s="18" t="s">
        <v>56</v>
      </c>
      <c r="AH530" s="17"/>
      <c r="AI530" s="16" t="s">
        <v>1916</v>
      </c>
      <c r="AJ530" s="16" t="s">
        <v>1326</v>
      </c>
      <c r="AK530" s="16" t="s">
        <v>1915</v>
      </c>
      <c r="AL530" s="16">
        <v>0</v>
      </c>
      <c r="AM530" s="16">
        <v>3</v>
      </c>
      <c r="AN530" s="16">
        <f>AL530+AM530</f>
        <v>3</v>
      </c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</row>
    <row r="531" spans="1:51" ht="48">
      <c r="A531" s="1" t="s">
        <v>445</v>
      </c>
      <c r="B531" s="15">
        <f>B530+1</f>
        <v>48</v>
      </c>
      <c r="C531" s="25">
        <v>3321030090007</v>
      </c>
      <c r="D531" s="50" t="s">
        <v>1838</v>
      </c>
      <c r="E531" s="12" t="s">
        <v>1914</v>
      </c>
      <c r="F531" s="80" t="s">
        <v>1397</v>
      </c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27"/>
      <c r="U531" s="12" t="s">
        <v>1913</v>
      </c>
      <c r="V531" s="12" t="s">
        <v>447</v>
      </c>
      <c r="W531" s="12"/>
      <c r="X531" s="12"/>
      <c r="Y531" s="12"/>
      <c r="Z531" s="66">
        <v>1</v>
      </c>
      <c r="AA531" s="65"/>
      <c r="AB531" s="80"/>
      <c r="AC531" s="45"/>
      <c r="AD531" s="18" t="s">
        <v>59</v>
      </c>
      <c r="AE531" s="18" t="s">
        <v>10</v>
      </c>
      <c r="AF531" s="18" t="s">
        <v>445</v>
      </c>
      <c r="AG531" s="18" t="s">
        <v>56</v>
      </c>
      <c r="AH531" s="17"/>
      <c r="AI531" s="16" t="s">
        <v>1912</v>
      </c>
      <c r="AJ531" s="16" t="s">
        <v>1911</v>
      </c>
      <c r="AK531" s="16" t="s">
        <v>1910</v>
      </c>
      <c r="AL531" s="16">
        <v>0</v>
      </c>
      <c r="AM531" s="16">
        <v>3</v>
      </c>
      <c r="AN531" s="16">
        <f>AL531+AM531</f>
        <v>3</v>
      </c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</row>
    <row r="532" spans="1:51" ht="48">
      <c r="A532" s="1" t="s">
        <v>445</v>
      </c>
      <c r="B532" s="15">
        <f>B531+1</f>
        <v>49</v>
      </c>
      <c r="C532" s="25">
        <v>3321030015027</v>
      </c>
      <c r="D532" s="50" t="s">
        <v>1909</v>
      </c>
      <c r="E532" s="12" t="s">
        <v>1908</v>
      </c>
      <c r="F532" s="80" t="s">
        <v>830</v>
      </c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27"/>
      <c r="U532" s="12" t="s">
        <v>1907</v>
      </c>
      <c r="V532" s="12" t="s">
        <v>447</v>
      </c>
      <c r="W532" s="12"/>
      <c r="X532" s="12"/>
      <c r="Y532" s="12"/>
      <c r="Z532" s="66">
        <v>1</v>
      </c>
      <c r="AA532" s="65"/>
      <c r="AB532" s="80"/>
      <c r="AC532" s="45"/>
      <c r="AD532" s="18" t="s">
        <v>59</v>
      </c>
      <c r="AE532" s="18" t="s">
        <v>10</v>
      </c>
      <c r="AF532" s="18" t="s">
        <v>445</v>
      </c>
      <c r="AG532" s="18" t="s">
        <v>56</v>
      </c>
      <c r="AH532" s="17"/>
      <c r="AI532" s="16" t="s">
        <v>1906</v>
      </c>
      <c r="AJ532" s="16" t="s">
        <v>1905</v>
      </c>
      <c r="AK532" s="16" t="s">
        <v>1904</v>
      </c>
      <c r="AL532" s="16">
        <v>0</v>
      </c>
      <c r="AM532" s="16">
        <v>3</v>
      </c>
      <c r="AN532" s="16">
        <f>AL532+AM532</f>
        <v>3</v>
      </c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</row>
    <row r="533" spans="1:51" ht="48">
      <c r="A533" s="1" t="s">
        <v>445</v>
      </c>
      <c r="B533" s="15">
        <f>B532+1</f>
        <v>50</v>
      </c>
      <c r="C533" s="25">
        <v>3321070041135</v>
      </c>
      <c r="D533" s="50" t="s">
        <v>768</v>
      </c>
      <c r="E533" s="12" t="s">
        <v>1903</v>
      </c>
      <c r="F533" s="80" t="s">
        <v>1902</v>
      </c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27"/>
      <c r="U533" s="12" t="s">
        <v>136</v>
      </c>
      <c r="V533" s="12" t="s">
        <v>3</v>
      </c>
      <c r="W533" s="12" t="s">
        <v>1901</v>
      </c>
      <c r="X533" s="12"/>
      <c r="Y533" s="12"/>
      <c r="Z533" s="66">
        <v>1</v>
      </c>
      <c r="AA533" s="65"/>
      <c r="AB533" s="80"/>
      <c r="AC533" s="45"/>
      <c r="AD533" s="18" t="s">
        <v>59</v>
      </c>
      <c r="AE533" s="18" t="s">
        <v>10</v>
      </c>
      <c r="AF533" s="18" t="s">
        <v>445</v>
      </c>
      <c r="AG533" s="18" t="s">
        <v>56</v>
      </c>
      <c r="AH533" s="17"/>
      <c r="AI533" s="16" t="s">
        <v>1900</v>
      </c>
      <c r="AJ533" s="16" t="s">
        <v>1899</v>
      </c>
      <c r="AK533" s="16" t="s">
        <v>1898</v>
      </c>
      <c r="AL533" s="16">
        <v>0</v>
      </c>
      <c r="AM533" s="16">
        <v>3</v>
      </c>
      <c r="AN533" s="16">
        <f>AL533+AM533</f>
        <v>3</v>
      </c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</row>
    <row r="534" spans="1:51" ht="48">
      <c r="A534" s="1" t="s">
        <v>445</v>
      </c>
      <c r="B534" s="15">
        <f>B533+1</f>
        <v>51</v>
      </c>
      <c r="C534" s="25">
        <v>3321080041017</v>
      </c>
      <c r="D534" s="50" t="s">
        <v>1897</v>
      </c>
      <c r="E534" s="12" t="s">
        <v>1896</v>
      </c>
      <c r="F534" s="80" t="s">
        <v>1765</v>
      </c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27"/>
      <c r="U534" s="12" t="s">
        <v>1895</v>
      </c>
      <c r="V534" s="12" t="s">
        <v>181</v>
      </c>
      <c r="W534" s="12" t="s">
        <v>1894</v>
      </c>
      <c r="X534" s="12"/>
      <c r="Y534" s="12"/>
      <c r="Z534" s="66">
        <v>1</v>
      </c>
      <c r="AA534" s="65"/>
      <c r="AB534" s="80"/>
      <c r="AC534" s="45"/>
      <c r="AD534" s="18" t="s">
        <v>59</v>
      </c>
      <c r="AE534" s="18" t="s">
        <v>10</v>
      </c>
      <c r="AF534" s="18" t="s">
        <v>445</v>
      </c>
      <c r="AG534" s="18" t="s">
        <v>56</v>
      </c>
      <c r="AH534" s="17"/>
      <c r="AI534" s="16" t="s">
        <v>1893</v>
      </c>
      <c r="AJ534" s="16" t="s">
        <v>750</v>
      </c>
      <c r="AK534" s="16" t="s">
        <v>1892</v>
      </c>
      <c r="AL534" s="16">
        <v>0</v>
      </c>
      <c r="AM534" s="16">
        <v>3</v>
      </c>
      <c r="AN534" s="16">
        <f>AL534+AM534</f>
        <v>3</v>
      </c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</row>
    <row r="535" spans="1:51" ht="48">
      <c r="A535" s="1" t="s">
        <v>445</v>
      </c>
      <c r="B535" s="15">
        <f>B534+1</f>
        <v>52</v>
      </c>
      <c r="C535" s="25">
        <v>3321080051020</v>
      </c>
      <c r="D535" s="50" t="s">
        <v>583</v>
      </c>
      <c r="E535" s="12" t="s">
        <v>1891</v>
      </c>
      <c r="F535" s="80" t="s">
        <v>1765</v>
      </c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27"/>
      <c r="U535" s="12" t="s">
        <v>1890</v>
      </c>
      <c r="V535" s="12" t="s">
        <v>181</v>
      </c>
      <c r="W535" s="12"/>
      <c r="X535" s="12"/>
      <c r="Y535" s="12"/>
      <c r="Z535" s="66">
        <v>1</v>
      </c>
      <c r="AA535" s="65"/>
      <c r="AB535" s="80"/>
      <c r="AC535" s="45"/>
      <c r="AD535" s="18" t="s">
        <v>59</v>
      </c>
      <c r="AE535" s="18" t="s">
        <v>10</v>
      </c>
      <c r="AF535" s="18" t="s">
        <v>445</v>
      </c>
      <c r="AG535" s="18" t="s">
        <v>56</v>
      </c>
      <c r="AH535" s="17"/>
      <c r="AI535" s="16" t="s">
        <v>1889</v>
      </c>
      <c r="AJ535" s="16" t="s">
        <v>1888</v>
      </c>
      <c r="AK535" s="16" t="s">
        <v>1887</v>
      </c>
      <c r="AL535" s="16">
        <v>0</v>
      </c>
      <c r="AM535" s="16">
        <v>3</v>
      </c>
      <c r="AN535" s="16">
        <f>AL535+AM535</f>
        <v>3</v>
      </c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</row>
    <row r="536" spans="1:51" ht="48">
      <c r="A536" s="1" t="s">
        <v>445</v>
      </c>
      <c r="B536" s="15">
        <f>B535+1</f>
        <v>53</v>
      </c>
      <c r="C536" s="25">
        <v>3321100060026</v>
      </c>
      <c r="D536" s="50" t="s">
        <v>1307</v>
      </c>
      <c r="E536" s="12" t="s">
        <v>1886</v>
      </c>
      <c r="F536" s="80" t="s">
        <v>1765</v>
      </c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27"/>
      <c r="U536" s="12" t="s">
        <v>1885</v>
      </c>
      <c r="V536" s="12" t="s">
        <v>250</v>
      </c>
      <c r="W536" s="12"/>
      <c r="X536" s="12"/>
      <c r="Y536" s="12"/>
      <c r="Z536" s="66">
        <v>1</v>
      </c>
      <c r="AA536" s="65"/>
      <c r="AB536" s="80"/>
      <c r="AC536" s="45"/>
      <c r="AD536" s="18" t="s">
        <v>59</v>
      </c>
      <c r="AE536" s="18" t="s">
        <v>10</v>
      </c>
      <c r="AF536" s="18" t="s">
        <v>445</v>
      </c>
      <c r="AG536" s="18" t="s">
        <v>56</v>
      </c>
      <c r="AH536" s="28" t="s">
        <v>555</v>
      </c>
      <c r="AI536" s="16" t="s">
        <v>600</v>
      </c>
      <c r="AJ536" s="16" t="s">
        <v>1884</v>
      </c>
      <c r="AK536" s="16" t="s">
        <v>1883</v>
      </c>
      <c r="AL536" s="16">
        <v>0</v>
      </c>
      <c r="AM536" s="16">
        <v>3</v>
      </c>
      <c r="AN536" s="16">
        <f>AL536+AM536</f>
        <v>3</v>
      </c>
      <c r="AO536" s="16" t="s">
        <v>1882</v>
      </c>
      <c r="AP536" s="16" t="s">
        <v>826</v>
      </c>
      <c r="AQ536" s="16" t="s">
        <v>1881</v>
      </c>
      <c r="AR536" s="16">
        <v>0</v>
      </c>
      <c r="AS536" s="16">
        <v>3</v>
      </c>
      <c r="AT536" s="16">
        <f>AR536+AS536</f>
        <v>3</v>
      </c>
      <c r="AU536" s="16"/>
      <c r="AV536" s="16"/>
      <c r="AW536" s="16"/>
      <c r="AX536" s="16"/>
      <c r="AY536" s="16"/>
    </row>
    <row r="537" spans="1:51" ht="48">
      <c r="A537" s="1" t="s">
        <v>445</v>
      </c>
      <c r="B537" s="15">
        <f>B536+1</f>
        <v>54</v>
      </c>
      <c r="C537" s="25">
        <v>3321091021034</v>
      </c>
      <c r="D537" s="50" t="s">
        <v>1880</v>
      </c>
      <c r="E537" s="12" t="s">
        <v>1879</v>
      </c>
      <c r="F537" s="80" t="s">
        <v>1759</v>
      </c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27"/>
      <c r="U537" s="12" t="s">
        <v>1878</v>
      </c>
      <c r="V537" s="12" t="s">
        <v>147</v>
      </c>
      <c r="W537" s="12"/>
      <c r="X537" s="12"/>
      <c r="Y537" s="12"/>
      <c r="Z537" s="66">
        <v>1</v>
      </c>
      <c r="AA537" s="65"/>
      <c r="AB537" s="80"/>
      <c r="AC537" s="45"/>
      <c r="AD537" s="18" t="s">
        <v>59</v>
      </c>
      <c r="AE537" s="18" t="s">
        <v>10</v>
      </c>
      <c r="AF537" s="18" t="s">
        <v>445</v>
      </c>
      <c r="AG537" s="18" t="s">
        <v>56</v>
      </c>
      <c r="AH537" s="17"/>
      <c r="AI537" s="16" t="s">
        <v>793</v>
      </c>
      <c r="AJ537" s="16" t="s">
        <v>1877</v>
      </c>
      <c r="AK537" s="16" t="s">
        <v>1876</v>
      </c>
      <c r="AL537" s="16">
        <v>0</v>
      </c>
      <c r="AM537" s="16">
        <v>3</v>
      </c>
      <c r="AN537" s="16">
        <f>AL537+AM537</f>
        <v>3</v>
      </c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</row>
    <row r="538" spans="1:51" ht="48">
      <c r="A538" s="1" t="s">
        <v>445</v>
      </c>
      <c r="B538" s="15">
        <f>B537+1</f>
        <v>55</v>
      </c>
      <c r="C538" s="25">
        <v>3321091051020</v>
      </c>
      <c r="D538" s="50" t="s">
        <v>1875</v>
      </c>
      <c r="E538" s="12" t="s">
        <v>1874</v>
      </c>
      <c r="F538" s="80" t="s">
        <v>1759</v>
      </c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27"/>
      <c r="U538" s="12" t="s">
        <v>1873</v>
      </c>
      <c r="V538" s="12" t="s">
        <v>147</v>
      </c>
      <c r="W538" s="49" t="s">
        <v>1872</v>
      </c>
      <c r="X538" s="12"/>
      <c r="Y538" s="12"/>
      <c r="Z538" s="66">
        <v>1</v>
      </c>
      <c r="AA538" s="65"/>
      <c r="AB538" s="80"/>
      <c r="AC538" s="45"/>
      <c r="AD538" s="18" t="s">
        <v>59</v>
      </c>
      <c r="AE538" s="18" t="s">
        <v>10</v>
      </c>
      <c r="AF538" s="18" t="s">
        <v>445</v>
      </c>
      <c r="AG538" s="18" t="s">
        <v>56</v>
      </c>
      <c r="AH538" s="17"/>
      <c r="AI538" s="16" t="s">
        <v>1871</v>
      </c>
      <c r="AJ538" s="16" t="s">
        <v>1870</v>
      </c>
      <c r="AK538" s="16" t="s">
        <v>1869</v>
      </c>
      <c r="AL538" s="16">
        <v>0</v>
      </c>
      <c r="AM538" s="16">
        <v>3</v>
      </c>
      <c r="AN538" s="16">
        <f>AL538+AM538</f>
        <v>3</v>
      </c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</row>
    <row r="539" spans="1:51" ht="48">
      <c r="A539" s="1" t="s">
        <v>445</v>
      </c>
      <c r="B539" s="15">
        <f>B538+1</f>
        <v>56</v>
      </c>
      <c r="C539" s="25">
        <v>3321091041024</v>
      </c>
      <c r="D539" s="50" t="s">
        <v>1868</v>
      </c>
      <c r="E539" s="12" t="s">
        <v>1867</v>
      </c>
      <c r="F539" s="80" t="s">
        <v>1759</v>
      </c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27"/>
      <c r="U539" s="12" t="s">
        <v>1866</v>
      </c>
      <c r="V539" s="12" t="s">
        <v>147</v>
      </c>
      <c r="W539" s="12"/>
      <c r="X539" s="12"/>
      <c r="Y539" s="12"/>
      <c r="Z539" s="66">
        <v>1</v>
      </c>
      <c r="AA539" s="65"/>
      <c r="AB539" s="80"/>
      <c r="AC539" s="45"/>
      <c r="AD539" s="18" t="s">
        <v>59</v>
      </c>
      <c r="AE539" s="18" t="s">
        <v>10</v>
      </c>
      <c r="AF539" s="18" t="s">
        <v>445</v>
      </c>
      <c r="AG539" s="18" t="s">
        <v>56</v>
      </c>
      <c r="AH539" s="17"/>
      <c r="AI539" s="16" t="s">
        <v>1865</v>
      </c>
      <c r="AJ539" s="16" t="s">
        <v>1864</v>
      </c>
      <c r="AK539" s="16" t="s">
        <v>1606</v>
      </c>
      <c r="AL539" s="16">
        <v>0</v>
      </c>
      <c r="AM539" s="16">
        <v>3</v>
      </c>
      <c r="AN539" s="16">
        <f>AL539+AM539</f>
        <v>3</v>
      </c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</row>
    <row r="540" spans="1:51" ht="48">
      <c r="A540" s="1" t="s">
        <v>445</v>
      </c>
      <c r="B540" s="15">
        <f>B539+1</f>
        <v>57</v>
      </c>
      <c r="C540" s="25">
        <v>3321091043021</v>
      </c>
      <c r="D540" s="50" t="s">
        <v>1863</v>
      </c>
      <c r="E540" s="12" t="s">
        <v>1862</v>
      </c>
      <c r="F540" s="80" t="s">
        <v>1759</v>
      </c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27"/>
      <c r="U540" s="12" t="s">
        <v>1861</v>
      </c>
      <c r="V540" s="12" t="s">
        <v>147</v>
      </c>
      <c r="W540" s="12" t="s">
        <v>1860</v>
      </c>
      <c r="X540" s="12"/>
      <c r="Y540" s="12"/>
      <c r="Z540" s="66">
        <v>1</v>
      </c>
      <c r="AA540" s="65"/>
      <c r="AB540" s="80"/>
      <c r="AC540" s="45"/>
      <c r="AD540" s="18" t="s">
        <v>59</v>
      </c>
      <c r="AE540" s="18" t="s">
        <v>10</v>
      </c>
      <c r="AF540" s="18" t="s">
        <v>445</v>
      </c>
      <c r="AG540" s="18" t="s">
        <v>56</v>
      </c>
      <c r="AH540" s="17"/>
      <c r="AI540" s="16" t="s">
        <v>1325</v>
      </c>
      <c r="AJ540" s="16" t="s">
        <v>1859</v>
      </c>
      <c r="AK540" s="16" t="s">
        <v>1858</v>
      </c>
      <c r="AL540" s="16">
        <v>0</v>
      </c>
      <c r="AM540" s="16">
        <v>3</v>
      </c>
      <c r="AN540" s="16">
        <f>AL540+AM540</f>
        <v>3</v>
      </c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</row>
    <row r="541" spans="1:51" ht="48">
      <c r="A541" s="1" t="s">
        <v>445</v>
      </c>
      <c r="B541" s="15">
        <f>B540+1</f>
        <v>58</v>
      </c>
      <c r="C541" s="25">
        <v>3321030011029</v>
      </c>
      <c r="D541" s="50" t="s">
        <v>1857</v>
      </c>
      <c r="E541" s="12" t="s">
        <v>1856</v>
      </c>
      <c r="F541" s="80" t="s">
        <v>1759</v>
      </c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27"/>
      <c r="U541" s="12" t="s">
        <v>1855</v>
      </c>
      <c r="V541" s="12" t="s">
        <v>447</v>
      </c>
      <c r="W541" s="12"/>
      <c r="X541" s="12"/>
      <c r="Y541" s="12"/>
      <c r="Z541" s="66">
        <v>1</v>
      </c>
      <c r="AA541" s="65"/>
      <c r="AB541" s="80"/>
      <c r="AC541" s="45"/>
      <c r="AD541" s="18" t="s">
        <v>59</v>
      </c>
      <c r="AE541" s="18" t="s">
        <v>10</v>
      </c>
      <c r="AF541" s="18" t="s">
        <v>445</v>
      </c>
      <c r="AG541" s="18" t="s">
        <v>56</v>
      </c>
      <c r="AH541" s="17"/>
      <c r="AI541" s="16" t="s">
        <v>1854</v>
      </c>
      <c r="AJ541" s="16" t="s">
        <v>1853</v>
      </c>
      <c r="AK541" s="16" t="s">
        <v>1852</v>
      </c>
      <c r="AL541" s="16">
        <v>0</v>
      </c>
      <c r="AM541" s="16">
        <v>3</v>
      </c>
      <c r="AN541" s="16">
        <f>AL541+AM541</f>
        <v>3</v>
      </c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</row>
    <row r="542" spans="1:51" ht="48">
      <c r="A542" s="1" t="s">
        <v>445</v>
      </c>
      <c r="B542" s="15">
        <f>B541+1</f>
        <v>59</v>
      </c>
      <c r="C542" s="25">
        <v>3321030060027</v>
      </c>
      <c r="D542" s="50" t="s">
        <v>1851</v>
      </c>
      <c r="E542" s="12" t="s">
        <v>1850</v>
      </c>
      <c r="F542" s="80" t="s">
        <v>1759</v>
      </c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27"/>
      <c r="U542" s="12" t="s">
        <v>869</v>
      </c>
      <c r="V542" s="12" t="s">
        <v>447</v>
      </c>
      <c r="W542" s="49" t="s">
        <v>1849</v>
      </c>
      <c r="X542" s="12"/>
      <c r="Y542" s="12"/>
      <c r="Z542" s="66">
        <v>1</v>
      </c>
      <c r="AA542" s="65"/>
      <c r="AB542" s="80"/>
      <c r="AC542" s="45"/>
      <c r="AD542" s="18" t="s">
        <v>59</v>
      </c>
      <c r="AE542" s="18" t="s">
        <v>10</v>
      </c>
      <c r="AF542" s="18" t="s">
        <v>445</v>
      </c>
      <c r="AG542" s="18" t="s">
        <v>56</v>
      </c>
      <c r="AH542" s="17"/>
      <c r="AI542" s="16" t="s">
        <v>1848</v>
      </c>
      <c r="AJ542" s="16" t="s">
        <v>1847</v>
      </c>
      <c r="AK542" s="16" t="s">
        <v>1846</v>
      </c>
      <c r="AL542" s="16">
        <v>0</v>
      </c>
      <c r="AM542" s="16">
        <v>3</v>
      </c>
      <c r="AN542" s="16">
        <f>AL542+AM542</f>
        <v>3</v>
      </c>
      <c r="AO542" s="16" t="s">
        <v>1845</v>
      </c>
      <c r="AP542" s="16" t="s">
        <v>1844</v>
      </c>
      <c r="AQ542" s="16"/>
      <c r="AR542" s="16">
        <v>0</v>
      </c>
      <c r="AS542" s="16">
        <v>2</v>
      </c>
      <c r="AT542" s="16">
        <f>AR542+AS542</f>
        <v>2</v>
      </c>
      <c r="AU542" s="16"/>
      <c r="AV542" s="16"/>
      <c r="AW542" s="16"/>
      <c r="AX542" s="16"/>
      <c r="AY542" s="16"/>
    </row>
    <row r="543" spans="1:51" ht="48">
      <c r="A543" s="1" t="s">
        <v>445</v>
      </c>
      <c r="B543" s="15">
        <f>B542+1</f>
        <v>60</v>
      </c>
      <c r="C543" s="25">
        <v>3321070081140</v>
      </c>
      <c r="D543" s="50" t="s">
        <v>1843</v>
      </c>
      <c r="E543" s="12" t="s">
        <v>1842</v>
      </c>
      <c r="F543" s="80" t="s">
        <v>1759</v>
      </c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27"/>
      <c r="U543" s="12" t="s">
        <v>1841</v>
      </c>
      <c r="V543" s="12" t="s">
        <v>3</v>
      </c>
      <c r="W543" s="12"/>
      <c r="X543" s="12"/>
      <c r="Y543" s="12"/>
      <c r="Z543" s="66">
        <v>1</v>
      </c>
      <c r="AA543" s="65"/>
      <c r="AB543" s="80"/>
      <c r="AC543" s="45"/>
      <c r="AD543" s="18" t="s">
        <v>59</v>
      </c>
      <c r="AE543" s="18" t="s">
        <v>10</v>
      </c>
      <c r="AF543" s="18" t="s">
        <v>445</v>
      </c>
      <c r="AG543" s="18" t="s">
        <v>56</v>
      </c>
      <c r="AH543" s="17"/>
      <c r="AI543" s="16" t="s">
        <v>1840</v>
      </c>
      <c r="AJ543" s="16" t="s">
        <v>1430</v>
      </c>
      <c r="AK543" s="16" t="s">
        <v>1839</v>
      </c>
      <c r="AL543" s="16">
        <v>0</v>
      </c>
      <c r="AM543" s="16">
        <v>3</v>
      </c>
      <c r="AN543" s="16">
        <f>AL543+AM543</f>
        <v>3</v>
      </c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</row>
    <row r="544" spans="1:51" ht="48">
      <c r="A544" s="1" t="s">
        <v>445</v>
      </c>
      <c r="B544" s="15">
        <f>B543+1</f>
        <v>61</v>
      </c>
      <c r="C544" s="25">
        <v>3321070091134</v>
      </c>
      <c r="D544" s="50" t="s">
        <v>1838</v>
      </c>
      <c r="E544" s="12" t="s">
        <v>1837</v>
      </c>
      <c r="F544" s="80" t="s">
        <v>1759</v>
      </c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27"/>
      <c r="U544" s="12" t="s">
        <v>1836</v>
      </c>
      <c r="V544" s="12" t="s">
        <v>3</v>
      </c>
      <c r="W544" s="12"/>
      <c r="X544" s="12"/>
      <c r="Y544" s="12"/>
      <c r="Z544" s="66">
        <v>1</v>
      </c>
      <c r="AA544" s="66"/>
      <c r="AB544" s="80"/>
      <c r="AC544" s="45"/>
      <c r="AD544" s="18" t="s">
        <v>59</v>
      </c>
      <c r="AE544" s="18" t="s">
        <v>10</v>
      </c>
      <c r="AF544" s="18" t="s">
        <v>445</v>
      </c>
      <c r="AG544" s="18" t="s">
        <v>56</v>
      </c>
      <c r="AH544" s="17"/>
      <c r="AI544" s="16" t="s">
        <v>1835</v>
      </c>
      <c r="AJ544" s="16" t="s">
        <v>707</v>
      </c>
      <c r="AK544" s="16" t="s">
        <v>1834</v>
      </c>
      <c r="AL544" s="16">
        <v>0</v>
      </c>
      <c r="AM544" s="16">
        <v>3</v>
      </c>
      <c r="AN544" s="16">
        <f>AL544+AM544</f>
        <v>3</v>
      </c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</row>
    <row r="545" spans="1:51" ht="48">
      <c r="A545" s="1" t="s">
        <v>445</v>
      </c>
      <c r="B545" s="15">
        <f>B544+1</f>
        <v>62</v>
      </c>
      <c r="C545" s="25">
        <v>3321080074149</v>
      </c>
      <c r="D545" s="50" t="s">
        <v>747</v>
      </c>
      <c r="E545" s="12" t="s">
        <v>1833</v>
      </c>
      <c r="F545" s="80" t="s">
        <v>1759</v>
      </c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27"/>
      <c r="U545" s="12" t="s">
        <v>298</v>
      </c>
      <c r="V545" s="12" t="s">
        <v>181</v>
      </c>
      <c r="W545" s="12"/>
      <c r="X545" s="12"/>
      <c r="Y545" s="12"/>
      <c r="Z545" s="66">
        <v>1</v>
      </c>
      <c r="AA545" s="65"/>
      <c r="AB545" s="80"/>
      <c r="AC545" s="45"/>
      <c r="AD545" s="18" t="s">
        <v>59</v>
      </c>
      <c r="AE545" s="18" t="s">
        <v>10</v>
      </c>
      <c r="AF545" s="18" t="s">
        <v>445</v>
      </c>
      <c r="AG545" s="18" t="s">
        <v>56</v>
      </c>
      <c r="AH545" s="17"/>
      <c r="AI545" s="16" t="s">
        <v>1832</v>
      </c>
      <c r="AJ545" s="16" t="s">
        <v>1831</v>
      </c>
      <c r="AK545" s="16" t="s">
        <v>1830</v>
      </c>
      <c r="AL545" s="16">
        <v>0</v>
      </c>
      <c r="AM545" s="16">
        <v>3</v>
      </c>
      <c r="AN545" s="16">
        <f>AL545+AM545</f>
        <v>3</v>
      </c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</row>
    <row r="546" spans="1:51" ht="48">
      <c r="A546" s="1" t="s">
        <v>445</v>
      </c>
      <c r="B546" s="15">
        <f>B545+1</f>
        <v>63</v>
      </c>
      <c r="C546" s="25">
        <v>3321080014150</v>
      </c>
      <c r="D546" s="50" t="s">
        <v>589</v>
      </c>
      <c r="E546" s="12" t="s">
        <v>1829</v>
      </c>
      <c r="F546" s="80" t="s">
        <v>1397</v>
      </c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27"/>
      <c r="U546" s="12" t="s">
        <v>1828</v>
      </c>
      <c r="V546" s="12" t="s">
        <v>181</v>
      </c>
      <c r="W546" s="12"/>
      <c r="X546" s="12"/>
      <c r="Y546" s="12"/>
      <c r="Z546" s="66">
        <v>1</v>
      </c>
      <c r="AA546" s="65"/>
      <c r="AB546" s="80"/>
      <c r="AC546" s="45"/>
      <c r="AD546" s="18" t="s">
        <v>59</v>
      </c>
      <c r="AE546" s="18" t="s">
        <v>10</v>
      </c>
      <c r="AF546" s="18" t="s">
        <v>445</v>
      </c>
      <c r="AG546" s="18" t="s">
        <v>56</v>
      </c>
      <c r="AH546" s="17"/>
      <c r="AI546" s="16" t="s">
        <v>1827</v>
      </c>
      <c r="AJ546" s="16" t="s">
        <v>1826</v>
      </c>
      <c r="AK546" s="16" t="s">
        <v>1825</v>
      </c>
      <c r="AL546" s="16">
        <v>0</v>
      </c>
      <c r="AM546" s="16">
        <v>3</v>
      </c>
      <c r="AN546" s="16">
        <f>AL546+AM546</f>
        <v>3</v>
      </c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</row>
    <row r="547" spans="1:51" ht="48">
      <c r="A547" s="1" t="s">
        <v>445</v>
      </c>
      <c r="B547" s="15">
        <f>B546+1</f>
        <v>64</v>
      </c>
      <c r="C547" s="25">
        <v>3321080012014</v>
      </c>
      <c r="D547" s="50" t="s">
        <v>1824</v>
      </c>
      <c r="E547" s="12" t="s">
        <v>1823</v>
      </c>
      <c r="F547" s="80" t="s">
        <v>1759</v>
      </c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27"/>
      <c r="U547" s="12" t="s">
        <v>1822</v>
      </c>
      <c r="V547" s="12" t="s">
        <v>181</v>
      </c>
      <c r="W547" s="12" t="s">
        <v>1821</v>
      </c>
      <c r="X547" s="12"/>
      <c r="Y547" s="12"/>
      <c r="Z547" s="66">
        <v>1</v>
      </c>
      <c r="AA547" s="65"/>
      <c r="AB547" s="80"/>
      <c r="AC547" s="45"/>
      <c r="AD547" s="18" t="s">
        <v>59</v>
      </c>
      <c r="AE547" s="18" t="s">
        <v>10</v>
      </c>
      <c r="AF547" s="18" t="s">
        <v>445</v>
      </c>
      <c r="AG547" s="18" t="s">
        <v>56</v>
      </c>
      <c r="AH547" s="17"/>
      <c r="AI547" s="16" t="s">
        <v>1820</v>
      </c>
      <c r="AJ547" s="16" t="s">
        <v>1807</v>
      </c>
      <c r="AK547" s="16" t="s">
        <v>1819</v>
      </c>
      <c r="AL547" s="16">
        <v>0</v>
      </c>
      <c r="AM547" s="16">
        <v>3</v>
      </c>
      <c r="AN547" s="16">
        <f>AL547+AM547</f>
        <v>3</v>
      </c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</row>
    <row r="548" spans="1:51" ht="48">
      <c r="A548" s="1" t="s">
        <v>445</v>
      </c>
      <c r="B548" s="15">
        <f>B547+1</f>
        <v>65</v>
      </c>
      <c r="C548" s="25">
        <v>3321080075018</v>
      </c>
      <c r="D548" s="50" t="s">
        <v>1818</v>
      </c>
      <c r="E548" s="12" t="s">
        <v>1817</v>
      </c>
      <c r="F548" s="80" t="s">
        <v>1397</v>
      </c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27"/>
      <c r="U548" s="12" t="s">
        <v>1816</v>
      </c>
      <c r="V548" s="12" t="s">
        <v>181</v>
      </c>
      <c r="W548" s="12" t="s">
        <v>1815</v>
      </c>
      <c r="X548" s="12"/>
      <c r="Y548" s="12"/>
      <c r="Z548" s="66">
        <v>1</v>
      </c>
      <c r="AA548" s="65"/>
      <c r="AB548" s="80"/>
      <c r="AC548" s="45"/>
      <c r="AD548" s="18" t="s">
        <v>59</v>
      </c>
      <c r="AE548" s="18" t="s">
        <v>10</v>
      </c>
      <c r="AF548" s="18" t="s">
        <v>445</v>
      </c>
      <c r="AG548" s="18" t="s">
        <v>56</v>
      </c>
      <c r="AH548" s="17"/>
      <c r="AI548" s="16" t="s">
        <v>1814</v>
      </c>
      <c r="AJ548" s="16" t="s">
        <v>1813</v>
      </c>
      <c r="AK548" s="16" t="s">
        <v>1499</v>
      </c>
      <c r="AL548" s="16">
        <v>0</v>
      </c>
      <c r="AM548" s="16">
        <v>3</v>
      </c>
      <c r="AN548" s="16">
        <f>AL548+AM548</f>
        <v>3</v>
      </c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</row>
    <row r="549" spans="1:51" ht="48">
      <c r="A549" s="1" t="s">
        <v>445</v>
      </c>
      <c r="B549" s="15">
        <f>B548+1</f>
        <v>66</v>
      </c>
      <c r="C549" s="25">
        <v>3321140016035</v>
      </c>
      <c r="D549" s="50" t="s">
        <v>1812</v>
      </c>
      <c r="E549" s="12" t="s">
        <v>1811</v>
      </c>
      <c r="F549" s="80" t="s">
        <v>1397</v>
      </c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27"/>
      <c r="U549" s="12" t="s">
        <v>1810</v>
      </c>
      <c r="V549" s="12" t="s">
        <v>120</v>
      </c>
      <c r="W549" s="49" t="s">
        <v>1809</v>
      </c>
      <c r="X549" s="12"/>
      <c r="Y549" s="12"/>
      <c r="Z549" s="66">
        <v>1</v>
      </c>
      <c r="AA549" s="65"/>
      <c r="AB549" s="80"/>
      <c r="AC549" s="45"/>
      <c r="AD549" s="18" t="s">
        <v>59</v>
      </c>
      <c r="AE549" s="18" t="s">
        <v>10</v>
      </c>
      <c r="AF549" s="18" t="s">
        <v>445</v>
      </c>
      <c r="AG549" s="18" t="s">
        <v>56</v>
      </c>
      <c r="AH549" s="17"/>
      <c r="AI549" s="16" t="s">
        <v>1808</v>
      </c>
      <c r="AJ549" s="16" t="s">
        <v>1807</v>
      </c>
      <c r="AK549" s="16" t="s">
        <v>1806</v>
      </c>
      <c r="AL549" s="16">
        <v>0</v>
      </c>
      <c r="AM549" s="16">
        <v>3</v>
      </c>
      <c r="AN549" s="16">
        <f>AL549+AM549</f>
        <v>3</v>
      </c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</row>
    <row r="550" spans="1:51" ht="48">
      <c r="A550" s="1" t="s">
        <v>445</v>
      </c>
      <c r="B550" s="15">
        <f>B549+1</f>
        <v>67</v>
      </c>
      <c r="C550" s="25">
        <v>3321140020036</v>
      </c>
      <c r="D550" s="50" t="s">
        <v>1805</v>
      </c>
      <c r="E550" s="12" t="s">
        <v>1804</v>
      </c>
      <c r="F550" s="80" t="s">
        <v>1397</v>
      </c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27"/>
      <c r="U550" s="12" t="s">
        <v>1803</v>
      </c>
      <c r="V550" s="12" t="s">
        <v>120</v>
      </c>
      <c r="W550" s="49" t="s">
        <v>1802</v>
      </c>
      <c r="X550" s="12"/>
      <c r="Y550" s="12"/>
      <c r="Z550" s="66">
        <v>1</v>
      </c>
      <c r="AA550" s="65"/>
      <c r="AB550" s="80"/>
      <c r="AC550" s="45"/>
      <c r="AD550" s="18" t="s">
        <v>59</v>
      </c>
      <c r="AE550" s="18" t="s">
        <v>10</v>
      </c>
      <c r="AF550" s="18" t="s">
        <v>445</v>
      </c>
      <c r="AG550" s="18" t="s">
        <v>56</v>
      </c>
      <c r="AH550" s="17"/>
      <c r="AI550" s="16" t="s">
        <v>1801</v>
      </c>
      <c r="AJ550" s="16" t="s">
        <v>1800</v>
      </c>
      <c r="AK550" s="16" t="s">
        <v>1799</v>
      </c>
      <c r="AL550" s="16">
        <v>0</v>
      </c>
      <c r="AM550" s="16">
        <v>3</v>
      </c>
      <c r="AN550" s="16">
        <f>AL550+AM550</f>
        <v>3</v>
      </c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</row>
    <row r="551" spans="1:51" ht="48">
      <c r="A551" s="1" t="s">
        <v>445</v>
      </c>
      <c r="B551" s="15">
        <f>B550+1</f>
        <v>68</v>
      </c>
      <c r="C551" s="25">
        <v>3321140026012</v>
      </c>
      <c r="D551" s="50" t="s">
        <v>1798</v>
      </c>
      <c r="E551" s="12" t="s">
        <v>1797</v>
      </c>
      <c r="F551" s="80" t="s">
        <v>1397</v>
      </c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27"/>
      <c r="U551" s="12" t="s">
        <v>1796</v>
      </c>
      <c r="V551" s="12" t="s">
        <v>120</v>
      </c>
      <c r="W551" s="49" t="s">
        <v>1795</v>
      </c>
      <c r="X551" s="12"/>
      <c r="Y551" s="12"/>
      <c r="Z551" s="66">
        <v>1</v>
      </c>
      <c r="AA551" s="65"/>
      <c r="AB551" s="80"/>
      <c r="AC551" s="45"/>
      <c r="AD551" s="18" t="s">
        <v>59</v>
      </c>
      <c r="AE551" s="18" t="s">
        <v>10</v>
      </c>
      <c r="AF551" s="18" t="s">
        <v>445</v>
      </c>
      <c r="AG551" s="18" t="s">
        <v>56</v>
      </c>
      <c r="AH551" s="17"/>
      <c r="AI551" s="16" t="s">
        <v>1794</v>
      </c>
      <c r="AJ551" s="16" t="s">
        <v>1793</v>
      </c>
      <c r="AK551" s="16" t="s">
        <v>1792</v>
      </c>
      <c r="AL551" s="16"/>
      <c r="AM551" s="16">
        <v>3</v>
      </c>
      <c r="AN551" s="16">
        <f>AL551+AM551</f>
        <v>3</v>
      </c>
      <c r="AO551" s="16" t="s">
        <v>1791</v>
      </c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</row>
    <row r="552" spans="1:51" ht="48">
      <c r="A552" s="1" t="s">
        <v>445</v>
      </c>
      <c r="B552" s="15">
        <f>B551+1</f>
        <v>69</v>
      </c>
      <c r="C552" s="25">
        <v>3321140022022</v>
      </c>
      <c r="D552" s="50" t="s">
        <v>1790</v>
      </c>
      <c r="E552" s="12" t="s">
        <v>1789</v>
      </c>
      <c r="F552" s="80" t="s">
        <v>1397</v>
      </c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27"/>
      <c r="U552" s="12" t="s">
        <v>1788</v>
      </c>
      <c r="V552" s="12" t="s">
        <v>120</v>
      </c>
      <c r="W552" s="49" t="s">
        <v>1787</v>
      </c>
      <c r="X552" s="12"/>
      <c r="Y552" s="12"/>
      <c r="Z552" s="66">
        <v>1</v>
      </c>
      <c r="AA552" s="65"/>
      <c r="AB552" s="80"/>
      <c r="AC552" s="45"/>
      <c r="AD552" s="18" t="s">
        <v>59</v>
      </c>
      <c r="AE552" s="18" t="s">
        <v>10</v>
      </c>
      <c r="AF552" s="18" t="s">
        <v>445</v>
      </c>
      <c r="AG552" s="18" t="s">
        <v>56</v>
      </c>
      <c r="AH552" s="17"/>
      <c r="AI552" s="16" t="s">
        <v>1786</v>
      </c>
      <c r="AJ552" s="16" t="s">
        <v>843</v>
      </c>
      <c r="AK552" s="16" t="s">
        <v>1785</v>
      </c>
      <c r="AL552" s="16">
        <v>0</v>
      </c>
      <c r="AM552" s="16">
        <v>3</v>
      </c>
      <c r="AN552" s="16">
        <f>AL552+AM552</f>
        <v>3</v>
      </c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</row>
    <row r="553" spans="1:51" s="52" customFormat="1" ht="48">
      <c r="A553" s="52" t="s">
        <v>445</v>
      </c>
      <c r="B553" s="64">
        <f>B552+1</f>
        <v>70</v>
      </c>
      <c r="C553" s="79">
        <v>3321140017009</v>
      </c>
      <c r="D553" s="62" t="s">
        <v>1784</v>
      </c>
      <c r="E553" s="60" t="s">
        <v>1783</v>
      </c>
      <c r="F553" s="100" t="s">
        <v>1397</v>
      </c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77"/>
      <c r="U553" s="60" t="s">
        <v>1782</v>
      </c>
      <c r="V553" s="60" t="s">
        <v>120</v>
      </c>
      <c r="W553" s="61" t="s">
        <v>1781</v>
      </c>
      <c r="X553" s="60"/>
      <c r="Y553" s="60"/>
      <c r="Z553" s="89">
        <v>1</v>
      </c>
      <c r="AA553" s="88"/>
      <c r="AB553" s="100"/>
      <c r="AC553" s="56"/>
      <c r="AD553" s="55" t="s">
        <v>59</v>
      </c>
      <c r="AE553" s="55" t="s">
        <v>10</v>
      </c>
      <c r="AF553" s="55" t="s">
        <v>445</v>
      </c>
      <c r="AG553" s="55" t="s">
        <v>56</v>
      </c>
      <c r="AH553" s="54">
        <v>2016</v>
      </c>
      <c r="AI553" s="53" t="s">
        <v>1780</v>
      </c>
      <c r="AJ553" s="53" t="s">
        <v>1779</v>
      </c>
      <c r="AK553" s="53" t="s">
        <v>1778</v>
      </c>
      <c r="AL553" s="53">
        <v>0</v>
      </c>
      <c r="AM553" s="53">
        <v>3</v>
      </c>
      <c r="AN553" s="53">
        <f>AL553+AM553</f>
        <v>3</v>
      </c>
      <c r="AO553" s="53" t="s">
        <v>1777</v>
      </c>
      <c r="AP553" s="53" t="s">
        <v>1776</v>
      </c>
      <c r="AQ553" s="53"/>
      <c r="AR553" s="53"/>
      <c r="AS553" s="53">
        <v>2</v>
      </c>
      <c r="AT553" s="53">
        <f>AR553+AS553</f>
        <v>2</v>
      </c>
      <c r="AU553" s="53"/>
      <c r="AV553" s="53"/>
      <c r="AW553" s="53"/>
      <c r="AX553" s="53"/>
      <c r="AY553" s="53"/>
    </row>
    <row r="554" spans="1:51" ht="48">
      <c r="A554" s="1" t="s">
        <v>445</v>
      </c>
      <c r="B554" s="15">
        <f>B553+1</f>
        <v>71</v>
      </c>
      <c r="C554" s="25">
        <v>3321030050011</v>
      </c>
      <c r="D554" s="50" t="s">
        <v>1775</v>
      </c>
      <c r="E554" s="12" t="s">
        <v>1774</v>
      </c>
      <c r="F554" s="80" t="s">
        <v>1658</v>
      </c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27"/>
      <c r="U554" s="12" t="s">
        <v>448</v>
      </c>
      <c r="V554" s="12" t="s">
        <v>447</v>
      </c>
      <c r="W554" s="49" t="s">
        <v>1773</v>
      </c>
      <c r="X554" s="12"/>
      <c r="Y554" s="12"/>
      <c r="Z554" s="66">
        <v>1</v>
      </c>
      <c r="AA554" s="66"/>
      <c r="AB554" s="80"/>
      <c r="AC554" s="45"/>
      <c r="AD554" s="18" t="s">
        <v>59</v>
      </c>
      <c r="AE554" s="18" t="s">
        <v>10</v>
      </c>
      <c r="AF554" s="18" t="s">
        <v>445</v>
      </c>
      <c r="AG554" s="18" t="s">
        <v>56</v>
      </c>
      <c r="AH554" s="17"/>
      <c r="AI554" s="16" t="s">
        <v>1772</v>
      </c>
      <c r="AJ554" s="16" t="s">
        <v>1771</v>
      </c>
      <c r="AK554" s="16" t="s">
        <v>1770</v>
      </c>
      <c r="AL554" s="16">
        <v>0</v>
      </c>
      <c r="AM554" s="16">
        <v>3</v>
      </c>
      <c r="AN554" s="16">
        <f>AL554+AM554</f>
        <v>3</v>
      </c>
      <c r="AO554" s="16" t="s">
        <v>1769</v>
      </c>
      <c r="AP554" s="16" t="s">
        <v>1768</v>
      </c>
      <c r="AQ554" s="16" t="s">
        <v>1767</v>
      </c>
      <c r="AR554" s="16">
        <v>0</v>
      </c>
      <c r="AS554" s="16">
        <v>3</v>
      </c>
      <c r="AT554" s="16">
        <f>AR554+AS554</f>
        <v>3</v>
      </c>
      <c r="AU554" s="16"/>
      <c r="AV554" s="16"/>
      <c r="AW554" s="16"/>
      <c r="AX554" s="16"/>
      <c r="AY554" s="16"/>
    </row>
    <row r="555" spans="1:51" ht="48">
      <c r="A555" s="1" t="s">
        <v>445</v>
      </c>
      <c r="B555" s="15">
        <f>B554+1</f>
        <v>72</v>
      </c>
      <c r="C555" s="25">
        <v>3321030018008</v>
      </c>
      <c r="D555" s="50" t="s">
        <v>1332</v>
      </c>
      <c r="E555" s="12" t="s">
        <v>1766</v>
      </c>
      <c r="F555" s="80" t="s">
        <v>1765</v>
      </c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27"/>
      <c r="U555" s="12" t="s">
        <v>1764</v>
      </c>
      <c r="V555" s="12" t="s">
        <v>447</v>
      </c>
      <c r="W555" s="12"/>
      <c r="X555" s="12"/>
      <c r="Y555" s="12"/>
      <c r="Z555" s="66">
        <v>1</v>
      </c>
      <c r="AA555" s="65"/>
      <c r="AB555" s="80"/>
      <c r="AC555" s="45"/>
      <c r="AD555" s="18" t="s">
        <v>59</v>
      </c>
      <c r="AE555" s="18" t="s">
        <v>10</v>
      </c>
      <c r="AF555" s="18" t="s">
        <v>445</v>
      </c>
      <c r="AG555" s="18" t="s">
        <v>56</v>
      </c>
      <c r="AH555" s="17"/>
      <c r="AI555" s="16" t="s">
        <v>1763</v>
      </c>
      <c r="AJ555" s="16" t="s">
        <v>900</v>
      </c>
      <c r="AK555" s="16" t="s">
        <v>1762</v>
      </c>
      <c r="AL555" s="16">
        <v>0</v>
      </c>
      <c r="AM555" s="16">
        <v>3</v>
      </c>
      <c r="AN555" s="16">
        <f>AL555+AM555</f>
        <v>3</v>
      </c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</row>
    <row r="556" spans="1:51" ht="48">
      <c r="A556" s="1" t="s">
        <v>445</v>
      </c>
      <c r="B556" s="15">
        <f>B555+1</f>
        <v>73</v>
      </c>
      <c r="C556" s="25">
        <v>3321030022006</v>
      </c>
      <c r="D556" s="50" t="s">
        <v>1761</v>
      </c>
      <c r="E556" s="12" t="s">
        <v>1760</v>
      </c>
      <c r="F556" s="80" t="s">
        <v>1759</v>
      </c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27"/>
      <c r="U556" s="12" t="s">
        <v>1758</v>
      </c>
      <c r="V556" s="12" t="s">
        <v>447</v>
      </c>
      <c r="W556" s="12" t="s">
        <v>1757</v>
      </c>
      <c r="X556" s="12"/>
      <c r="Y556" s="12"/>
      <c r="Z556" s="66">
        <v>1</v>
      </c>
      <c r="AA556" s="65"/>
      <c r="AB556" s="80"/>
      <c r="AC556" s="45"/>
      <c r="AD556" s="18" t="s">
        <v>59</v>
      </c>
      <c r="AE556" s="18" t="s">
        <v>10</v>
      </c>
      <c r="AF556" s="18" t="s">
        <v>445</v>
      </c>
      <c r="AG556" s="18" t="s">
        <v>56</v>
      </c>
      <c r="AH556" s="17"/>
      <c r="AI556" s="16" t="s">
        <v>1756</v>
      </c>
      <c r="AJ556" s="16" t="s">
        <v>1755</v>
      </c>
      <c r="AK556" s="16" t="s">
        <v>1754</v>
      </c>
      <c r="AL556" s="16">
        <v>0</v>
      </c>
      <c r="AM556" s="16">
        <v>3</v>
      </c>
      <c r="AN556" s="16">
        <f>AL556+AM556</f>
        <v>3</v>
      </c>
      <c r="AO556" s="16"/>
      <c r="AP556" s="16"/>
      <c r="AQ556" s="16"/>
      <c r="AR556" s="16"/>
      <c r="AS556" s="16"/>
      <c r="AT556" s="16"/>
      <c r="AU556" s="16"/>
      <c r="AV556" s="16"/>
      <c r="AW556" s="16"/>
      <c r="AX556" s="16"/>
      <c r="AY556" s="16"/>
    </row>
    <row r="557" spans="1:51" ht="48">
      <c r="A557" s="1" t="s">
        <v>445</v>
      </c>
      <c r="B557" s="15">
        <f>B556+1</f>
        <v>74</v>
      </c>
      <c r="C557" s="25">
        <v>3321070060133</v>
      </c>
      <c r="D557" s="50" t="s">
        <v>1753</v>
      </c>
      <c r="E557" s="12" t="s">
        <v>1752</v>
      </c>
      <c r="F557" s="80" t="s">
        <v>1699</v>
      </c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27"/>
      <c r="U557" s="12" t="s">
        <v>1751</v>
      </c>
      <c r="V557" s="12" t="s">
        <v>3</v>
      </c>
      <c r="W557" s="12" t="s">
        <v>1750</v>
      </c>
      <c r="X557" s="12"/>
      <c r="Y557" s="12"/>
      <c r="Z557" s="66">
        <v>1</v>
      </c>
      <c r="AA557" s="66"/>
      <c r="AB557" s="80"/>
      <c r="AC557" s="45"/>
      <c r="AD557" s="18" t="s">
        <v>59</v>
      </c>
      <c r="AE557" s="18" t="s">
        <v>10</v>
      </c>
      <c r="AF557" s="18" t="s">
        <v>445</v>
      </c>
      <c r="AG557" s="18" t="s">
        <v>56</v>
      </c>
      <c r="AH557" s="17"/>
      <c r="AI557" s="16" t="s">
        <v>1749</v>
      </c>
      <c r="AJ557" s="16" t="s">
        <v>1247</v>
      </c>
      <c r="AK557" s="16" t="s">
        <v>1748</v>
      </c>
      <c r="AL557" s="16">
        <v>0</v>
      </c>
      <c r="AM557" s="16">
        <v>3</v>
      </c>
      <c r="AN557" s="16">
        <f>AL557+AM557</f>
        <v>3</v>
      </c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</row>
    <row r="558" spans="1:51" ht="48">
      <c r="A558" s="1" t="s">
        <v>445</v>
      </c>
      <c r="B558" s="15">
        <f>B557+1</f>
        <v>75</v>
      </c>
      <c r="C558" s="25">
        <v>3321070061142</v>
      </c>
      <c r="D558" s="50" t="s">
        <v>1747</v>
      </c>
      <c r="E558" s="12" t="s">
        <v>1746</v>
      </c>
      <c r="F558" s="80" t="s">
        <v>1699</v>
      </c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27"/>
      <c r="U558" s="12" t="s">
        <v>1745</v>
      </c>
      <c r="V558" s="12" t="s">
        <v>3</v>
      </c>
      <c r="W558" s="12"/>
      <c r="X558" s="12"/>
      <c r="Y558" s="12"/>
      <c r="Z558" s="66">
        <v>1</v>
      </c>
      <c r="AA558" s="65"/>
      <c r="AB558" s="80"/>
      <c r="AC558" s="45"/>
      <c r="AD558" s="18" t="s">
        <v>59</v>
      </c>
      <c r="AE558" s="18" t="s">
        <v>10</v>
      </c>
      <c r="AF558" s="18" t="s">
        <v>445</v>
      </c>
      <c r="AG558" s="18" t="s">
        <v>56</v>
      </c>
      <c r="AH558" s="17"/>
      <c r="AI558" s="16" t="s">
        <v>1744</v>
      </c>
      <c r="AJ558" s="16" t="s">
        <v>1743</v>
      </c>
      <c r="AK558" s="16" t="s">
        <v>1742</v>
      </c>
      <c r="AL558" s="16">
        <v>0</v>
      </c>
      <c r="AM558" s="16">
        <v>3</v>
      </c>
      <c r="AN558" s="16">
        <f>AL558+AM558</f>
        <v>3</v>
      </c>
      <c r="AO558" s="16"/>
      <c r="AP558" s="16"/>
      <c r="AQ558" s="16"/>
      <c r="AR558" s="16"/>
      <c r="AS558" s="16"/>
      <c r="AT558" s="16"/>
      <c r="AU558" s="16"/>
      <c r="AV558" s="16"/>
      <c r="AW558" s="16"/>
      <c r="AX558" s="16"/>
      <c r="AY558" s="16"/>
    </row>
    <row r="559" spans="1:51" ht="48">
      <c r="A559" s="1" t="s">
        <v>445</v>
      </c>
      <c r="B559" s="15">
        <f>B558+1</f>
        <v>76</v>
      </c>
      <c r="C559" s="25">
        <v>3321070092126</v>
      </c>
      <c r="D559" s="50" t="s">
        <v>754</v>
      </c>
      <c r="E559" s="12" t="s">
        <v>1741</v>
      </c>
      <c r="F559" s="80" t="s">
        <v>1699</v>
      </c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27"/>
      <c r="U559" s="12" t="s">
        <v>1740</v>
      </c>
      <c r="V559" s="12" t="s">
        <v>3</v>
      </c>
      <c r="W559" s="12" t="s">
        <v>1739</v>
      </c>
      <c r="X559" s="12"/>
      <c r="Y559" s="12"/>
      <c r="Z559" s="66">
        <v>1</v>
      </c>
      <c r="AA559" s="65"/>
      <c r="AB559" s="80"/>
      <c r="AC559" s="45"/>
      <c r="AD559" s="18" t="s">
        <v>59</v>
      </c>
      <c r="AE559" s="18" t="s">
        <v>10</v>
      </c>
      <c r="AF559" s="18" t="s">
        <v>445</v>
      </c>
      <c r="AG559" s="18" t="s">
        <v>56</v>
      </c>
      <c r="AH559" s="17"/>
      <c r="AI559" s="16" t="s">
        <v>1738</v>
      </c>
      <c r="AJ559" s="16" t="s">
        <v>1737</v>
      </c>
      <c r="AK559" s="16" t="s">
        <v>1736</v>
      </c>
      <c r="AL559" s="16">
        <v>0</v>
      </c>
      <c r="AM559" s="16">
        <v>3</v>
      </c>
      <c r="AN559" s="16">
        <f>AL559+AM559</f>
        <v>3</v>
      </c>
      <c r="AO559" s="16"/>
      <c r="AP559" s="16"/>
      <c r="AQ559" s="16"/>
      <c r="AR559" s="16"/>
      <c r="AS559" s="16"/>
      <c r="AT559" s="16"/>
      <c r="AU559" s="16"/>
      <c r="AV559" s="16"/>
      <c r="AW559" s="16"/>
      <c r="AX559" s="16"/>
      <c r="AY559" s="16"/>
    </row>
    <row r="560" spans="1:51" ht="48">
      <c r="A560" s="1" t="s">
        <v>445</v>
      </c>
      <c r="B560" s="15">
        <f>B559+1</f>
        <v>77</v>
      </c>
      <c r="C560" s="25">
        <v>3321080030012</v>
      </c>
      <c r="D560" s="50" t="s">
        <v>467</v>
      </c>
      <c r="E560" s="12" t="s">
        <v>1735</v>
      </c>
      <c r="F560" s="80" t="s">
        <v>1699</v>
      </c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27"/>
      <c r="U560" s="12" t="s">
        <v>1734</v>
      </c>
      <c r="V560" s="12" t="s">
        <v>181</v>
      </c>
      <c r="W560" s="12"/>
      <c r="X560" s="12"/>
      <c r="Y560" s="12"/>
      <c r="Z560" s="66">
        <v>1</v>
      </c>
      <c r="AA560" s="65"/>
      <c r="AB560" s="80"/>
      <c r="AC560" s="45"/>
      <c r="AD560" s="18" t="s">
        <v>59</v>
      </c>
      <c r="AE560" s="18" t="s">
        <v>10</v>
      </c>
      <c r="AF560" s="18" t="s">
        <v>445</v>
      </c>
      <c r="AG560" s="18" t="s">
        <v>56</v>
      </c>
      <c r="AH560" s="17"/>
      <c r="AI560" s="16" t="s">
        <v>1733</v>
      </c>
      <c r="AJ560" s="16" t="s">
        <v>1732</v>
      </c>
      <c r="AK560" s="16" t="s">
        <v>1731</v>
      </c>
      <c r="AL560" s="16">
        <v>0</v>
      </c>
      <c r="AM560" s="16">
        <v>3</v>
      </c>
      <c r="AN560" s="16">
        <f>AL560+AM560</f>
        <v>3</v>
      </c>
      <c r="AO560" s="16"/>
      <c r="AP560" s="16"/>
      <c r="AQ560" s="16"/>
      <c r="AR560" s="16"/>
      <c r="AS560" s="16"/>
      <c r="AT560" s="16"/>
      <c r="AU560" s="16"/>
      <c r="AV560" s="16"/>
      <c r="AW560" s="16"/>
      <c r="AX560" s="16"/>
      <c r="AY560" s="16"/>
    </row>
    <row r="561" spans="1:51" ht="48">
      <c r="A561" s="1" t="s">
        <v>445</v>
      </c>
      <c r="B561" s="15">
        <f>B560+1</f>
        <v>78</v>
      </c>
      <c r="C561" s="25">
        <v>3321080011023</v>
      </c>
      <c r="D561" s="50" t="s">
        <v>861</v>
      </c>
      <c r="E561" s="12" t="s">
        <v>1730</v>
      </c>
      <c r="F561" s="80" t="s">
        <v>1699</v>
      </c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27"/>
      <c r="U561" s="12" t="s">
        <v>1729</v>
      </c>
      <c r="V561" s="12" t="s">
        <v>181</v>
      </c>
      <c r="W561" s="12"/>
      <c r="X561" s="12"/>
      <c r="Y561" s="12"/>
      <c r="Z561" s="66">
        <v>1</v>
      </c>
      <c r="AA561" s="65"/>
      <c r="AB561" s="80"/>
      <c r="AC561" s="45"/>
      <c r="AD561" s="18" t="s">
        <v>59</v>
      </c>
      <c r="AE561" s="18" t="s">
        <v>10</v>
      </c>
      <c r="AF561" s="18" t="s">
        <v>445</v>
      </c>
      <c r="AG561" s="18" t="s">
        <v>56</v>
      </c>
      <c r="AH561" s="17"/>
      <c r="AI561" s="16" t="s">
        <v>1728</v>
      </c>
      <c r="AJ561" s="16" t="s">
        <v>1727</v>
      </c>
      <c r="AK561" s="16" t="s">
        <v>1726</v>
      </c>
      <c r="AL561" s="16">
        <v>0</v>
      </c>
      <c r="AM561" s="16">
        <v>3</v>
      </c>
      <c r="AN561" s="16">
        <f>AL561+AM561</f>
        <v>3</v>
      </c>
      <c r="AO561" s="16"/>
      <c r="AP561" s="16"/>
      <c r="AQ561" s="16"/>
      <c r="AR561" s="16"/>
      <c r="AS561" s="16"/>
      <c r="AT561" s="16"/>
      <c r="AU561" s="16"/>
      <c r="AV561" s="16"/>
      <c r="AW561" s="16"/>
      <c r="AX561" s="16"/>
      <c r="AY561" s="16"/>
    </row>
    <row r="562" spans="1:51" ht="48">
      <c r="A562" s="1" t="s">
        <v>445</v>
      </c>
      <c r="B562" s="15">
        <f>B561+1</f>
        <v>79</v>
      </c>
      <c r="C562" s="25">
        <v>3321070040128</v>
      </c>
      <c r="D562" s="50" t="s">
        <v>1725</v>
      </c>
      <c r="E562" s="12" t="s">
        <v>1724</v>
      </c>
      <c r="F562" s="80" t="s">
        <v>1723</v>
      </c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27"/>
      <c r="U562" s="12" t="s">
        <v>1722</v>
      </c>
      <c r="V562" s="12" t="s">
        <v>3</v>
      </c>
      <c r="W562" s="12"/>
      <c r="X562" s="12"/>
      <c r="Y562" s="12"/>
      <c r="Z562" s="66">
        <v>1</v>
      </c>
      <c r="AA562" s="66"/>
      <c r="AB562" s="80"/>
      <c r="AC562" s="45"/>
      <c r="AD562" s="18" t="s">
        <v>59</v>
      </c>
      <c r="AE562" s="18" t="s">
        <v>10</v>
      </c>
      <c r="AF562" s="18" t="s">
        <v>445</v>
      </c>
      <c r="AG562" s="18" t="s">
        <v>56</v>
      </c>
      <c r="AH562" s="17"/>
      <c r="AI562" s="16" t="s">
        <v>1721</v>
      </c>
      <c r="AJ562" s="16" t="s">
        <v>1720</v>
      </c>
      <c r="AK562" s="16" t="s">
        <v>1719</v>
      </c>
      <c r="AL562" s="16">
        <v>0</v>
      </c>
      <c r="AM562" s="16">
        <v>3</v>
      </c>
      <c r="AN562" s="16">
        <f>AL562+AM562</f>
        <v>3</v>
      </c>
      <c r="AO562" s="16"/>
      <c r="AP562" s="16"/>
      <c r="AQ562" s="16"/>
      <c r="AR562" s="16"/>
      <c r="AS562" s="16"/>
      <c r="AT562" s="16"/>
      <c r="AU562" s="16"/>
      <c r="AV562" s="16"/>
      <c r="AW562" s="16"/>
      <c r="AX562" s="16"/>
      <c r="AY562" s="16"/>
    </row>
    <row r="563" spans="1:51" ht="48">
      <c r="A563" s="1" t="s">
        <v>445</v>
      </c>
      <c r="B563" s="15">
        <f>B562+1</f>
        <v>80</v>
      </c>
      <c r="C563" s="25">
        <v>3321070082138</v>
      </c>
      <c r="D563" s="50" t="s">
        <v>1718</v>
      </c>
      <c r="E563" s="12" t="s">
        <v>1717</v>
      </c>
      <c r="F563" s="80" t="s">
        <v>1699</v>
      </c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27"/>
      <c r="U563" s="12" t="s">
        <v>1716</v>
      </c>
      <c r="V563" s="12" t="s">
        <v>3</v>
      </c>
      <c r="W563" s="12"/>
      <c r="X563" s="12"/>
      <c r="Y563" s="12"/>
      <c r="Z563" s="66">
        <v>1</v>
      </c>
      <c r="AA563" s="66"/>
      <c r="AB563" s="80"/>
      <c r="AC563" s="45"/>
      <c r="AD563" s="18" t="s">
        <v>59</v>
      </c>
      <c r="AE563" s="18" t="s">
        <v>10</v>
      </c>
      <c r="AF563" s="18" t="s">
        <v>445</v>
      </c>
      <c r="AG563" s="18" t="s">
        <v>56</v>
      </c>
      <c r="AH563" s="17"/>
      <c r="AI563" s="16" t="s">
        <v>1715</v>
      </c>
      <c r="AJ563" s="16" t="s">
        <v>1714</v>
      </c>
      <c r="AK563" s="16" t="s">
        <v>1713</v>
      </c>
      <c r="AL563" s="16">
        <v>0</v>
      </c>
      <c r="AM563" s="16">
        <v>3</v>
      </c>
      <c r="AN563" s="16">
        <f>AL563+AM563</f>
        <v>3</v>
      </c>
      <c r="AO563" s="16"/>
      <c r="AP563" s="16"/>
      <c r="AQ563" s="16"/>
      <c r="AR563" s="16"/>
      <c r="AS563" s="16"/>
      <c r="AT563" s="16"/>
      <c r="AU563" s="16"/>
      <c r="AV563" s="16"/>
      <c r="AW563" s="16"/>
      <c r="AX563" s="16"/>
      <c r="AY563" s="16"/>
    </row>
    <row r="564" spans="1:51" ht="48">
      <c r="A564" s="1" t="s">
        <v>445</v>
      </c>
      <c r="B564" s="15">
        <f>B563+1</f>
        <v>81</v>
      </c>
      <c r="C564" s="25">
        <v>3321080021015</v>
      </c>
      <c r="D564" s="50" t="s">
        <v>1209</v>
      </c>
      <c r="E564" s="12" t="s">
        <v>1712</v>
      </c>
      <c r="F564" s="80" t="s">
        <v>1699</v>
      </c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27"/>
      <c r="U564" s="12" t="s">
        <v>1711</v>
      </c>
      <c r="V564" s="12" t="s">
        <v>181</v>
      </c>
      <c r="W564" s="12"/>
      <c r="X564" s="12"/>
      <c r="Y564" s="12"/>
      <c r="Z564" s="66">
        <v>1</v>
      </c>
      <c r="AA564" s="65"/>
      <c r="AB564" s="80"/>
      <c r="AC564" s="45"/>
      <c r="AD564" s="18" t="s">
        <v>59</v>
      </c>
      <c r="AE564" s="18" t="s">
        <v>10</v>
      </c>
      <c r="AF564" s="18" t="s">
        <v>445</v>
      </c>
      <c r="AG564" s="18" t="s">
        <v>56</v>
      </c>
      <c r="AH564" s="17"/>
      <c r="AI564" s="16" t="s">
        <v>1710</v>
      </c>
      <c r="AJ564" s="16" t="s">
        <v>1709</v>
      </c>
      <c r="AK564" s="16" t="s">
        <v>1708</v>
      </c>
      <c r="AL564" s="16">
        <v>0</v>
      </c>
      <c r="AM564" s="16">
        <v>3</v>
      </c>
      <c r="AN564" s="16">
        <f>AL564+AM564</f>
        <v>3</v>
      </c>
      <c r="AO564" s="16"/>
      <c r="AP564" s="16"/>
      <c r="AQ564" s="16"/>
      <c r="AR564" s="16"/>
      <c r="AS564" s="16"/>
      <c r="AT564" s="16"/>
      <c r="AU564" s="16"/>
      <c r="AV564" s="16"/>
      <c r="AW564" s="16"/>
      <c r="AX564" s="16"/>
      <c r="AY564" s="16"/>
    </row>
    <row r="565" spans="1:51" ht="48">
      <c r="A565" s="1" t="s">
        <v>445</v>
      </c>
      <c r="B565" s="15">
        <f>B564+1</f>
        <v>82</v>
      </c>
      <c r="C565" s="25">
        <v>3321080072013</v>
      </c>
      <c r="D565" s="50" t="s">
        <v>1707</v>
      </c>
      <c r="E565" s="12" t="s">
        <v>1706</v>
      </c>
      <c r="F565" s="80" t="s">
        <v>1699</v>
      </c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27"/>
      <c r="U565" s="12" t="s">
        <v>1705</v>
      </c>
      <c r="V565" s="12" t="s">
        <v>181</v>
      </c>
      <c r="W565" s="12"/>
      <c r="X565" s="12"/>
      <c r="Y565" s="12"/>
      <c r="Z565" s="66">
        <v>1</v>
      </c>
      <c r="AA565" s="65"/>
      <c r="AB565" s="80"/>
      <c r="AC565" s="45"/>
      <c r="AD565" s="18" t="s">
        <v>59</v>
      </c>
      <c r="AE565" s="18" t="s">
        <v>10</v>
      </c>
      <c r="AF565" s="18" t="s">
        <v>445</v>
      </c>
      <c r="AG565" s="18" t="s">
        <v>56</v>
      </c>
      <c r="AH565" s="17"/>
      <c r="AI565" s="16" t="s">
        <v>1704</v>
      </c>
      <c r="AJ565" s="16" t="s">
        <v>1703</v>
      </c>
      <c r="AK565" s="16" t="s">
        <v>1702</v>
      </c>
      <c r="AL565" s="16">
        <v>0</v>
      </c>
      <c r="AM565" s="16">
        <v>3</v>
      </c>
      <c r="AN565" s="16">
        <f>AL565+AM565</f>
        <v>3</v>
      </c>
      <c r="AO565" s="16"/>
      <c r="AP565" s="16"/>
      <c r="AQ565" s="16"/>
      <c r="AR565" s="16"/>
      <c r="AS565" s="16"/>
      <c r="AT565" s="16"/>
      <c r="AU565" s="16"/>
      <c r="AV565" s="16"/>
      <c r="AW565" s="16"/>
      <c r="AX565" s="16"/>
      <c r="AY565" s="16"/>
    </row>
    <row r="566" spans="1:51" ht="48">
      <c r="A566" s="1" t="s">
        <v>445</v>
      </c>
      <c r="B566" s="15">
        <f>B565+1</f>
        <v>83</v>
      </c>
      <c r="C566" s="25">
        <v>3321140018025</v>
      </c>
      <c r="D566" s="50" t="s">
        <v>1701</v>
      </c>
      <c r="E566" s="12" t="s">
        <v>1700</v>
      </c>
      <c r="F566" s="80" t="s">
        <v>1699</v>
      </c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27"/>
      <c r="U566" s="12" t="s">
        <v>1698</v>
      </c>
      <c r="V566" s="12" t="s">
        <v>120</v>
      </c>
      <c r="W566" s="12" t="s">
        <v>1697</v>
      </c>
      <c r="X566" s="12"/>
      <c r="Y566" s="12"/>
      <c r="Z566" s="66">
        <v>1</v>
      </c>
      <c r="AA566" s="65"/>
      <c r="AB566" s="80"/>
      <c r="AC566" s="45"/>
      <c r="AD566" s="18" t="s">
        <v>59</v>
      </c>
      <c r="AE566" s="18" t="s">
        <v>10</v>
      </c>
      <c r="AF566" s="18" t="s">
        <v>445</v>
      </c>
      <c r="AG566" s="18" t="s">
        <v>56</v>
      </c>
      <c r="AH566" s="17"/>
      <c r="AI566" s="16" t="s">
        <v>1696</v>
      </c>
      <c r="AJ566" s="16" t="s">
        <v>1695</v>
      </c>
      <c r="AK566" s="16" t="s">
        <v>1694</v>
      </c>
      <c r="AL566" s="16">
        <v>0</v>
      </c>
      <c r="AM566" s="16">
        <v>3</v>
      </c>
      <c r="AN566" s="16">
        <f>AL566+AM566</f>
        <v>3</v>
      </c>
      <c r="AO566" s="16"/>
      <c r="AP566" s="16"/>
      <c r="AQ566" s="16"/>
      <c r="AR566" s="16"/>
      <c r="AS566" s="16"/>
      <c r="AT566" s="16"/>
      <c r="AU566" s="16"/>
      <c r="AV566" s="16"/>
      <c r="AW566" s="16"/>
      <c r="AX566" s="16"/>
      <c r="AY566" s="16"/>
    </row>
    <row r="567" spans="1:51" ht="48">
      <c r="A567" s="1" t="s">
        <v>445</v>
      </c>
      <c r="B567" s="15">
        <f>B566+1</f>
        <v>84</v>
      </c>
      <c r="C567" s="25">
        <v>3321140012020</v>
      </c>
      <c r="D567" s="50" t="s">
        <v>1693</v>
      </c>
      <c r="E567" s="12" t="s">
        <v>1692</v>
      </c>
      <c r="F567" s="80" t="s">
        <v>1658</v>
      </c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27"/>
      <c r="U567" s="12" t="s">
        <v>1691</v>
      </c>
      <c r="V567" s="12" t="s">
        <v>120</v>
      </c>
      <c r="W567" s="12" t="s">
        <v>1690</v>
      </c>
      <c r="X567" s="12"/>
      <c r="Y567" s="12"/>
      <c r="Z567" s="66">
        <v>1</v>
      </c>
      <c r="AA567" s="65"/>
      <c r="AB567" s="80"/>
      <c r="AC567" s="45"/>
      <c r="AD567" s="18" t="s">
        <v>59</v>
      </c>
      <c r="AE567" s="18" t="s">
        <v>10</v>
      </c>
      <c r="AF567" s="18" t="s">
        <v>445</v>
      </c>
      <c r="AG567" s="18" t="s">
        <v>56</v>
      </c>
      <c r="AH567" s="28" t="s">
        <v>555</v>
      </c>
      <c r="AI567" s="16" t="s">
        <v>1689</v>
      </c>
      <c r="AJ567" s="16" t="s">
        <v>1688</v>
      </c>
      <c r="AK567" s="16" t="s">
        <v>1687</v>
      </c>
      <c r="AL567" s="16">
        <v>0</v>
      </c>
      <c r="AM567" s="16">
        <v>3</v>
      </c>
      <c r="AN567" s="16">
        <f>AL567+AM567</f>
        <v>3</v>
      </c>
      <c r="AO567" s="16" t="s">
        <v>1686</v>
      </c>
      <c r="AP567" s="16" t="s">
        <v>1685</v>
      </c>
      <c r="AQ567" s="16" t="s">
        <v>1684</v>
      </c>
      <c r="AR567" s="16"/>
      <c r="AS567" s="16">
        <v>3</v>
      </c>
      <c r="AT567" s="16">
        <f>AS567+AR567</f>
        <v>3</v>
      </c>
      <c r="AU567" s="16"/>
      <c r="AV567" s="16"/>
      <c r="AW567" s="16"/>
      <c r="AX567" s="16"/>
      <c r="AY567" s="16"/>
    </row>
    <row r="568" spans="1:51" ht="48">
      <c r="A568" s="1" t="s">
        <v>445</v>
      </c>
      <c r="B568" s="15">
        <f>B567+1</f>
        <v>85</v>
      </c>
      <c r="C568" s="25">
        <v>3321140021011</v>
      </c>
      <c r="D568" s="50" t="s">
        <v>1683</v>
      </c>
      <c r="E568" s="12" t="s">
        <v>1682</v>
      </c>
      <c r="F568" s="80" t="s">
        <v>1658</v>
      </c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27"/>
      <c r="U568" s="12" t="s">
        <v>1681</v>
      </c>
      <c r="V568" s="12" t="s">
        <v>120</v>
      </c>
      <c r="W568" s="49" t="s">
        <v>1628</v>
      </c>
      <c r="X568" s="12"/>
      <c r="Y568" s="12"/>
      <c r="Z568" s="66">
        <v>1</v>
      </c>
      <c r="AA568" s="65"/>
      <c r="AB568" s="80"/>
      <c r="AC568" s="45"/>
      <c r="AD568" s="18" t="s">
        <v>59</v>
      </c>
      <c r="AE568" s="18" t="s">
        <v>10</v>
      </c>
      <c r="AF568" s="18" t="s">
        <v>445</v>
      </c>
      <c r="AG568" s="18" t="s">
        <v>56</v>
      </c>
      <c r="AH568" s="17"/>
      <c r="AI568" s="16" t="s">
        <v>1680</v>
      </c>
      <c r="AJ568" s="16" t="s">
        <v>1679</v>
      </c>
      <c r="AK568" s="16" t="s">
        <v>1678</v>
      </c>
      <c r="AL568" s="16">
        <v>0</v>
      </c>
      <c r="AM568" s="16">
        <v>3</v>
      </c>
      <c r="AN568" s="16">
        <f>AL568+AM568</f>
        <v>3</v>
      </c>
      <c r="AO568" s="16"/>
      <c r="AP568" s="16"/>
      <c r="AQ568" s="16"/>
      <c r="AR568" s="16"/>
      <c r="AS568" s="16"/>
      <c r="AT568" s="16"/>
      <c r="AU568" s="16"/>
      <c r="AV568" s="16"/>
      <c r="AW568" s="16"/>
      <c r="AX568" s="16"/>
      <c r="AY568" s="16"/>
    </row>
    <row r="569" spans="1:51" ht="48">
      <c r="A569" s="1" t="s">
        <v>445</v>
      </c>
      <c r="B569" s="15">
        <f>B568+1</f>
        <v>86</v>
      </c>
      <c r="C569" s="25">
        <v>3321030016019</v>
      </c>
      <c r="D569" s="50" t="s">
        <v>1677</v>
      </c>
      <c r="E569" s="12" t="s">
        <v>1676</v>
      </c>
      <c r="F569" s="80" t="s">
        <v>1658</v>
      </c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27"/>
      <c r="U569" s="12" t="s">
        <v>1675</v>
      </c>
      <c r="V569" s="12" t="s">
        <v>447</v>
      </c>
      <c r="W569" s="49" t="s">
        <v>1674</v>
      </c>
      <c r="X569" s="12"/>
      <c r="Y569" s="12"/>
      <c r="Z569" s="66">
        <v>1</v>
      </c>
      <c r="AA569" s="65"/>
      <c r="AB569" s="80"/>
      <c r="AC569" s="45"/>
      <c r="AD569" s="18" t="s">
        <v>59</v>
      </c>
      <c r="AE569" s="18" t="s">
        <v>10</v>
      </c>
      <c r="AF569" s="18" t="s">
        <v>445</v>
      </c>
      <c r="AG569" s="18" t="s">
        <v>56</v>
      </c>
      <c r="AH569" s="17"/>
      <c r="AI569" s="16" t="s">
        <v>1673</v>
      </c>
      <c r="AJ569" s="16" t="s">
        <v>1672</v>
      </c>
      <c r="AK569" s="16" t="s">
        <v>1671</v>
      </c>
      <c r="AL569" s="16">
        <v>0</v>
      </c>
      <c r="AM569" s="16">
        <v>3</v>
      </c>
      <c r="AN569" s="16">
        <f>AL569+AM569</f>
        <v>3</v>
      </c>
      <c r="AO569" s="16" t="s">
        <v>1670</v>
      </c>
      <c r="AP569" s="16" t="s">
        <v>1669</v>
      </c>
      <c r="AQ569" s="16" t="s">
        <v>1668</v>
      </c>
      <c r="AR569" s="16">
        <v>0</v>
      </c>
      <c r="AS569" s="16">
        <v>3</v>
      </c>
      <c r="AT569" s="16">
        <f>AR569+AS569</f>
        <v>3</v>
      </c>
      <c r="AU569" s="16"/>
      <c r="AV569" s="16"/>
      <c r="AW569" s="16"/>
      <c r="AX569" s="16"/>
      <c r="AY569" s="16"/>
    </row>
    <row r="570" spans="1:51" ht="48">
      <c r="A570" s="1" t="s">
        <v>445</v>
      </c>
      <c r="B570" s="15">
        <f>B569+1</f>
        <v>87</v>
      </c>
      <c r="C570" s="25">
        <v>3321030017010</v>
      </c>
      <c r="D570" s="50" t="s">
        <v>1667</v>
      </c>
      <c r="E570" s="12" t="s">
        <v>1666</v>
      </c>
      <c r="F570" s="80" t="s">
        <v>1658</v>
      </c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27"/>
      <c r="U570" s="12" t="s">
        <v>1665</v>
      </c>
      <c r="V570" s="12" t="s">
        <v>447</v>
      </c>
      <c r="W570" s="12" t="s">
        <v>1664</v>
      </c>
      <c r="X570" s="12"/>
      <c r="Y570" s="12"/>
      <c r="Z570" s="66">
        <v>1</v>
      </c>
      <c r="AA570" s="65"/>
      <c r="AB570" s="80"/>
      <c r="AC570" s="45"/>
      <c r="AD570" s="18" t="s">
        <v>59</v>
      </c>
      <c r="AE570" s="18" t="s">
        <v>10</v>
      </c>
      <c r="AF570" s="18" t="s">
        <v>445</v>
      </c>
      <c r="AG570" s="18" t="s">
        <v>56</v>
      </c>
      <c r="AH570" s="17"/>
      <c r="AI570" s="16" t="s">
        <v>1663</v>
      </c>
      <c r="AJ570" s="16" t="s">
        <v>1662</v>
      </c>
      <c r="AK570" s="16" t="s">
        <v>1661</v>
      </c>
      <c r="AL570" s="16">
        <v>0</v>
      </c>
      <c r="AM570" s="16">
        <v>3</v>
      </c>
      <c r="AN570" s="16">
        <f>AL570+AM570</f>
        <v>3</v>
      </c>
      <c r="AO570" s="16"/>
      <c r="AP570" s="16"/>
      <c r="AQ570" s="16"/>
      <c r="AR570" s="16"/>
      <c r="AS570" s="16"/>
      <c r="AT570" s="16"/>
      <c r="AU570" s="16"/>
      <c r="AV570" s="16"/>
      <c r="AW570" s="16"/>
      <c r="AX570" s="16"/>
      <c r="AY570" s="16"/>
    </row>
    <row r="571" spans="1:51" ht="48">
      <c r="A571" s="1" t="s">
        <v>445</v>
      </c>
      <c r="B571" s="15">
        <f>B570+1</f>
        <v>88</v>
      </c>
      <c r="C571" s="25">
        <v>3321030023018</v>
      </c>
      <c r="D571" s="50" t="s">
        <v>1660</v>
      </c>
      <c r="E571" s="12" t="s">
        <v>1659</v>
      </c>
      <c r="F571" s="80" t="s">
        <v>1658</v>
      </c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27"/>
      <c r="U571" s="12" t="s">
        <v>1464</v>
      </c>
      <c r="V571" s="12" t="s">
        <v>447</v>
      </c>
      <c r="W571" s="49" t="s">
        <v>1657</v>
      </c>
      <c r="X571" s="12"/>
      <c r="Y571" s="12"/>
      <c r="Z571" s="66">
        <v>1</v>
      </c>
      <c r="AA571" s="65"/>
      <c r="AB571" s="80"/>
      <c r="AC571" s="45"/>
      <c r="AD571" s="18" t="s">
        <v>59</v>
      </c>
      <c r="AE571" s="18" t="s">
        <v>10</v>
      </c>
      <c r="AF571" s="18" t="s">
        <v>445</v>
      </c>
      <c r="AG571" s="18" t="s">
        <v>56</v>
      </c>
      <c r="AH571" s="17"/>
      <c r="AI571" s="16" t="s">
        <v>1656</v>
      </c>
      <c r="AJ571" s="16" t="s">
        <v>1655</v>
      </c>
      <c r="AK571" s="16" t="s">
        <v>1654</v>
      </c>
      <c r="AL571" s="16">
        <v>0</v>
      </c>
      <c r="AM571" s="16">
        <v>4</v>
      </c>
      <c r="AN571" s="16">
        <f>AL571+AM571</f>
        <v>4</v>
      </c>
      <c r="AO571" s="16" t="s">
        <v>1653</v>
      </c>
      <c r="AP571" s="16" t="s">
        <v>1652</v>
      </c>
      <c r="AQ571" s="16" t="s">
        <v>1651</v>
      </c>
      <c r="AR571" s="16">
        <v>0</v>
      </c>
      <c r="AS571" s="16">
        <v>3</v>
      </c>
      <c r="AT571" s="16">
        <f>AR571+AS571</f>
        <v>3</v>
      </c>
      <c r="AU571" s="16"/>
      <c r="AV571" s="16"/>
      <c r="AW571" s="16"/>
      <c r="AX571" s="16"/>
      <c r="AY571" s="16"/>
    </row>
    <row r="572" spans="1:51" ht="48">
      <c r="A572" s="1" t="s">
        <v>445</v>
      </c>
      <c r="B572" s="15">
        <f>B571+1</f>
        <v>89</v>
      </c>
      <c r="C572" s="25">
        <v>3321030020017</v>
      </c>
      <c r="D572" s="50" t="s">
        <v>1650</v>
      </c>
      <c r="E572" s="12" t="s">
        <v>1649</v>
      </c>
      <c r="F572" s="80" t="s">
        <v>1129</v>
      </c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27"/>
      <c r="U572" s="12" t="s">
        <v>1648</v>
      </c>
      <c r="V572" s="12" t="s">
        <v>447</v>
      </c>
      <c r="W572" s="49" t="s">
        <v>1647</v>
      </c>
      <c r="X572" s="12"/>
      <c r="Y572" s="12"/>
      <c r="Z572" s="66">
        <v>1</v>
      </c>
      <c r="AA572" s="65"/>
      <c r="AB572" s="80"/>
      <c r="AC572" s="45"/>
      <c r="AD572" s="18" t="s">
        <v>59</v>
      </c>
      <c r="AE572" s="18" t="s">
        <v>10</v>
      </c>
      <c r="AF572" s="18" t="s">
        <v>445</v>
      </c>
      <c r="AG572" s="18" t="s">
        <v>56</v>
      </c>
      <c r="AH572" s="28" t="s">
        <v>1646</v>
      </c>
      <c r="AI572" s="16" t="s">
        <v>1645</v>
      </c>
      <c r="AJ572" s="16" t="s">
        <v>1644</v>
      </c>
      <c r="AK572" s="16" t="s">
        <v>1643</v>
      </c>
      <c r="AL572" s="16">
        <v>0</v>
      </c>
      <c r="AM572" s="16">
        <v>3</v>
      </c>
      <c r="AN572" s="16">
        <f>AL572+AM572</f>
        <v>3</v>
      </c>
      <c r="AO572" s="16" t="s">
        <v>1642</v>
      </c>
      <c r="AP572" s="16" t="s">
        <v>1641</v>
      </c>
      <c r="AQ572" s="16" t="s">
        <v>1640</v>
      </c>
      <c r="AR572" s="16">
        <v>0</v>
      </c>
      <c r="AS572" s="16">
        <v>3</v>
      </c>
      <c r="AT572" s="16">
        <f>AR572+AS572</f>
        <v>3</v>
      </c>
      <c r="AU572" s="16"/>
      <c r="AV572" s="16"/>
      <c r="AW572" s="16"/>
      <c r="AX572" s="16"/>
      <c r="AY572" s="16"/>
    </row>
    <row r="573" spans="1:51" ht="48">
      <c r="A573" s="1" t="s">
        <v>445</v>
      </c>
      <c r="B573" s="15">
        <f>B572+1</f>
        <v>90</v>
      </c>
      <c r="C573" s="25">
        <v>3321030019032</v>
      </c>
      <c r="D573" s="50" t="s">
        <v>1307</v>
      </c>
      <c r="E573" s="12" t="s">
        <v>1639</v>
      </c>
      <c r="F573" s="80" t="s">
        <v>1565</v>
      </c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27"/>
      <c r="U573" s="12" t="s">
        <v>1638</v>
      </c>
      <c r="V573" s="12" t="s">
        <v>447</v>
      </c>
      <c r="W573" s="12"/>
      <c r="X573" s="12"/>
      <c r="Y573" s="12"/>
      <c r="Z573" s="66">
        <v>1</v>
      </c>
      <c r="AA573" s="65"/>
      <c r="AB573" s="80"/>
      <c r="AC573" s="45"/>
      <c r="AD573" s="18" t="s">
        <v>59</v>
      </c>
      <c r="AE573" s="18" t="s">
        <v>10</v>
      </c>
      <c r="AF573" s="18" t="s">
        <v>445</v>
      </c>
      <c r="AG573" s="18" t="s">
        <v>56</v>
      </c>
      <c r="AH573" s="17"/>
      <c r="AI573" s="16" t="s">
        <v>1637</v>
      </c>
      <c r="AJ573" s="16" t="s">
        <v>879</v>
      </c>
      <c r="AK573" s="16" t="s">
        <v>223</v>
      </c>
      <c r="AL573" s="16">
        <v>0</v>
      </c>
      <c r="AM573" s="16">
        <v>3</v>
      </c>
      <c r="AN573" s="16">
        <f>AL573+AM573</f>
        <v>3</v>
      </c>
      <c r="AO573" s="16"/>
      <c r="AP573" s="16"/>
      <c r="AQ573" s="16"/>
      <c r="AR573" s="16"/>
      <c r="AS573" s="16"/>
      <c r="AT573" s="16"/>
      <c r="AU573" s="16"/>
      <c r="AV573" s="16"/>
      <c r="AW573" s="16"/>
      <c r="AX573" s="16"/>
      <c r="AY573" s="16"/>
    </row>
    <row r="574" spans="1:51" ht="48">
      <c r="A574" s="1" t="s">
        <v>445</v>
      </c>
      <c r="B574" s="15">
        <f>B573+1</f>
        <v>91</v>
      </c>
      <c r="C574" s="25">
        <v>3321070071132</v>
      </c>
      <c r="D574" s="50" t="s">
        <v>1636</v>
      </c>
      <c r="E574" s="12" t="s">
        <v>1635</v>
      </c>
      <c r="F574" s="80" t="s">
        <v>1609</v>
      </c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27"/>
      <c r="U574" s="12" t="s">
        <v>1634</v>
      </c>
      <c r="V574" s="12" t="s">
        <v>3</v>
      </c>
      <c r="W574" s="12"/>
      <c r="X574" s="12"/>
      <c r="Y574" s="12"/>
      <c r="Z574" s="66">
        <v>1</v>
      </c>
      <c r="AA574" s="65"/>
      <c r="AB574" s="80"/>
      <c r="AC574" s="45"/>
      <c r="AD574" s="18" t="s">
        <v>59</v>
      </c>
      <c r="AE574" s="18" t="s">
        <v>10</v>
      </c>
      <c r="AF574" s="18" t="s">
        <v>445</v>
      </c>
      <c r="AG574" s="18" t="s">
        <v>56</v>
      </c>
      <c r="AH574" s="17"/>
      <c r="AI574" s="16" t="s">
        <v>750</v>
      </c>
      <c r="AJ574" s="16" t="s">
        <v>1633</v>
      </c>
      <c r="AK574" s="16" t="s">
        <v>1632</v>
      </c>
      <c r="AL574" s="16">
        <v>0</v>
      </c>
      <c r="AM574" s="16">
        <v>3</v>
      </c>
      <c r="AN574" s="16">
        <f>AL574+AM574</f>
        <v>3</v>
      </c>
      <c r="AO574" s="16"/>
      <c r="AP574" s="16"/>
      <c r="AQ574" s="16"/>
      <c r="AR574" s="16"/>
      <c r="AS574" s="16"/>
      <c r="AT574" s="16"/>
      <c r="AU574" s="16"/>
      <c r="AV574" s="16"/>
      <c r="AW574" s="16"/>
      <c r="AX574" s="16"/>
      <c r="AY574" s="16"/>
    </row>
    <row r="575" spans="1:51" s="99" customFormat="1" ht="53.25" customHeight="1">
      <c r="A575" s="1" t="s">
        <v>445</v>
      </c>
      <c r="B575" s="15">
        <f>B574+1</f>
        <v>92</v>
      </c>
      <c r="C575" s="25">
        <v>3321091031037</v>
      </c>
      <c r="D575" s="50" t="s">
        <v>1631</v>
      </c>
      <c r="E575" s="12" t="s">
        <v>1630</v>
      </c>
      <c r="F575" s="80" t="s">
        <v>1117</v>
      </c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27"/>
      <c r="U575" s="12" t="s">
        <v>1629</v>
      </c>
      <c r="V575" s="12" t="s">
        <v>147</v>
      </c>
      <c r="W575" s="49" t="s">
        <v>1628</v>
      </c>
      <c r="X575" s="49" t="s">
        <v>1627</v>
      </c>
      <c r="Y575" s="12"/>
      <c r="Z575" s="66">
        <v>1</v>
      </c>
      <c r="AA575" s="65"/>
      <c r="AB575" s="80"/>
      <c r="AC575" s="45"/>
      <c r="AD575" s="18" t="s">
        <v>59</v>
      </c>
      <c r="AE575" s="18" t="s">
        <v>10</v>
      </c>
      <c r="AF575" s="18" t="s">
        <v>445</v>
      </c>
      <c r="AG575" s="18" t="s">
        <v>56</v>
      </c>
      <c r="AH575" s="17"/>
      <c r="AI575" s="16" t="s">
        <v>1626</v>
      </c>
      <c r="AJ575" s="16" t="s">
        <v>1625</v>
      </c>
      <c r="AK575" s="16" t="s">
        <v>1624</v>
      </c>
      <c r="AL575" s="16">
        <v>0</v>
      </c>
      <c r="AM575" s="16">
        <v>3</v>
      </c>
      <c r="AN575" s="16">
        <f>AL575+AM575</f>
        <v>3</v>
      </c>
      <c r="AO575" s="16"/>
      <c r="AP575" s="16"/>
      <c r="AQ575" s="16"/>
      <c r="AR575" s="16"/>
      <c r="AS575" s="16"/>
      <c r="AT575" s="16"/>
      <c r="AU575" s="16"/>
      <c r="AV575" s="16"/>
      <c r="AW575" s="16"/>
      <c r="AX575" s="16"/>
      <c r="AY575" s="16"/>
    </row>
    <row r="576" spans="1:51" ht="48">
      <c r="A576" s="1" t="s">
        <v>445</v>
      </c>
      <c r="B576" s="15">
        <f>B575+1</f>
        <v>93</v>
      </c>
      <c r="C576" s="25">
        <v>3321091050022</v>
      </c>
      <c r="D576" s="50" t="s">
        <v>1623</v>
      </c>
      <c r="E576" s="12" t="s">
        <v>1622</v>
      </c>
      <c r="F576" s="80" t="s">
        <v>1609</v>
      </c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27"/>
      <c r="U576" s="12" t="s">
        <v>147</v>
      </c>
      <c r="V576" s="12" t="s">
        <v>147</v>
      </c>
      <c r="W576" s="49" t="s">
        <v>1621</v>
      </c>
      <c r="X576" s="12"/>
      <c r="Y576" s="12"/>
      <c r="Z576" s="66">
        <v>1</v>
      </c>
      <c r="AA576" s="65"/>
      <c r="AB576" s="80"/>
      <c r="AC576" s="45"/>
      <c r="AD576" s="18" t="s">
        <v>59</v>
      </c>
      <c r="AE576" s="18" t="s">
        <v>10</v>
      </c>
      <c r="AF576" s="18" t="s">
        <v>445</v>
      </c>
      <c r="AG576" s="18" t="s">
        <v>56</v>
      </c>
      <c r="AH576" s="17"/>
      <c r="AI576" s="16" t="s">
        <v>1620</v>
      </c>
      <c r="AJ576" s="16" t="s">
        <v>1619</v>
      </c>
      <c r="AK576" s="16" t="s">
        <v>1618</v>
      </c>
      <c r="AL576" s="16">
        <v>0</v>
      </c>
      <c r="AM576" s="16">
        <v>3</v>
      </c>
      <c r="AN576" s="16">
        <f>AL576+AM576</f>
        <v>3</v>
      </c>
      <c r="AO576" s="16"/>
      <c r="AP576" s="16"/>
      <c r="AQ576" s="16"/>
      <c r="AR576" s="16"/>
      <c r="AS576" s="16"/>
      <c r="AT576" s="16"/>
      <c r="AU576" s="16"/>
      <c r="AV576" s="16"/>
      <c r="AW576" s="16"/>
      <c r="AX576" s="16"/>
      <c r="AY576" s="16"/>
    </row>
    <row r="577" spans="1:51" ht="48">
      <c r="A577" s="1" t="s">
        <v>445</v>
      </c>
      <c r="B577" s="15">
        <f>B576+1</f>
        <v>94</v>
      </c>
      <c r="C577" s="25">
        <v>3321091061031</v>
      </c>
      <c r="D577" s="50" t="s">
        <v>1617</v>
      </c>
      <c r="E577" s="12" t="s">
        <v>1616</v>
      </c>
      <c r="F577" s="80" t="s">
        <v>1609</v>
      </c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27"/>
      <c r="U577" s="12" t="s">
        <v>1615</v>
      </c>
      <c r="V577" s="12" t="s">
        <v>147</v>
      </c>
      <c r="W577" s="49" t="s">
        <v>1614</v>
      </c>
      <c r="X577" s="12"/>
      <c r="Y577" s="12"/>
      <c r="Z577" s="66">
        <v>1</v>
      </c>
      <c r="AA577" s="65"/>
      <c r="AB577" s="80"/>
      <c r="AC577" s="45"/>
      <c r="AD577" s="18" t="s">
        <v>59</v>
      </c>
      <c r="AE577" s="18" t="s">
        <v>10</v>
      </c>
      <c r="AF577" s="18" t="s">
        <v>445</v>
      </c>
      <c r="AG577" s="18" t="s">
        <v>56</v>
      </c>
      <c r="AH577" s="17"/>
      <c r="AI577" s="16" t="s">
        <v>1613</v>
      </c>
      <c r="AJ577" s="16" t="s">
        <v>468</v>
      </c>
      <c r="AK577" s="16" t="s">
        <v>1612</v>
      </c>
      <c r="AL577" s="16">
        <v>0</v>
      </c>
      <c r="AM577" s="16">
        <v>3</v>
      </c>
      <c r="AN577" s="16">
        <f>AL577+AM577</f>
        <v>3</v>
      </c>
      <c r="AO577" s="16"/>
      <c r="AP577" s="16"/>
      <c r="AQ577" s="16"/>
      <c r="AR577" s="16"/>
      <c r="AS577" s="16"/>
      <c r="AT577" s="16"/>
      <c r="AU577" s="16"/>
      <c r="AV577" s="16"/>
      <c r="AW577" s="16"/>
      <c r="AX577" s="16"/>
      <c r="AY577" s="16"/>
    </row>
    <row r="578" spans="1:51" ht="48">
      <c r="A578" s="1" t="s">
        <v>445</v>
      </c>
      <c r="B578" s="15">
        <f>B577+1</f>
        <v>95</v>
      </c>
      <c r="C578" s="25">
        <v>3321030013016</v>
      </c>
      <c r="D578" s="50" t="s">
        <v>1611</v>
      </c>
      <c r="E578" s="12" t="s">
        <v>1610</v>
      </c>
      <c r="F578" s="80" t="s">
        <v>1609</v>
      </c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27"/>
      <c r="U578" s="12" t="s">
        <v>1608</v>
      </c>
      <c r="V578" s="12" t="s">
        <v>447</v>
      </c>
      <c r="W578" s="12" t="s">
        <v>1607</v>
      </c>
      <c r="X578" s="12"/>
      <c r="Y578" s="12"/>
      <c r="Z578" s="66">
        <v>1</v>
      </c>
      <c r="AA578" s="65"/>
      <c r="AB578" s="80"/>
      <c r="AC578" s="45"/>
      <c r="AD578" s="18" t="s">
        <v>59</v>
      </c>
      <c r="AE578" s="18" t="s">
        <v>10</v>
      </c>
      <c r="AF578" s="18" t="s">
        <v>445</v>
      </c>
      <c r="AG578" s="18" t="s">
        <v>56</v>
      </c>
      <c r="AH578" s="17"/>
      <c r="AI578" s="16" t="s">
        <v>1606</v>
      </c>
      <c r="AJ578" s="16" t="s">
        <v>1605</v>
      </c>
      <c r="AK578" s="16" t="s">
        <v>1604</v>
      </c>
      <c r="AL578" s="16">
        <v>0</v>
      </c>
      <c r="AM578" s="16">
        <v>3</v>
      </c>
      <c r="AN578" s="16">
        <f>AL578+AM578</f>
        <v>3</v>
      </c>
      <c r="AO578" s="16"/>
      <c r="AP578" s="16"/>
      <c r="AQ578" s="16"/>
      <c r="AR578" s="16"/>
      <c r="AS578" s="16"/>
      <c r="AT578" s="16"/>
      <c r="AU578" s="16"/>
      <c r="AV578" s="16"/>
      <c r="AW578" s="16"/>
      <c r="AX578" s="16"/>
      <c r="AY578" s="16"/>
    </row>
    <row r="579" spans="1:51" ht="48">
      <c r="A579" s="1" t="s">
        <v>445</v>
      </c>
      <c r="B579" s="15">
        <f>B578+1</f>
        <v>96</v>
      </c>
      <c r="C579" s="25">
        <v>3321110020026</v>
      </c>
      <c r="D579" s="50" t="s">
        <v>1603</v>
      </c>
      <c r="E579" s="12" t="s">
        <v>1602</v>
      </c>
      <c r="F579" s="80" t="s">
        <v>1565</v>
      </c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27"/>
      <c r="U579" s="12" t="s">
        <v>1601</v>
      </c>
      <c r="V579" s="12" t="s">
        <v>1404</v>
      </c>
      <c r="W579" s="49" t="s">
        <v>1600</v>
      </c>
      <c r="X579" s="12"/>
      <c r="Y579" s="12"/>
      <c r="Z579" s="66">
        <v>1</v>
      </c>
      <c r="AA579" s="65"/>
      <c r="AB579" s="80"/>
      <c r="AC579" s="45"/>
      <c r="AD579" s="18" t="s">
        <v>59</v>
      </c>
      <c r="AE579" s="18" t="s">
        <v>10</v>
      </c>
      <c r="AF579" s="18" t="s">
        <v>445</v>
      </c>
      <c r="AG579" s="18" t="s">
        <v>56</v>
      </c>
      <c r="AH579" s="17"/>
      <c r="AI579" s="16" t="s">
        <v>1599</v>
      </c>
      <c r="AJ579" s="16" t="s">
        <v>1598</v>
      </c>
      <c r="AK579" s="16" t="s">
        <v>1597</v>
      </c>
      <c r="AL579" s="16">
        <v>0</v>
      </c>
      <c r="AM579" s="16">
        <v>4</v>
      </c>
      <c r="AN579" s="16">
        <f>AL579+AM579</f>
        <v>4</v>
      </c>
      <c r="AO579" s="16" t="s">
        <v>1596</v>
      </c>
      <c r="AP579" s="16" t="s">
        <v>1595</v>
      </c>
      <c r="AQ579" s="16" t="s">
        <v>1594</v>
      </c>
      <c r="AR579" s="16">
        <v>0</v>
      </c>
      <c r="AS579" s="16">
        <v>3</v>
      </c>
      <c r="AT579" s="16">
        <f>AR579+AS579</f>
        <v>3</v>
      </c>
      <c r="AU579" s="16"/>
      <c r="AV579" s="16"/>
      <c r="AW579" s="16"/>
      <c r="AX579" s="16"/>
      <c r="AY579" s="16"/>
    </row>
    <row r="580" spans="1:51" ht="48">
      <c r="A580" s="1" t="s">
        <v>445</v>
      </c>
      <c r="B580" s="15">
        <f>B579+1</f>
        <v>97</v>
      </c>
      <c r="C580" s="25">
        <v>3321110170011</v>
      </c>
      <c r="D580" s="50" t="s">
        <v>754</v>
      </c>
      <c r="E580" s="12" t="s">
        <v>1593</v>
      </c>
      <c r="F580" s="80" t="s">
        <v>1565</v>
      </c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27"/>
      <c r="U580" s="12" t="s">
        <v>1592</v>
      </c>
      <c r="V580" s="12" t="s">
        <v>1404</v>
      </c>
      <c r="W580" s="49" t="s">
        <v>1591</v>
      </c>
      <c r="X580" s="12"/>
      <c r="Y580" s="12"/>
      <c r="Z580" s="66">
        <v>1</v>
      </c>
      <c r="AA580" s="65"/>
      <c r="AB580" s="80" t="s">
        <v>1590</v>
      </c>
      <c r="AC580" s="45">
        <v>1</v>
      </c>
      <c r="AD580" s="18" t="s">
        <v>59</v>
      </c>
      <c r="AE580" s="18" t="s">
        <v>10</v>
      </c>
      <c r="AF580" s="18" t="s">
        <v>445</v>
      </c>
      <c r="AG580" s="18" t="s">
        <v>56</v>
      </c>
      <c r="AH580" s="28" t="s">
        <v>1589</v>
      </c>
      <c r="AI580" s="16" t="s">
        <v>1588</v>
      </c>
      <c r="AJ580" s="16" t="s">
        <v>1587</v>
      </c>
      <c r="AK580" s="16" t="s">
        <v>1586</v>
      </c>
      <c r="AL580" s="16">
        <v>0</v>
      </c>
      <c r="AM580" s="16">
        <v>3</v>
      </c>
      <c r="AN580" s="16">
        <f>AL580+AM580</f>
        <v>3</v>
      </c>
      <c r="AO580" s="16" t="s">
        <v>1585</v>
      </c>
      <c r="AP580" s="16" t="s">
        <v>1584</v>
      </c>
      <c r="AQ580" s="16" t="s">
        <v>1583</v>
      </c>
      <c r="AR580" s="16"/>
      <c r="AS580" s="16">
        <v>3</v>
      </c>
      <c r="AT580" s="16">
        <f>AR580+AS580</f>
        <v>3</v>
      </c>
      <c r="AU580" s="16"/>
      <c r="AV580" s="16"/>
      <c r="AW580" s="16"/>
      <c r="AX580" s="16"/>
      <c r="AY580" s="16"/>
    </row>
    <row r="581" spans="1:51" ht="48">
      <c r="A581" s="1" t="s">
        <v>445</v>
      </c>
      <c r="B581" s="15">
        <f>B580+1</f>
        <v>98</v>
      </c>
      <c r="C581" s="25">
        <v>3321110060013</v>
      </c>
      <c r="D581" s="50" t="s">
        <v>467</v>
      </c>
      <c r="E581" s="12" t="s">
        <v>1582</v>
      </c>
      <c r="F581" s="80" t="s">
        <v>1565</v>
      </c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27"/>
      <c r="U581" s="12" t="s">
        <v>1581</v>
      </c>
      <c r="V581" s="12" t="s">
        <v>1404</v>
      </c>
      <c r="W581" s="49" t="s">
        <v>1580</v>
      </c>
      <c r="X581" s="12"/>
      <c r="Y581" s="12"/>
      <c r="Z581" s="66">
        <v>1</v>
      </c>
      <c r="AA581" s="65"/>
      <c r="AB581" s="80"/>
      <c r="AC581" s="45"/>
      <c r="AD581" s="18" t="s">
        <v>59</v>
      </c>
      <c r="AE581" s="18" t="s">
        <v>10</v>
      </c>
      <c r="AF581" s="18" t="s">
        <v>445</v>
      </c>
      <c r="AG581" s="18" t="s">
        <v>56</v>
      </c>
      <c r="AH581" s="17"/>
      <c r="AI581" s="16" t="s">
        <v>1579</v>
      </c>
      <c r="AJ581" s="16" t="s">
        <v>1578</v>
      </c>
      <c r="AK581" s="16" t="s">
        <v>1577</v>
      </c>
      <c r="AL581" s="16">
        <v>0</v>
      </c>
      <c r="AM581" s="16">
        <v>3</v>
      </c>
      <c r="AN581" s="16">
        <f>AL581+AM581</f>
        <v>3</v>
      </c>
      <c r="AO581" s="16" t="s">
        <v>1576</v>
      </c>
      <c r="AP581" s="16" t="s">
        <v>1575</v>
      </c>
      <c r="AQ581" s="16" t="s">
        <v>1574</v>
      </c>
      <c r="AR581" s="16">
        <v>0</v>
      </c>
      <c r="AS581" s="16">
        <v>3</v>
      </c>
      <c r="AT581" s="16">
        <f>AR581+AS581</f>
        <v>3</v>
      </c>
      <c r="AU581" s="16"/>
      <c r="AV581" s="16"/>
      <c r="AW581" s="16"/>
      <c r="AX581" s="16"/>
      <c r="AY581" s="16"/>
    </row>
    <row r="582" spans="1:51" s="52" customFormat="1" ht="48">
      <c r="A582" s="52" t="s">
        <v>445</v>
      </c>
      <c r="B582" s="64">
        <f>B581+1</f>
        <v>99</v>
      </c>
      <c r="C582" s="79">
        <v>3321030030015</v>
      </c>
      <c r="D582" s="62" t="s">
        <v>1307</v>
      </c>
      <c r="E582" s="60" t="s">
        <v>1573</v>
      </c>
      <c r="F582" s="100" t="s">
        <v>1565</v>
      </c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77"/>
      <c r="U582" s="60" t="s">
        <v>1572</v>
      </c>
      <c r="V582" s="60" t="s">
        <v>447</v>
      </c>
      <c r="W582" s="61" t="s">
        <v>1571</v>
      </c>
      <c r="X582" s="60"/>
      <c r="Y582" s="60"/>
      <c r="Z582" s="89">
        <v>1</v>
      </c>
      <c r="AA582" s="88"/>
      <c r="AB582" s="100"/>
      <c r="AC582" s="56"/>
      <c r="AD582" s="55" t="s">
        <v>59</v>
      </c>
      <c r="AE582" s="55" t="s">
        <v>10</v>
      </c>
      <c r="AF582" s="55" t="s">
        <v>445</v>
      </c>
      <c r="AG582" s="55" t="s">
        <v>56</v>
      </c>
      <c r="AH582" s="73"/>
      <c r="AI582" s="53" t="s">
        <v>1563</v>
      </c>
      <c r="AJ582" s="53" t="s">
        <v>1570</v>
      </c>
      <c r="AK582" s="53" t="s">
        <v>1569</v>
      </c>
      <c r="AL582" s="53">
        <v>0</v>
      </c>
      <c r="AM582" s="53">
        <v>3</v>
      </c>
      <c r="AN582" s="53">
        <f>AL582+AM582</f>
        <v>3</v>
      </c>
      <c r="AO582" s="53" t="s">
        <v>1568</v>
      </c>
      <c r="AP582" s="53"/>
      <c r="AQ582" s="53"/>
      <c r="AR582" s="53"/>
      <c r="AS582" s="53"/>
      <c r="AT582" s="53"/>
      <c r="AU582" s="53"/>
      <c r="AV582" s="53"/>
      <c r="AW582" s="53"/>
      <c r="AX582" s="53"/>
      <c r="AY582" s="53"/>
    </row>
    <row r="583" spans="1:51" ht="48">
      <c r="A583" s="1" t="s">
        <v>445</v>
      </c>
      <c r="B583" s="15">
        <f>B582+1</f>
        <v>100</v>
      </c>
      <c r="C583" s="25">
        <v>3321030070029</v>
      </c>
      <c r="D583" s="50" t="s">
        <v>1567</v>
      </c>
      <c r="E583" s="12" t="s">
        <v>1566</v>
      </c>
      <c r="F583" s="80" t="s">
        <v>1565</v>
      </c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27"/>
      <c r="U583" s="12" t="s">
        <v>447</v>
      </c>
      <c r="V583" s="12" t="s">
        <v>447</v>
      </c>
      <c r="W583" s="49" t="s">
        <v>1564</v>
      </c>
      <c r="X583" s="12"/>
      <c r="Y583" s="12"/>
      <c r="Z583" s="66">
        <v>1</v>
      </c>
      <c r="AA583" s="65"/>
      <c r="AB583" s="80"/>
      <c r="AC583" s="45"/>
      <c r="AD583" s="18" t="s">
        <v>59</v>
      </c>
      <c r="AE583" s="18" t="s">
        <v>10</v>
      </c>
      <c r="AF583" s="18" t="s">
        <v>445</v>
      </c>
      <c r="AG583" s="18" t="s">
        <v>56</v>
      </c>
      <c r="AH583" s="17"/>
      <c r="AI583" s="16" t="s">
        <v>1563</v>
      </c>
      <c r="AJ583" s="16" t="s">
        <v>1562</v>
      </c>
      <c r="AK583" s="16" t="s">
        <v>1561</v>
      </c>
      <c r="AL583" s="16">
        <v>0</v>
      </c>
      <c r="AM583" s="16">
        <v>3</v>
      </c>
      <c r="AN583" s="16">
        <f>AL583+AM583</f>
        <v>3</v>
      </c>
      <c r="AO583" s="16"/>
      <c r="AP583" s="16"/>
      <c r="AQ583" s="16"/>
      <c r="AR583" s="16"/>
      <c r="AS583" s="16"/>
      <c r="AT583" s="16"/>
      <c r="AU583" s="16"/>
      <c r="AV583" s="16"/>
      <c r="AW583" s="16"/>
      <c r="AX583" s="16"/>
      <c r="AY583" s="16"/>
    </row>
    <row r="584" spans="1:51" ht="48">
      <c r="A584" s="1" t="s">
        <v>445</v>
      </c>
      <c r="B584" s="15">
        <f>B583+1</f>
        <v>101</v>
      </c>
      <c r="C584" s="25">
        <v>3321030014031</v>
      </c>
      <c r="D584" s="50" t="s">
        <v>1560</v>
      </c>
      <c r="E584" s="12" t="s">
        <v>1559</v>
      </c>
      <c r="F584" s="80" t="s">
        <v>1343</v>
      </c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27"/>
      <c r="U584" s="12" t="s">
        <v>1558</v>
      </c>
      <c r="V584" s="12" t="s">
        <v>447</v>
      </c>
      <c r="W584" s="49" t="s">
        <v>1557</v>
      </c>
      <c r="X584" s="12"/>
      <c r="Y584" s="12"/>
      <c r="Z584" s="66">
        <v>1</v>
      </c>
      <c r="AA584" s="65"/>
      <c r="AB584" s="80"/>
      <c r="AC584" s="45"/>
      <c r="AD584" s="18" t="s">
        <v>59</v>
      </c>
      <c r="AE584" s="18" t="s">
        <v>10</v>
      </c>
      <c r="AF584" s="18" t="s">
        <v>445</v>
      </c>
      <c r="AG584" s="18" t="s">
        <v>56</v>
      </c>
      <c r="AH584" s="17"/>
      <c r="AI584" s="16" t="s">
        <v>1556</v>
      </c>
      <c r="AJ584" s="16" t="s">
        <v>1555</v>
      </c>
      <c r="AK584" s="16" t="s">
        <v>1554</v>
      </c>
      <c r="AL584" s="16">
        <v>0</v>
      </c>
      <c r="AM584" s="16">
        <v>3</v>
      </c>
      <c r="AN584" s="16">
        <f>AL584+AM584</f>
        <v>3</v>
      </c>
      <c r="AO584" s="16"/>
      <c r="AP584" s="16"/>
      <c r="AQ584" s="16"/>
      <c r="AR584" s="16"/>
      <c r="AS584" s="16"/>
      <c r="AT584" s="16"/>
      <c r="AU584" s="16"/>
      <c r="AV584" s="16"/>
      <c r="AW584" s="16"/>
      <c r="AX584" s="16"/>
      <c r="AY584" s="16"/>
    </row>
    <row r="585" spans="1:51" ht="48">
      <c r="A585" s="1" t="s">
        <v>445</v>
      </c>
      <c r="B585" s="15">
        <f>B584+1</f>
        <v>102</v>
      </c>
      <c r="C585" s="25">
        <v>3321110110022</v>
      </c>
      <c r="D585" s="50" t="s">
        <v>1553</v>
      </c>
      <c r="E585" s="12" t="s">
        <v>1552</v>
      </c>
      <c r="F585" s="80" t="s">
        <v>1432</v>
      </c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27"/>
      <c r="U585" s="12" t="s">
        <v>1551</v>
      </c>
      <c r="V585" s="12" t="s">
        <v>1404</v>
      </c>
      <c r="W585" s="12"/>
      <c r="X585" s="12"/>
      <c r="Y585" s="12"/>
      <c r="Z585" s="66">
        <v>1</v>
      </c>
      <c r="AA585" s="65"/>
      <c r="AB585" s="80"/>
      <c r="AC585" s="45"/>
      <c r="AD585" s="18" t="s">
        <v>59</v>
      </c>
      <c r="AE585" s="18" t="s">
        <v>10</v>
      </c>
      <c r="AF585" s="18" t="s">
        <v>445</v>
      </c>
      <c r="AG585" s="18" t="s">
        <v>56</v>
      </c>
      <c r="AH585" s="17"/>
      <c r="AI585" s="16" t="s">
        <v>1550</v>
      </c>
      <c r="AJ585" s="16" t="s">
        <v>1549</v>
      </c>
      <c r="AK585" s="16" t="s">
        <v>1548</v>
      </c>
      <c r="AL585" s="16">
        <v>0</v>
      </c>
      <c r="AM585" s="16">
        <v>3</v>
      </c>
      <c r="AN585" s="16">
        <f>AL585+AM585</f>
        <v>3</v>
      </c>
      <c r="AO585" s="16"/>
      <c r="AP585" s="16"/>
      <c r="AQ585" s="16"/>
      <c r="AR585" s="16"/>
      <c r="AS585" s="16"/>
      <c r="AT585" s="16"/>
      <c r="AU585" s="16"/>
      <c r="AV585" s="16"/>
      <c r="AW585" s="16"/>
      <c r="AX585" s="16"/>
      <c r="AY585" s="16"/>
    </row>
    <row r="586" spans="1:51" ht="48">
      <c r="A586" s="1" t="s">
        <v>445</v>
      </c>
      <c r="B586" s="15">
        <f>B585+1</f>
        <v>103</v>
      </c>
      <c r="C586" s="25">
        <v>3321110130016</v>
      </c>
      <c r="D586" s="50" t="s">
        <v>1547</v>
      </c>
      <c r="E586" s="12" t="s">
        <v>1546</v>
      </c>
      <c r="F586" s="80" t="s">
        <v>1432</v>
      </c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27"/>
      <c r="U586" s="12" t="s">
        <v>1545</v>
      </c>
      <c r="V586" s="12" t="s">
        <v>1404</v>
      </c>
      <c r="W586" s="49" t="s">
        <v>1544</v>
      </c>
      <c r="X586" s="12"/>
      <c r="Y586" s="12"/>
      <c r="Z586" s="66">
        <v>1</v>
      </c>
      <c r="AA586" s="65"/>
      <c r="AB586" s="80"/>
      <c r="AC586" s="45"/>
      <c r="AD586" s="18" t="s">
        <v>59</v>
      </c>
      <c r="AE586" s="18" t="s">
        <v>10</v>
      </c>
      <c r="AF586" s="18" t="s">
        <v>445</v>
      </c>
      <c r="AG586" s="18" t="s">
        <v>56</v>
      </c>
      <c r="AH586" s="17"/>
      <c r="AI586" s="16" t="s">
        <v>1543</v>
      </c>
      <c r="AJ586" s="16" t="s">
        <v>1542</v>
      </c>
      <c r="AK586" s="16" t="s">
        <v>1541</v>
      </c>
      <c r="AL586" s="16">
        <v>0</v>
      </c>
      <c r="AM586" s="16">
        <v>3</v>
      </c>
      <c r="AN586" s="16">
        <f>AL586+AM586</f>
        <v>3</v>
      </c>
      <c r="AO586" s="16" t="s">
        <v>1540</v>
      </c>
      <c r="AP586" s="16" t="s">
        <v>1539</v>
      </c>
      <c r="AQ586" s="16"/>
      <c r="AR586" s="16">
        <v>0</v>
      </c>
      <c r="AS586" s="16">
        <v>2</v>
      </c>
      <c r="AT586" s="16">
        <f>AS586</f>
        <v>2</v>
      </c>
      <c r="AU586" s="16"/>
      <c r="AV586" s="16"/>
      <c r="AW586" s="16"/>
      <c r="AX586" s="16"/>
      <c r="AY586" s="16"/>
    </row>
    <row r="587" spans="1:51" ht="48">
      <c r="A587" s="1" t="s">
        <v>445</v>
      </c>
      <c r="B587" s="15">
        <f>B586+1</f>
        <v>104</v>
      </c>
      <c r="C587" s="25">
        <v>3321110080020</v>
      </c>
      <c r="D587" s="50" t="s">
        <v>1139</v>
      </c>
      <c r="E587" s="12" t="s">
        <v>1538</v>
      </c>
      <c r="F587" s="80" t="s">
        <v>1432</v>
      </c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27"/>
      <c r="U587" s="12" t="s">
        <v>1537</v>
      </c>
      <c r="V587" s="12" t="s">
        <v>1404</v>
      </c>
      <c r="W587" s="12"/>
      <c r="X587" s="12"/>
      <c r="Y587" s="12"/>
      <c r="Z587" s="66">
        <v>1</v>
      </c>
      <c r="AA587" s="65"/>
      <c r="AB587" s="80"/>
      <c r="AC587" s="45"/>
      <c r="AD587" s="18" t="s">
        <v>59</v>
      </c>
      <c r="AE587" s="18" t="s">
        <v>10</v>
      </c>
      <c r="AF587" s="18" t="s">
        <v>445</v>
      </c>
      <c r="AG587" s="18" t="s">
        <v>56</v>
      </c>
      <c r="AH587" s="17"/>
      <c r="AI587" s="16" t="s">
        <v>1536</v>
      </c>
      <c r="AJ587" s="16" t="s">
        <v>1535</v>
      </c>
      <c r="AK587" s="16" t="s">
        <v>1534</v>
      </c>
      <c r="AL587" s="16">
        <v>0</v>
      </c>
      <c r="AM587" s="16">
        <v>4</v>
      </c>
      <c r="AN587" s="16">
        <f>AL587+AM587</f>
        <v>4</v>
      </c>
      <c r="AO587" s="16" t="s">
        <v>1533</v>
      </c>
      <c r="AP587" s="16" t="s">
        <v>1532</v>
      </c>
      <c r="AQ587" s="16"/>
      <c r="AR587" s="16">
        <v>0</v>
      </c>
      <c r="AS587" s="16">
        <v>2</v>
      </c>
      <c r="AT587" s="16">
        <f>AS587</f>
        <v>2</v>
      </c>
      <c r="AU587" s="16"/>
      <c r="AV587" s="16"/>
      <c r="AW587" s="16"/>
      <c r="AX587" s="16"/>
      <c r="AY587" s="16"/>
    </row>
    <row r="588" spans="1:51" ht="48">
      <c r="A588" s="1" t="s">
        <v>445</v>
      </c>
      <c r="B588" s="15">
        <f>B587+1</f>
        <v>105</v>
      </c>
      <c r="C588" s="25">
        <v>3321110090025</v>
      </c>
      <c r="D588" s="50" t="s">
        <v>1209</v>
      </c>
      <c r="E588" s="12" t="s">
        <v>1531</v>
      </c>
      <c r="F588" s="80" t="s">
        <v>1432</v>
      </c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27"/>
      <c r="U588" s="12" t="s">
        <v>1530</v>
      </c>
      <c r="V588" s="12" t="s">
        <v>1404</v>
      </c>
      <c r="W588" s="49"/>
      <c r="X588" s="12"/>
      <c r="Y588" s="12"/>
      <c r="Z588" s="66">
        <v>1</v>
      </c>
      <c r="AA588" s="65"/>
      <c r="AB588" s="80"/>
      <c r="AC588" s="45"/>
      <c r="AD588" s="18" t="s">
        <v>59</v>
      </c>
      <c r="AE588" s="18" t="s">
        <v>10</v>
      </c>
      <c r="AF588" s="18" t="s">
        <v>445</v>
      </c>
      <c r="AG588" s="18" t="s">
        <v>56</v>
      </c>
      <c r="AH588" s="17"/>
      <c r="AI588" s="16" t="s">
        <v>1524</v>
      </c>
      <c r="AJ588" s="16" t="s">
        <v>1529</v>
      </c>
      <c r="AK588" s="16" t="s">
        <v>1528</v>
      </c>
      <c r="AL588" s="16">
        <v>0</v>
      </c>
      <c r="AM588" s="16">
        <v>3</v>
      </c>
      <c r="AN588" s="16">
        <f>AL588+AM588</f>
        <v>3</v>
      </c>
      <c r="AO588" s="16" t="s">
        <v>1527</v>
      </c>
      <c r="AP588" s="16" t="s">
        <v>1526</v>
      </c>
      <c r="AQ588" s="16" t="s">
        <v>1525</v>
      </c>
      <c r="AR588" s="16">
        <v>0</v>
      </c>
      <c r="AS588" s="16">
        <v>2</v>
      </c>
      <c r="AT588" s="16">
        <f>AR588+AS588</f>
        <v>2</v>
      </c>
      <c r="AU588" s="16" t="s">
        <v>1524</v>
      </c>
      <c r="AV588" s="16"/>
      <c r="AW588" s="16"/>
      <c r="AX588" s="16"/>
      <c r="AY588" s="16"/>
    </row>
    <row r="589" spans="1:51" ht="48">
      <c r="A589" s="1" t="s">
        <v>445</v>
      </c>
      <c r="B589" s="15">
        <f>B588+1</f>
        <v>106</v>
      </c>
      <c r="C589" s="25">
        <v>3321091042038</v>
      </c>
      <c r="D589" s="50" t="s">
        <v>1523</v>
      </c>
      <c r="E589" s="12" t="s">
        <v>1522</v>
      </c>
      <c r="F589" s="80" t="s">
        <v>1432</v>
      </c>
      <c r="G589" s="80"/>
      <c r="H589" s="80"/>
      <c r="I589" s="80"/>
      <c r="J589" s="80"/>
      <c r="K589" s="80"/>
      <c r="L589" s="80"/>
      <c r="M589" s="81" t="s">
        <v>1521</v>
      </c>
      <c r="N589" s="80"/>
      <c r="O589" s="80" t="s">
        <v>1520</v>
      </c>
      <c r="P589" s="81" t="s">
        <v>1519</v>
      </c>
      <c r="Q589" s="80" t="s">
        <v>1517</v>
      </c>
      <c r="R589" s="81" t="s">
        <v>1518</v>
      </c>
      <c r="S589" s="80" t="s">
        <v>1517</v>
      </c>
      <c r="T589" s="27"/>
      <c r="U589" s="12" t="s">
        <v>1516</v>
      </c>
      <c r="V589" s="12" t="s">
        <v>147</v>
      </c>
      <c r="W589" s="49" t="s">
        <v>1515</v>
      </c>
      <c r="X589" s="12"/>
      <c r="Y589" s="12"/>
      <c r="Z589" s="66">
        <v>1</v>
      </c>
      <c r="AA589" s="65"/>
      <c r="AB589" s="81" t="s">
        <v>1514</v>
      </c>
      <c r="AC589" s="10">
        <v>1</v>
      </c>
      <c r="AD589" s="18" t="s">
        <v>59</v>
      </c>
      <c r="AE589" s="18" t="s">
        <v>10</v>
      </c>
      <c r="AF589" s="18" t="s">
        <v>445</v>
      </c>
      <c r="AG589" s="18" t="s">
        <v>56</v>
      </c>
      <c r="AH589" s="17"/>
      <c r="AI589" s="16" t="s">
        <v>1513</v>
      </c>
      <c r="AJ589" s="16" t="s">
        <v>1512</v>
      </c>
      <c r="AK589" s="16" t="s">
        <v>1511</v>
      </c>
      <c r="AL589" s="16">
        <v>0</v>
      </c>
      <c r="AM589" s="16">
        <v>3</v>
      </c>
      <c r="AN589" s="16">
        <f>AL589+AM589</f>
        <v>3</v>
      </c>
      <c r="AO589" s="16" t="s">
        <v>1510</v>
      </c>
      <c r="AP589" s="16" t="s">
        <v>1509</v>
      </c>
      <c r="AQ589" s="16"/>
      <c r="AR589" s="16">
        <v>0</v>
      </c>
      <c r="AS589" s="16">
        <v>2</v>
      </c>
      <c r="AT589" s="16">
        <f>AR589+AS589</f>
        <v>2</v>
      </c>
      <c r="AU589" s="16"/>
      <c r="AV589" s="16"/>
      <c r="AW589" s="16"/>
      <c r="AX589" s="16"/>
      <c r="AY589" s="16"/>
    </row>
    <row r="590" spans="1:51" ht="48">
      <c r="A590" s="1" t="s">
        <v>445</v>
      </c>
      <c r="B590" s="15">
        <f>B589+1</f>
        <v>107</v>
      </c>
      <c r="C590" s="25">
        <v>3321091022023</v>
      </c>
      <c r="D590" s="50" t="s">
        <v>1508</v>
      </c>
      <c r="E590" s="12" t="s">
        <v>1507</v>
      </c>
      <c r="F590" s="80" t="s">
        <v>1483</v>
      </c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27"/>
      <c r="U590" s="12" t="s">
        <v>1506</v>
      </c>
      <c r="V590" s="12" t="s">
        <v>147</v>
      </c>
      <c r="W590" s="49" t="s">
        <v>1505</v>
      </c>
      <c r="X590" s="12"/>
      <c r="Y590" s="12"/>
      <c r="Z590" s="66">
        <v>1</v>
      </c>
      <c r="AA590" s="65"/>
      <c r="AB590" s="80"/>
      <c r="AC590" s="45"/>
      <c r="AD590" s="18" t="s">
        <v>59</v>
      </c>
      <c r="AE590" s="18" t="s">
        <v>10</v>
      </c>
      <c r="AF590" s="18" t="s">
        <v>445</v>
      </c>
      <c r="AG590" s="18" t="s">
        <v>56</v>
      </c>
      <c r="AH590" s="17"/>
      <c r="AI590" s="16" t="s">
        <v>1504</v>
      </c>
      <c r="AJ590" s="16" t="s">
        <v>1503</v>
      </c>
      <c r="AK590" s="16" t="s">
        <v>1502</v>
      </c>
      <c r="AL590" s="16">
        <v>0</v>
      </c>
      <c r="AM590" s="16">
        <v>3</v>
      </c>
      <c r="AN590" s="16">
        <f>AL590+AM590</f>
        <v>3</v>
      </c>
      <c r="AO590" s="16"/>
      <c r="AP590" s="16"/>
      <c r="AQ590" s="16"/>
      <c r="AR590" s="16"/>
      <c r="AS590" s="16"/>
      <c r="AT590" s="16"/>
      <c r="AU590" s="16"/>
      <c r="AV590" s="16"/>
      <c r="AW590" s="16"/>
      <c r="AX590" s="16"/>
      <c r="AY590" s="16"/>
    </row>
    <row r="591" spans="1:51" ht="48">
      <c r="A591" s="1" t="s">
        <v>445</v>
      </c>
      <c r="B591" s="15">
        <f>B590+1</f>
        <v>108</v>
      </c>
      <c r="C591" s="25">
        <v>3321030040013</v>
      </c>
      <c r="D591" s="50" t="s">
        <v>527</v>
      </c>
      <c r="E591" s="12" t="s">
        <v>1501</v>
      </c>
      <c r="F591" s="80" t="s">
        <v>1483</v>
      </c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27"/>
      <c r="U591" s="12" t="s">
        <v>1500</v>
      </c>
      <c r="V591" s="12" t="s">
        <v>447</v>
      </c>
      <c r="W591" s="12"/>
      <c r="X591" s="12"/>
      <c r="Y591" s="12"/>
      <c r="Z591" s="66">
        <v>1</v>
      </c>
      <c r="AA591" s="65"/>
      <c r="AB591" s="80"/>
      <c r="AC591" s="45"/>
      <c r="AD591" s="18" t="s">
        <v>59</v>
      </c>
      <c r="AE591" s="18" t="s">
        <v>10</v>
      </c>
      <c r="AF591" s="18" t="s">
        <v>445</v>
      </c>
      <c r="AG591" s="18" t="s">
        <v>56</v>
      </c>
      <c r="AH591" s="17"/>
      <c r="AI591" s="16" t="s">
        <v>1499</v>
      </c>
      <c r="AJ591" s="16" t="s">
        <v>1498</v>
      </c>
      <c r="AK591" s="16" t="s">
        <v>1497</v>
      </c>
      <c r="AL591" s="16">
        <v>0</v>
      </c>
      <c r="AM591" s="16">
        <v>3</v>
      </c>
      <c r="AN591" s="16">
        <f>AL591+AM591</f>
        <v>3</v>
      </c>
      <c r="AO591" s="16"/>
      <c r="AP591" s="16"/>
      <c r="AQ591" s="16"/>
      <c r="AR591" s="16"/>
      <c r="AS591" s="16"/>
      <c r="AT591" s="16"/>
      <c r="AU591" s="16"/>
      <c r="AV591" s="16"/>
      <c r="AW591" s="16"/>
      <c r="AX591" s="16"/>
      <c r="AY591" s="16"/>
    </row>
    <row r="592" spans="1:51" ht="48">
      <c r="A592" s="1" t="s">
        <v>445</v>
      </c>
      <c r="B592" s="15">
        <f>B591+1</f>
        <v>109</v>
      </c>
      <c r="C592" s="25">
        <v>3321030080012</v>
      </c>
      <c r="D592" s="50" t="s">
        <v>1496</v>
      </c>
      <c r="E592" s="12" t="s">
        <v>1495</v>
      </c>
      <c r="F592" s="80" t="s">
        <v>1397</v>
      </c>
      <c r="G592" s="80"/>
      <c r="H592" s="80"/>
      <c r="I592" s="80"/>
      <c r="J592" s="80"/>
      <c r="K592" s="80"/>
      <c r="L592" s="80"/>
      <c r="M592" s="81" t="s">
        <v>1494</v>
      </c>
      <c r="N592" s="80"/>
      <c r="O592" s="80"/>
      <c r="P592" s="80"/>
      <c r="Q592" s="80"/>
      <c r="R592" s="80"/>
      <c r="S592" s="80"/>
      <c r="T592" s="27"/>
      <c r="U592" s="12" t="s">
        <v>1493</v>
      </c>
      <c r="V592" s="12" t="s">
        <v>447</v>
      </c>
      <c r="W592" s="49" t="s">
        <v>1492</v>
      </c>
      <c r="X592" s="12"/>
      <c r="Y592" s="12"/>
      <c r="Z592" s="66">
        <v>1</v>
      </c>
      <c r="AA592" s="65"/>
      <c r="AB592" s="80"/>
      <c r="AC592" s="45"/>
      <c r="AD592" s="18" t="s">
        <v>59</v>
      </c>
      <c r="AE592" s="18" t="s">
        <v>10</v>
      </c>
      <c r="AF592" s="18" t="s">
        <v>445</v>
      </c>
      <c r="AG592" s="18" t="s">
        <v>56</v>
      </c>
      <c r="AH592" s="17"/>
      <c r="AI592" s="16" t="s">
        <v>1486</v>
      </c>
      <c r="AJ592" s="16" t="s">
        <v>1491</v>
      </c>
      <c r="AK592" s="16" t="s">
        <v>1490</v>
      </c>
      <c r="AL592" s="16">
        <v>0</v>
      </c>
      <c r="AM592" s="16">
        <v>3</v>
      </c>
      <c r="AN592" s="16">
        <f>AL592+AM592</f>
        <v>3</v>
      </c>
      <c r="AO592" s="16" t="s">
        <v>1489</v>
      </c>
      <c r="AP592" s="16" t="s">
        <v>1488</v>
      </c>
      <c r="AQ592" s="16" t="s">
        <v>1487</v>
      </c>
      <c r="AR592" s="16">
        <v>0</v>
      </c>
      <c r="AS592" s="16">
        <v>2</v>
      </c>
      <c r="AT592" s="16">
        <f>AR592+AS592</f>
        <v>2</v>
      </c>
      <c r="AU592" s="16" t="s">
        <v>1486</v>
      </c>
      <c r="AV592" s="16"/>
      <c r="AW592" s="16"/>
      <c r="AX592" s="16"/>
      <c r="AY592" s="16"/>
    </row>
    <row r="593" spans="1:51" ht="48">
      <c r="A593" s="1" t="s">
        <v>445</v>
      </c>
      <c r="B593" s="15">
        <f>B592+1</f>
        <v>110</v>
      </c>
      <c r="C593" s="25">
        <v>3321110140012</v>
      </c>
      <c r="D593" s="50" t="s">
        <v>1485</v>
      </c>
      <c r="E593" s="12" t="s">
        <v>1484</v>
      </c>
      <c r="F593" s="80" t="s">
        <v>1483</v>
      </c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27"/>
      <c r="U593" s="12" t="s">
        <v>1482</v>
      </c>
      <c r="V593" s="12" t="s">
        <v>1404</v>
      </c>
      <c r="W593" s="49" t="s">
        <v>1481</v>
      </c>
      <c r="X593" s="12"/>
      <c r="Y593" s="12"/>
      <c r="Z593" s="66">
        <v>1</v>
      </c>
      <c r="AA593" s="65"/>
      <c r="AB593" s="80"/>
      <c r="AC593" s="45"/>
      <c r="AD593" s="18" t="s">
        <v>59</v>
      </c>
      <c r="AE593" s="18" t="s">
        <v>10</v>
      </c>
      <c r="AF593" s="18" t="s">
        <v>445</v>
      </c>
      <c r="AG593" s="18" t="s">
        <v>56</v>
      </c>
      <c r="AH593" s="17"/>
      <c r="AI593" s="16" t="s">
        <v>1480</v>
      </c>
      <c r="AJ593" s="16" t="s">
        <v>1479</v>
      </c>
      <c r="AK593" s="16" t="s">
        <v>1478</v>
      </c>
      <c r="AL593" s="16">
        <v>0</v>
      </c>
      <c r="AM593" s="16">
        <v>3</v>
      </c>
      <c r="AN593" s="16">
        <f>AL593+AM593</f>
        <v>3</v>
      </c>
      <c r="AO593" s="16" t="s">
        <v>1477</v>
      </c>
      <c r="AP593" s="16" t="s">
        <v>1476</v>
      </c>
      <c r="AQ593" s="16" t="s">
        <v>1475</v>
      </c>
      <c r="AR593" s="16">
        <v>0</v>
      </c>
      <c r="AS593" s="16">
        <v>1</v>
      </c>
      <c r="AT593" s="16">
        <f>AS593</f>
        <v>1</v>
      </c>
      <c r="AU593" s="16"/>
      <c r="AV593" s="16"/>
      <c r="AW593" s="16"/>
      <c r="AX593" s="16"/>
      <c r="AY593" s="16"/>
    </row>
    <row r="594" spans="1:51" ht="48">
      <c r="A594" s="1" t="s">
        <v>445</v>
      </c>
      <c r="B594" s="15">
        <f>B593+1</f>
        <v>111</v>
      </c>
      <c r="C594" s="25">
        <v>3321110050027</v>
      </c>
      <c r="D594" s="50" t="s">
        <v>861</v>
      </c>
      <c r="E594" s="12" t="s">
        <v>1474</v>
      </c>
      <c r="F594" s="80" t="s">
        <v>1456</v>
      </c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27"/>
      <c r="U594" s="12" t="s">
        <v>1473</v>
      </c>
      <c r="V594" s="12" t="s">
        <v>1404</v>
      </c>
      <c r="W594" s="49" t="s">
        <v>1472</v>
      </c>
      <c r="X594" s="12"/>
      <c r="Y594" s="12"/>
      <c r="Z594" s="66">
        <v>1</v>
      </c>
      <c r="AA594" s="65"/>
      <c r="AB594" s="80"/>
      <c r="AC594" s="45"/>
      <c r="AD594" s="18" t="s">
        <v>59</v>
      </c>
      <c r="AE594" s="18" t="s">
        <v>10</v>
      </c>
      <c r="AF594" s="18" t="s">
        <v>445</v>
      </c>
      <c r="AG594" s="18" t="s">
        <v>56</v>
      </c>
      <c r="AH594" s="28" t="s">
        <v>555</v>
      </c>
      <c r="AI594" s="16" t="s">
        <v>1471</v>
      </c>
      <c r="AJ594" s="16" t="s">
        <v>1470</v>
      </c>
      <c r="AK594" s="16" t="s">
        <v>1469</v>
      </c>
      <c r="AL594" s="16">
        <v>0</v>
      </c>
      <c r="AM594" s="16">
        <v>3</v>
      </c>
      <c r="AN594" s="16">
        <f>AL594+AM594</f>
        <v>3</v>
      </c>
      <c r="AO594" s="16" t="s">
        <v>1468</v>
      </c>
      <c r="AP594" s="16" t="s">
        <v>1467</v>
      </c>
      <c r="AQ594" s="16" t="s">
        <v>1466</v>
      </c>
      <c r="AR594" s="16"/>
      <c r="AS594" s="16">
        <v>3</v>
      </c>
      <c r="AT594" s="16">
        <f>AS594+AR594</f>
        <v>3</v>
      </c>
      <c r="AU594" s="16"/>
      <c r="AV594" s="16"/>
      <c r="AW594" s="16"/>
      <c r="AX594" s="16"/>
      <c r="AY594" s="16"/>
    </row>
    <row r="595" spans="1:51" ht="48">
      <c r="A595" s="1" t="s">
        <v>445</v>
      </c>
      <c r="B595" s="15">
        <f>B594+1</f>
        <v>112</v>
      </c>
      <c r="C595" s="25">
        <v>3321110180024</v>
      </c>
      <c r="D595" s="50" t="s">
        <v>661</v>
      </c>
      <c r="E595" s="12" t="s">
        <v>1465</v>
      </c>
      <c r="F595" s="80" t="s">
        <v>1456</v>
      </c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27"/>
      <c r="U595" s="12" t="s">
        <v>1464</v>
      </c>
      <c r="V595" s="12" t="s">
        <v>1404</v>
      </c>
      <c r="W595" s="49" t="s">
        <v>1463</v>
      </c>
      <c r="X595" s="12"/>
      <c r="Y595" s="12"/>
      <c r="Z595" s="66">
        <v>1</v>
      </c>
      <c r="AA595" s="65"/>
      <c r="AB595" s="80"/>
      <c r="AC595" s="45"/>
      <c r="AD595" s="18" t="s">
        <v>59</v>
      </c>
      <c r="AE595" s="18" t="s">
        <v>10</v>
      </c>
      <c r="AF595" s="18" t="s">
        <v>445</v>
      </c>
      <c r="AG595" s="18" t="s">
        <v>56</v>
      </c>
      <c r="AH595" s="17"/>
      <c r="AI595" s="16" t="s">
        <v>1462</v>
      </c>
      <c r="AJ595" s="16" t="s">
        <v>1461</v>
      </c>
      <c r="AK595" s="16" t="s">
        <v>1460</v>
      </c>
      <c r="AL595" s="16">
        <v>0</v>
      </c>
      <c r="AM595" s="16">
        <v>3</v>
      </c>
      <c r="AN595" s="16">
        <f>AL595+AM595</f>
        <v>3</v>
      </c>
      <c r="AO595" s="16" t="s">
        <v>1459</v>
      </c>
      <c r="AP595" s="16"/>
      <c r="AQ595" s="16"/>
      <c r="AR595" s="16"/>
      <c r="AS595" s="16"/>
      <c r="AT595" s="16"/>
      <c r="AU595" s="16"/>
      <c r="AV595" s="16"/>
      <c r="AW595" s="16"/>
      <c r="AX595" s="16"/>
      <c r="AY595" s="16"/>
    </row>
    <row r="596" spans="1:51" ht="48">
      <c r="A596" s="1" t="s">
        <v>445</v>
      </c>
      <c r="B596" s="15">
        <f>B595+1</f>
        <v>113</v>
      </c>
      <c r="C596" s="25">
        <v>3321091032039</v>
      </c>
      <c r="D596" s="50" t="s">
        <v>1458</v>
      </c>
      <c r="E596" s="12" t="s">
        <v>1457</v>
      </c>
      <c r="F596" s="80" t="s">
        <v>1456</v>
      </c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27"/>
      <c r="U596" s="12" t="s">
        <v>1455</v>
      </c>
      <c r="V596" s="12" t="s">
        <v>147</v>
      </c>
      <c r="W596" s="49" t="s">
        <v>1454</v>
      </c>
      <c r="X596" s="12"/>
      <c r="Y596" s="12"/>
      <c r="Z596" s="66">
        <v>1</v>
      </c>
      <c r="AA596" s="65"/>
      <c r="AB596" s="80"/>
      <c r="AC596" s="45"/>
      <c r="AD596" s="18" t="s">
        <v>59</v>
      </c>
      <c r="AE596" s="18" t="s">
        <v>10</v>
      </c>
      <c r="AF596" s="18" t="s">
        <v>445</v>
      </c>
      <c r="AG596" s="18" t="s">
        <v>56</v>
      </c>
      <c r="AH596" s="17"/>
      <c r="AI596" s="16" t="s">
        <v>1453</v>
      </c>
      <c r="AJ596" s="16" t="s">
        <v>1452</v>
      </c>
      <c r="AK596" s="16" t="s">
        <v>1451</v>
      </c>
      <c r="AL596" s="16">
        <v>0</v>
      </c>
      <c r="AM596" s="16">
        <v>3</v>
      </c>
      <c r="AN596" s="16">
        <f>AL596+AM596</f>
        <v>3</v>
      </c>
      <c r="AO596" s="16"/>
      <c r="AP596" s="16"/>
      <c r="AQ596" s="16"/>
      <c r="AR596" s="16"/>
      <c r="AS596" s="16"/>
      <c r="AT596" s="16"/>
      <c r="AU596" s="16"/>
      <c r="AV596" s="16"/>
      <c r="AW596" s="16"/>
      <c r="AX596" s="16"/>
      <c r="AY596" s="16"/>
    </row>
    <row r="597" spans="1:51" ht="48">
      <c r="A597" s="1" t="s">
        <v>445</v>
      </c>
      <c r="B597" s="15">
        <f>B596+1</f>
        <v>114</v>
      </c>
      <c r="C597" s="25">
        <v>3321091060027</v>
      </c>
      <c r="D597" s="50" t="s">
        <v>1450</v>
      </c>
      <c r="E597" s="12" t="s">
        <v>1449</v>
      </c>
      <c r="F597" s="80" t="s">
        <v>1438</v>
      </c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27"/>
      <c r="U597" s="12" t="s">
        <v>1448</v>
      </c>
      <c r="V597" s="12" t="s">
        <v>147</v>
      </c>
      <c r="W597" s="12"/>
      <c r="X597" s="12"/>
      <c r="Y597" s="12"/>
      <c r="Z597" s="66">
        <v>1</v>
      </c>
      <c r="AA597" s="65"/>
      <c r="AB597" s="80"/>
      <c r="AC597" s="45"/>
      <c r="AD597" s="18" t="s">
        <v>59</v>
      </c>
      <c r="AE597" s="18" t="s">
        <v>10</v>
      </c>
      <c r="AF597" s="18" t="s">
        <v>445</v>
      </c>
      <c r="AG597" s="18" t="s">
        <v>56</v>
      </c>
      <c r="AH597" s="17"/>
      <c r="AI597" s="16" t="s">
        <v>1447</v>
      </c>
      <c r="AJ597" s="16" t="s">
        <v>1446</v>
      </c>
      <c r="AK597" s="16" t="s">
        <v>1445</v>
      </c>
      <c r="AL597" s="16">
        <v>0</v>
      </c>
      <c r="AM597" s="16">
        <v>3</v>
      </c>
      <c r="AN597" s="16">
        <f>AL597+AM597</f>
        <v>3</v>
      </c>
      <c r="AO597" s="16"/>
      <c r="AP597" s="16"/>
      <c r="AQ597" s="16"/>
      <c r="AR597" s="16"/>
      <c r="AS597" s="16"/>
      <c r="AT597" s="16"/>
      <c r="AU597" s="16"/>
      <c r="AV597" s="16"/>
      <c r="AW597" s="16"/>
      <c r="AX597" s="16"/>
      <c r="AY597" s="16"/>
    </row>
    <row r="598" spans="1:51" ht="48">
      <c r="A598" s="1" t="s">
        <v>445</v>
      </c>
      <c r="B598" s="15">
        <f>B597+1</f>
        <v>115</v>
      </c>
      <c r="C598" s="25">
        <v>3321110160014</v>
      </c>
      <c r="D598" s="50" t="s">
        <v>1444</v>
      </c>
      <c r="E598" s="12" t="s">
        <v>1443</v>
      </c>
      <c r="F598" s="80" t="s">
        <v>1438</v>
      </c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27"/>
      <c r="U598" s="12" t="s">
        <v>1442</v>
      </c>
      <c r="V598" s="12" t="s">
        <v>1404</v>
      </c>
      <c r="W598" s="12"/>
      <c r="X598" s="12"/>
      <c r="Y598" s="12"/>
      <c r="Z598" s="66">
        <v>1</v>
      </c>
      <c r="AA598" s="65"/>
      <c r="AB598" s="80"/>
      <c r="AC598" s="45"/>
      <c r="AD598" s="18" t="s">
        <v>59</v>
      </c>
      <c r="AE598" s="18" t="s">
        <v>10</v>
      </c>
      <c r="AF598" s="18" t="s">
        <v>445</v>
      </c>
      <c r="AG598" s="18" t="s">
        <v>56</v>
      </c>
      <c r="AH598" s="17"/>
      <c r="AI598" s="16" t="s">
        <v>1189</v>
      </c>
      <c r="AJ598" s="16" t="s">
        <v>1441</v>
      </c>
      <c r="AK598" s="16" t="s">
        <v>826</v>
      </c>
      <c r="AL598" s="16">
        <v>0</v>
      </c>
      <c r="AM598" s="16">
        <v>3</v>
      </c>
      <c r="AN598" s="16">
        <f>AL598+AM598</f>
        <v>3</v>
      </c>
      <c r="AO598" s="16"/>
      <c r="AP598" s="16"/>
      <c r="AQ598" s="16"/>
      <c r="AR598" s="16"/>
      <c r="AS598" s="16"/>
      <c r="AT598" s="16"/>
      <c r="AU598" s="16"/>
      <c r="AV598" s="16"/>
      <c r="AW598" s="16"/>
      <c r="AX598" s="16"/>
      <c r="AY598" s="16"/>
    </row>
    <row r="599" spans="1:51" ht="48">
      <c r="A599" s="1" t="s">
        <v>445</v>
      </c>
      <c r="B599" s="15">
        <f>B598+1</f>
        <v>116</v>
      </c>
      <c r="C599" s="25">
        <v>3321110150015</v>
      </c>
      <c r="D599" s="50" t="s">
        <v>1440</v>
      </c>
      <c r="E599" s="12" t="s">
        <v>1439</v>
      </c>
      <c r="F599" s="80" t="s">
        <v>1438</v>
      </c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27"/>
      <c r="U599" s="12" t="s">
        <v>1437</v>
      </c>
      <c r="V599" s="12" t="s">
        <v>1404</v>
      </c>
      <c r="W599" s="12"/>
      <c r="X599" s="12"/>
      <c r="Y599" s="12"/>
      <c r="Z599" s="66">
        <v>1</v>
      </c>
      <c r="AA599" s="65"/>
      <c r="AB599" s="80"/>
      <c r="AC599" s="45"/>
      <c r="AD599" s="18" t="s">
        <v>59</v>
      </c>
      <c r="AE599" s="18" t="s">
        <v>10</v>
      </c>
      <c r="AF599" s="18" t="s">
        <v>445</v>
      </c>
      <c r="AG599" s="18" t="s">
        <v>56</v>
      </c>
      <c r="AH599" s="17"/>
      <c r="AI599" s="16" t="s">
        <v>1436</v>
      </c>
      <c r="AJ599" s="16" t="s">
        <v>1435</v>
      </c>
      <c r="AK599" s="16" t="s">
        <v>1434</v>
      </c>
      <c r="AL599" s="16">
        <v>0</v>
      </c>
      <c r="AM599" s="16">
        <v>3</v>
      </c>
      <c r="AN599" s="16">
        <f>AL599+AM599</f>
        <v>3</v>
      </c>
      <c r="AO599" s="16"/>
      <c r="AP599" s="16"/>
      <c r="AQ599" s="16"/>
      <c r="AR599" s="16"/>
      <c r="AS599" s="16"/>
      <c r="AT599" s="16"/>
      <c r="AU599" s="16"/>
      <c r="AV599" s="16"/>
      <c r="AW599" s="16"/>
      <c r="AX599" s="16"/>
      <c r="AY599" s="16"/>
    </row>
    <row r="600" spans="1:51" ht="48">
      <c r="A600" s="1" t="s">
        <v>445</v>
      </c>
      <c r="B600" s="15">
        <f>B599+1</f>
        <v>117</v>
      </c>
      <c r="C600" s="25">
        <v>3321110120023</v>
      </c>
      <c r="D600" s="50" t="s">
        <v>892</v>
      </c>
      <c r="E600" s="12" t="s">
        <v>1433</v>
      </c>
      <c r="F600" s="80" t="s">
        <v>1432</v>
      </c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27"/>
      <c r="U600" s="12" t="s">
        <v>1431</v>
      </c>
      <c r="V600" s="12" t="s">
        <v>1404</v>
      </c>
      <c r="W600" s="12"/>
      <c r="X600" s="12"/>
      <c r="Y600" s="12"/>
      <c r="Z600" s="66">
        <v>1</v>
      </c>
      <c r="AA600" s="65"/>
      <c r="AB600" s="80"/>
      <c r="AC600" s="45"/>
      <c r="AD600" s="18" t="s">
        <v>59</v>
      </c>
      <c r="AE600" s="18" t="s">
        <v>10</v>
      </c>
      <c r="AF600" s="18" t="s">
        <v>445</v>
      </c>
      <c r="AG600" s="18" t="s">
        <v>56</v>
      </c>
      <c r="AH600" s="17"/>
      <c r="AI600" s="16" t="s">
        <v>1358</v>
      </c>
      <c r="AJ600" s="16" t="s">
        <v>1430</v>
      </c>
      <c r="AK600" s="16" t="s">
        <v>1109</v>
      </c>
      <c r="AL600" s="16">
        <v>0</v>
      </c>
      <c r="AM600" s="16">
        <v>3</v>
      </c>
      <c r="AN600" s="16">
        <f>AL600+AM600</f>
        <v>3</v>
      </c>
      <c r="AO600" s="16"/>
      <c r="AP600" s="16"/>
      <c r="AQ600" s="16"/>
      <c r="AR600" s="16"/>
      <c r="AS600" s="16"/>
      <c r="AT600" s="16"/>
      <c r="AU600" s="16"/>
      <c r="AV600" s="16"/>
      <c r="AW600" s="16"/>
      <c r="AX600" s="16"/>
      <c r="AY600" s="16"/>
    </row>
    <row r="601" spans="1:51" ht="48">
      <c r="A601" s="1" t="s">
        <v>445</v>
      </c>
      <c r="B601" s="15">
        <f>B600+1</f>
        <v>118</v>
      </c>
      <c r="C601" s="25">
        <v>3321110030017</v>
      </c>
      <c r="D601" s="50" t="s">
        <v>1429</v>
      </c>
      <c r="E601" s="12" t="s">
        <v>1428</v>
      </c>
      <c r="F601" s="80" t="s">
        <v>1418</v>
      </c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27"/>
      <c r="U601" s="12" t="s">
        <v>1404</v>
      </c>
      <c r="V601" s="12" t="s">
        <v>1404</v>
      </c>
      <c r="W601" s="12"/>
      <c r="X601" s="12"/>
      <c r="Y601" s="12"/>
      <c r="Z601" s="66">
        <v>1</v>
      </c>
      <c r="AA601" s="65"/>
      <c r="AB601" s="80"/>
      <c r="AC601" s="45"/>
      <c r="AD601" s="18" t="s">
        <v>59</v>
      </c>
      <c r="AE601" s="18" t="s">
        <v>10</v>
      </c>
      <c r="AF601" s="18" t="s">
        <v>445</v>
      </c>
      <c r="AG601" s="18" t="s">
        <v>56</v>
      </c>
      <c r="AH601" s="28" t="s">
        <v>1427</v>
      </c>
      <c r="AI601" s="16" t="s">
        <v>1426</v>
      </c>
      <c r="AJ601" s="16" t="s">
        <v>1425</v>
      </c>
      <c r="AK601" s="16" t="s">
        <v>1424</v>
      </c>
      <c r="AL601" s="16">
        <v>0</v>
      </c>
      <c r="AM601" s="16">
        <v>3</v>
      </c>
      <c r="AN601" s="16">
        <f>AM601</f>
        <v>3</v>
      </c>
      <c r="AO601" s="16" t="s">
        <v>1423</v>
      </c>
      <c r="AP601" s="16" t="s">
        <v>1422</v>
      </c>
      <c r="AQ601" s="16" t="s">
        <v>1421</v>
      </c>
      <c r="AR601" s="16">
        <v>0</v>
      </c>
      <c r="AS601" s="16">
        <v>3</v>
      </c>
      <c r="AT601" s="16">
        <f>AS601</f>
        <v>3</v>
      </c>
      <c r="AU601" s="16"/>
      <c r="AV601" s="16"/>
      <c r="AW601" s="16"/>
      <c r="AX601" s="16"/>
      <c r="AY601" s="16"/>
    </row>
    <row r="602" spans="1:51" ht="48">
      <c r="A602" s="1" t="s">
        <v>445</v>
      </c>
      <c r="B602" s="15">
        <f>B601+1</f>
        <v>119</v>
      </c>
      <c r="C602" s="25">
        <v>3321110100018</v>
      </c>
      <c r="D602" s="50" t="s">
        <v>1420</v>
      </c>
      <c r="E602" s="12" t="s">
        <v>1419</v>
      </c>
      <c r="F602" s="80" t="s">
        <v>1418</v>
      </c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27"/>
      <c r="U602" s="12" t="s">
        <v>1417</v>
      </c>
      <c r="V602" s="12" t="s">
        <v>1404</v>
      </c>
      <c r="W602" s="49" t="s">
        <v>1416</v>
      </c>
      <c r="X602" s="12"/>
      <c r="Y602" s="12"/>
      <c r="Z602" s="66">
        <v>1</v>
      </c>
      <c r="AA602" s="65"/>
      <c r="AB602" s="80"/>
      <c r="AC602" s="45"/>
      <c r="AD602" s="18" t="s">
        <v>59</v>
      </c>
      <c r="AE602" s="18" t="s">
        <v>10</v>
      </c>
      <c r="AF602" s="18" t="s">
        <v>445</v>
      </c>
      <c r="AG602" s="18" t="s">
        <v>56</v>
      </c>
      <c r="AH602" s="17"/>
      <c r="AI602" s="16" t="s">
        <v>1415</v>
      </c>
      <c r="AJ602" s="16" t="s">
        <v>1414</v>
      </c>
      <c r="AK602" s="16" t="s">
        <v>1413</v>
      </c>
      <c r="AL602" s="16">
        <v>0</v>
      </c>
      <c r="AM602" s="16">
        <v>4</v>
      </c>
      <c r="AN602" s="16">
        <f>AL602+AM602</f>
        <v>4</v>
      </c>
      <c r="AO602" s="16"/>
      <c r="AP602" s="16"/>
      <c r="AQ602" s="16"/>
      <c r="AR602" s="16"/>
      <c r="AS602" s="16"/>
      <c r="AT602" s="16"/>
      <c r="AU602" s="16"/>
      <c r="AV602" s="16"/>
      <c r="AW602" s="16"/>
      <c r="AX602" s="16"/>
      <c r="AY602" s="16"/>
    </row>
    <row r="603" spans="1:51" ht="48">
      <c r="A603" s="1" t="s">
        <v>445</v>
      </c>
      <c r="B603" s="15">
        <f>B602+1</f>
        <v>120</v>
      </c>
      <c r="C603" s="25">
        <v>3321110070021</v>
      </c>
      <c r="D603" s="50" t="s">
        <v>1412</v>
      </c>
      <c r="E603" s="12" t="s">
        <v>1411</v>
      </c>
      <c r="F603" s="80" t="s">
        <v>1343</v>
      </c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27"/>
      <c r="U603" s="12" t="s">
        <v>1410</v>
      </c>
      <c r="V603" s="12" t="s">
        <v>1404</v>
      </c>
      <c r="W603" s="49" t="s">
        <v>1409</v>
      </c>
      <c r="X603" s="12"/>
      <c r="Y603" s="12"/>
      <c r="Z603" s="66">
        <v>1</v>
      </c>
      <c r="AA603" s="65"/>
      <c r="AB603" s="80"/>
      <c r="AC603" s="45"/>
      <c r="AD603" s="18" t="s">
        <v>59</v>
      </c>
      <c r="AE603" s="18" t="s">
        <v>10</v>
      </c>
      <c r="AF603" s="18" t="s">
        <v>445</v>
      </c>
      <c r="AG603" s="18" t="s">
        <v>56</v>
      </c>
      <c r="AH603" s="17"/>
      <c r="AI603" s="16" t="s">
        <v>1408</v>
      </c>
      <c r="AJ603" s="16" t="s">
        <v>1407</v>
      </c>
      <c r="AK603" s="16" t="s">
        <v>1406</v>
      </c>
      <c r="AL603" s="16">
        <v>0</v>
      </c>
      <c r="AM603" s="16">
        <v>3</v>
      </c>
      <c r="AN603" s="16">
        <f>AL603+AM603</f>
        <v>3</v>
      </c>
      <c r="AO603" s="16"/>
      <c r="AP603" s="16"/>
      <c r="AQ603" s="16"/>
      <c r="AR603" s="16"/>
      <c r="AS603" s="16"/>
      <c r="AT603" s="16"/>
      <c r="AU603" s="16"/>
      <c r="AV603" s="16"/>
      <c r="AW603" s="16"/>
      <c r="AX603" s="16"/>
      <c r="AY603" s="16"/>
    </row>
    <row r="604" spans="1:51" ht="48">
      <c r="A604" s="1" t="s">
        <v>445</v>
      </c>
      <c r="B604" s="15">
        <f>B603+1</f>
        <v>121</v>
      </c>
      <c r="C604" s="25">
        <v>3321110040019</v>
      </c>
      <c r="D604" s="50" t="s">
        <v>527</v>
      </c>
      <c r="E604" s="12" t="s">
        <v>1405</v>
      </c>
      <c r="F604" s="80" t="s">
        <v>1343</v>
      </c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27"/>
      <c r="U604" s="12" t="s">
        <v>889</v>
      </c>
      <c r="V604" s="12" t="s">
        <v>1404</v>
      </c>
      <c r="W604" s="49" t="s">
        <v>1403</v>
      </c>
      <c r="X604" s="12"/>
      <c r="Y604" s="12"/>
      <c r="Z604" s="66">
        <v>1</v>
      </c>
      <c r="AA604" s="65"/>
      <c r="AB604" s="80"/>
      <c r="AC604" s="45"/>
      <c r="AD604" s="18" t="s">
        <v>59</v>
      </c>
      <c r="AE604" s="18" t="s">
        <v>10</v>
      </c>
      <c r="AF604" s="18" t="s">
        <v>445</v>
      </c>
      <c r="AG604" s="18" t="s">
        <v>56</v>
      </c>
      <c r="AH604" s="17"/>
      <c r="AI604" s="16" t="s">
        <v>1402</v>
      </c>
      <c r="AJ604" s="16" t="s">
        <v>1401</v>
      </c>
      <c r="AK604" s="16" t="s">
        <v>1400</v>
      </c>
      <c r="AL604" s="16">
        <v>0</v>
      </c>
      <c r="AM604" s="16">
        <v>3</v>
      </c>
      <c r="AN604" s="16">
        <f>AM604</f>
        <v>3</v>
      </c>
      <c r="AO604" s="16"/>
      <c r="AP604" s="16"/>
      <c r="AQ604" s="16"/>
      <c r="AR604" s="16"/>
      <c r="AS604" s="16"/>
      <c r="AT604" s="16"/>
      <c r="AU604" s="16"/>
      <c r="AV604" s="16"/>
      <c r="AW604" s="16"/>
      <c r="AX604" s="16"/>
      <c r="AY604" s="16"/>
    </row>
    <row r="605" spans="1:51" ht="48">
      <c r="A605" s="1" t="s">
        <v>445</v>
      </c>
      <c r="B605" s="15">
        <f>B604+1</f>
        <v>122</v>
      </c>
      <c r="C605" s="25">
        <v>3321030021009</v>
      </c>
      <c r="D605" s="50" t="s">
        <v>1399</v>
      </c>
      <c r="E605" s="12" t="s">
        <v>1398</v>
      </c>
      <c r="F605" s="80" t="s">
        <v>1397</v>
      </c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27"/>
      <c r="U605" s="12" t="s">
        <v>1396</v>
      </c>
      <c r="V605" s="12" t="s">
        <v>447</v>
      </c>
      <c r="W605" s="12" t="s">
        <v>1395</v>
      </c>
      <c r="X605" s="12"/>
      <c r="Y605" s="12"/>
      <c r="Z605" s="66">
        <v>1</v>
      </c>
      <c r="AA605" s="65"/>
      <c r="AB605" s="80"/>
      <c r="AC605" s="45"/>
      <c r="AD605" s="18" t="s">
        <v>59</v>
      </c>
      <c r="AE605" s="18" t="s">
        <v>10</v>
      </c>
      <c r="AF605" s="18" t="s">
        <v>445</v>
      </c>
      <c r="AG605" s="18" t="s">
        <v>56</v>
      </c>
      <c r="AH605" s="17"/>
      <c r="AI605" s="16" t="s">
        <v>1394</v>
      </c>
      <c r="AJ605" s="16" t="s">
        <v>1393</v>
      </c>
      <c r="AK605" s="16" t="s">
        <v>1392</v>
      </c>
      <c r="AL605" s="16">
        <v>0</v>
      </c>
      <c r="AM605" s="16">
        <v>3</v>
      </c>
      <c r="AN605" s="16">
        <f>AL605+AM605</f>
        <v>3</v>
      </c>
      <c r="AO605" s="16"/>
      <c r="AP605" s="16"/>
      <c r="AQ605" s="16"/>
      <c r="AR605" s="16"/>
      <c r="AS605" s="16"/>
      <c r="AT605" s="16"/>
      <c r="AU605" s="16"/>
      <c r="AV605" s="16"/>
      <c r="AW605" s="16"/>
      <c r="AX605" s="16"/>
      <c r="AY605" s="16"/>
    </row>
    <row r="606" spans="1:51" ht="48">
      <c r="A606" s="1" t="s">
        <v>445</v>
      </c>
      <c r="B606" s="15">
        <f>B605+1</f>
        <v>123</v>
      </c>
      <c r="C606" s="25">
        <v>3321060016021</v>
      </c>
      <c r="D606" s="50" t="s">
        <v>1209</v>
      </c>
      <c r="E606" s="12" t="s">
        <v>1391</v>
      </c>
      <c r="F606" s="80" t="s">
        <v>1383</v>
      </c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27"/>
      <c r="U606" s="12" t="s">
        <v>1390</v>
      </c>
      <c r="V606" s="12" t="s">
        <v>211</v>
      </c>
      <c r="W606" s="12" t="s">
        <v>1389</v>
      </c>
      <c r="X606" s="12"/>
      <c r="Y606" s="12"/>
      <c r="Z606" s="66">
        <v>1</v>
      </c>
      <c r="AA606" s="65"/>
      <c r="AB606" s="80"/>
      <c r="AC606" s="45"/>
      <c r="AD606" s="18" t="s">
        <v>59</v>
      </c>
      <c r="AE606" s="18" t="s">
        <v>10</v>
      </c>
      <c r="AF606" s="18" t="s">
        <v>445</v>
      </c>
      <c r="AG606" s="18" t="s">
        <v>56</v>
      </c>
      <c r="AH606" s="17"/>
      <c r="AI606" s="16" t="s">
        <v>1388</v>
      </c>
      <c r="AJ606" s="16" t="s">
        <v>1387</v>
      </c>
      <c r="AK606" s="16" t="s">
        <v>1386</v>
      </c>
      <c r="AL606" s="16">
        <v>0</v>
      </c>
      <c r="AM606" s="16">
        <v>3</v>
      </c>
      <c r="AN606" s="16">
        <f>AL606+AM606</f>
        <v>3</v>
      </c>
      <c r="AO606" s="16"/>
      <c r="AP606" s="16"/>
      <c r="AQ606" s="16"/>
      <c r="AR606" s="16"/>
      <c r="AS606" s="16"/>
      <c r="AT606" s="16"/>
      <c r="AU606" s="16"/>
      <c r="AV606" s="16"/>
      <c r="AW606" s="16"/>
      <c r="AX606" s="16"/>
      <c r="AY606" s="16"/>
    </row>
    <row r="607" spans="1:51" ht="48">
      <c r="A607" s="1" t="s">
        <v>445</v>
      </c>
      <c r="B607" s="15">
        <f>B606+1</f>
        <v>124</v>
      </c>
      <c r="C607" s="25">
        <v>3321060019034</v>
      </c>
      <c r="D607" s="50" t="s">
        <v>1385</v>
      </c>
      <c r="E607" s="12" t="s">
        <v>1384</v>
      </c>
      <c r="F607" s="80" t="s">
        <v>1383</v>
      </c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27"/>
      <c r="U607" s="12" t="s">
        <v>1382</v>
      </c>
      <c r="V607" s="12" t="s">
        <v>211</v>
      </c>
      <c r="W607" s="49" t="s">
        <v>1381</v>
      </c>
      <c r="X607" s="12"/>
      <c r="Y607" s="12"/>
      <c r="Z607" s="66">
        <v>1</v>
      </c>
      <c r="AA607" s="65"/>
      <c r="AB607" s="80"/>
      <c r="AC607" s="45"/>
      <c r="AD607" s="18" t="s">
        <v>59</v>
      </c>
      <c r="AE607" s="18" t="s">
        <v>10</v>
      </c>
      <c r="AF607" s="18" t="s">
        <v>445</v>
      </c>
      <c r="AG607" s="18" t="s">
        <v>56</v>
      </c>
      <c r="AH607" s="17"/>
      <c r="AI607" s="16" t="s">
        <v>1380</v>
      </c>
      <c r="AJ607" s="16" t="s">
        <v>1379</v>
      </c>
      <c r="AK607" s="16" t="s">
        <v>777</v>
      </c>
      <c r="AL607" s="16">
        <v>0</v>
      </c>
      <c r="AM607" s="16">
        <v>3</v>
      </c>
      <c r="AN607" s="16">
        <f>AL607+AM607</f>
        <v>3</v>
      </c>
      <c r="AO607" s="16"/>
      <c r="AP607" s="16"/>
      <c r="AQ607" s="16"/>
      <c r="AR607" s="16"/>
      <c r="AS607" s="16"/>
      <c r="AT607" s="16"/>
      <c r="AU607" s="16"/>
      <c r="AV607" s="16"/>
      <c r="AW607" s="16"/>
      <c r="AX607" s="16"/>
      <c r="AY607" s="16"/>
    </row>
    <row r="608" spans="1:51" ht="48">
      <c r="A608" s="1" t="s">
        <v>445</v>
      </c>
      <c r="B608" s="15">
        <f>B607+1</f>
        <v>125</v>
      </c>
      <c r="C608" s="25">
        <v>3321060011027</v>
      </c>
      <c r="D608" s="50" t="s">
        <v>1139</v>
      </c>
      <c r="E608" s="12" t="s">
        <v>1378</v>
      </c>
      <c r="F608" s="80" t="s">
        <v>1370</v>
      </c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27"/>
      <c r="U608" s="12" t="s">
        <v>1377</v>
      </c>
      <c r="V608" s="12" t="s">
        <v>211</v>
      </c>
      <c r="W608" s="12" t="s">
        <v>1376</v>
      </c>
      <c r="X608" s="12"/>
      <c r="Y608" s="12"/>
      <c r="Z608" s="66">
        <v>1</v>
      </c>
      <c r="AA608" s="65"/>
      <c r="AB608" s="80"/>
      <c r="AC608" s="45"/>
      <c r="AD608" s="18" t="s">
        <v>59</v>
      </c>
      <c r="AE608" s="18" t="s">
        <v>10</v>
      </c>
      <c r="AF608" s="18" t="s">
        <v>445</v>
      </c>
      <c r="AG608" s="18" t="s">
        <v>56</v>
      </c>
      <c r="AH608" s="17"/>
      <c r="AI608" s="16"/>
      <c r="AJ608" s="16"/>
      <c r="AK608" s="16"/>
      <c r="AL608" s="16"/>
      <c r="AM608" s="16"/>
      <c r="AN608" s="16"/>
      <c r="AO608" s="16"/>
      <c r="AP608" s="16"/>
      <c r="AQ608" s="16"/>
      <c r="AR608" s="16"/>
      <c r="AS608" s="16"/>
      <c r="AT608" s="16"/>
      <c r="AU608" s="16"/>
      <c r="AV608" s="16"/>
      <c r="AW608" s="16"/>
      <c r="AX608" s="16"/>
      <c r="AY608" s="16"/>
    </row>
    <row r="609" spans="1:51" ht="48">
      <c r="A609" s="1" t="s">
        <v>445</v>
      </c>
      <c r="B609" s="15">
        <f>B608+1</f>
        <v>126</v>
      </c>
      <c r="C609" s="25">
        <v>3321060027030</v>
      </c>
      <c r="D609" s="50" t="s">
        <v>566</v>
      </c>
      <c r="E609" s="12" t="s">
        <v>1375</v>
      </c>
      <c r="F609" s="80" t="s">
        <v>1370</v>
      </c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27"/>
      <c r="U609" s="12" t="s">
        <v>788</v>
      </c>
      <c r="V609" s="12" t="s">
        <v>211</v>
      </c>
      <c r="W609" s="49" t="s">
        <v>1374</v>
      </c>
      <c r="X609" s="12"/>
      <c r="Y609" s="12"/>
      <c r="Z609" s="66">
        <v>1</v>
      </c>
      <c r="AA609" s="66"/>
      <c r="AB609" s="80"/>
      <c r="AC609" s="45"/>
      <c r="AD609" s="18" t="s">
        <v>59</v>
      </c>
      <c r="AE609" s="18" t="s">
        <v>10</v>
      </c>
      <c r="AF609" s="18" t="s">
        <v>445</v>
      </c>
      <c r="AG609" s="18" t="s">
        <v>56</v>
      </c>
      <c r="AH609" s="17"/>
      <c r="AI609" s="16" t="s">
        <v>1373</v>
      </c>
      <c r="AJ609" s="16" t="s">
        <v>995</v>
      </c>
      <c r="AK609" s="16" t="s">
        <v>1372</v>
      </c>
      <c r="AL609" s="16">
        <v>0</v>
      </c>
      <c r="AM609" s="16">
        <v>3</v>
      </c>
      <c r="AN609" s="16">
        <f>AL609+AM609</f>
        <v>3</v>
      </c>
      <c r="AO609" s="16"/>
      <c r="AP609" s="16"/>
      <c r="AQ609" s="16"/>
      <c r="AR609" s="16"/>
      <c r="AS609" s="16"/>
      <c r="AT609" s="16"/>
      <c r="AU609" s="16"/>
      <c r="AV609" s="16"/>
      <c r="AW609" s="16"/>
      <c r="AX609" s="16"/>
      <c r="AY609" s="16"/>
    </row>
    <row r="610" spans="1:51" ht="48">
      <c r="A610" s="1" t="s">
        <v>445</v>
      </c>
      <c r="B610" s="15">
        <f>B609+1</f>
        <v>127</v>
      </c>
      <c r="C610" s="25">
        <v>3321060018031</v>
      </c>
      <c r="D610" s="50" t="s">
        <v>1092</v>
      </c>
      <c r="E610" s="12" t="s">
        <v>1371</v>
      </c>
      <c r="F610" s="80" t="s">
        <v>1370</v>
      </c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27"/>
      <c r="U610" s="12" t="s">
        <v>1369</v>
      </c>
      <c r="V610" s="12" t="s">
        <v>211</v>
      </c>
      <c r="W610" s="12" t="s">
        <v>1368</v>
      </c>
      <c r="X610" s="12"/>
      <c r="Y610" s="12"/>
      <c r="Z610" s="66">
        <v>1</v>
      </c>
      <c r="AA610" s="65"/>
      <c r="AB610" s="80"/>
      <c r="AC610" s="45"/>
      <c r="AD610" s="18" t="s">
        <v>59</v>
      </c>
      <c r="AE610" s="18" t="s">
        <v>10</v>
      </c>
      <c r="AF610" s="18" t="s">
        <v>445</v>
      </c>
      <c r="AG610" s="18" t="s">
        <v>56</v>
      </c>
      <c r="AH610" s="17"/>
      <c r="AI610" s="16" t="s">
        <v>1367</v>
      </c>
      <c r="AJ610" s="16" t="s">
        <v>1366</v>
      </c>
      <c r="AK610" s="16" t="s">
        <v>1365</v>
      </c>
      <c r="AL610" s="16">
        <v>0</v>
      </c>
      <c r="AM610" s="16">
        <v>3</v>
      </c>
      <c r="AN610" s="16">
        <f>AL610+AM610</f>
        <v>3</v>
      </c>
      <c r="AO610" s="16"/>
      <c r="AP610" s="16"/>
      <c r="AQ610" s="16"/>
      <c r="AR610" s="16"/>
      <c r="AS610" s="16"/>
      <c r="AT610" s="16"/>
      <c r="AU610" s="16"/>
      <c r="AV610" s="16"/>
      <c r="AW610" s="16"/>
      <c r="AX610" s="16"/>
      <c r="AY610" s="16"/>
    </row>
    <row r="611" spans="1:51" ht="48">
      <c r="A611" s="1" t="s">
        <v>445</v>
      </c>
      <c r="B611" s="15">
        <f>B610+1</f>
        <v>128</v>
      </c>
      <c r="C611" s="25">
        <v>3321050015019</v>
      </c>
      <c r="D611" s="50" t="s">
        <v>1364</v>
      </c>
      <c r="E611" s="12" t="s">
        <v>1363</v>
      </c>
      <c r="F611" s="80" t="s">
        <v>1362</v>
      </c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27"/>
      <c r="U611" s="12" t="s">
        <v>1361</v>
      </c>
      <c r="V611" s="12" t="s">
        <v>462</v>
      </c>
      <c r="W611" s="12" t="s">
        <v>1360</v>
      </c>
      <c r="X611" s="12"/>
      <c r="Y611" s="12"/>
      <c r="Z611" s="66">
        <v>1</v>
      </c>
      <c r="AA611" s="65"/>
      <c r="AB611" s="80"/>
      <c r="AC611" s="45"/>
      <c r="AD611" s="18" t="s">
        <v>59</v>
      </c>
      <c r="AE611" s="18" t="s">
        <v>10</v>
      </c>
      <c r="AF611" s="18" t="s">
        <v>445</v>
      </c>
      <c r="AG611" s="18" t="s">
        <v>56</v>
      </c>
      <c r="AH611" s="17"/>
      <c r="AI611" s="16" t="s">
        <v>1359</v>
      </c>
      <c r="AJ611" s="16" t="s">
        <v>1358</v>
      </c>
      <c r="AK611" s="16" t="s">
        <v>1357</v>
      </c>
      <c r="AL611" s="16">
        <v>0</v>
      </c>
      <c r="AM611" s="16">
        <v>3</v>
      </c>
      <c r="AN611" s="16">
        <f>AL611+AM611</f>
        <v>3</v>
      </c>
      <c r="AO611" s="16"/>
      <c r="AP611" s="16"/>
      <c r="AQ611" s="16"/>
      <c r="AR611" s="16"/>
      <c r="AS611" s="16"/>
      <c r="AT611" s="16"/>
      <c r="AU611" s="16"/>
      <c r="AV611" s="16"/>
      <c r="AW611" s="16"/>
      <c r="AX611" s="16"/>
      <c r="AY611" s="16"/>
    </row>
    <row r="612" spans="1:51" ht="48">
      <c r="A612" s="1" t="s">
        <v>445</v>
      </c>
      <c r="B612" s="15">
        <f>B611+1</f>
        <v>129</v>
      </c>
      <c r="C612" s="25">
        <v>3321050016026</v>
      </c>
      <c r="D612" s="50" t="s">
        <v>1139</v>
      </c>
      <c r="E612" s="12" t="s">
        <v>1356</v>
      </c>
      <c r="F612" s="80" t="s">
        <v>979</v>
      </c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27"/>
      <c r="U612" s="12" t="s">
        <v>463</v>
      </c>
      <c r="V612" s="12" t="s">
        <v>462</v>
      </c>
      <c r="W612" s="12" t="s">
        <v>1355</v>
      </c>
      <c r="X612" s="12"/>
      <c r="Y612" s="12"/>
      <c r="Z612" s="66">
        <v>1</v>
      </c>
      <c r="AA612" s="65"/>
      <c r="AB612" s="80"/>
      <c r="AC612" s="45"/>
      <c r="AD612" s="18" t="s">
        <v>59</v>
      </c>
      <c r="AE612" s="18" t="s">
        <v>10</v>
      </c>
      <c r="AF612" s="18" t="s">
        <v>445</v>
      </c>
      <c r="AG612" s="18" t="s">
        <v>56</v>
      </c>
      <c r="AH612" s="17"/>
      <c r="AI612" s="16" t="s">
        <v>1354</v>
      </c>
      <c r="AJ612" s="16" t="s">
        <v>1353</v>
      </c>
      <c r="AK612" s="16" t="s">
        <v>1352</v>
      </c>
      <c r="AL612" s="16">
        <v>0</v>
      </c>
      <c r="AM612" s="16">
        <v>3</v>
      </c>
      <c r="AN612" s="16">
        <f>AL612+AM612</f>
        <v>3</v>
      </c>
      <c r="AO612" s="16"/>
      <c r="AP612" s="16"/>
      <c r="AQ612" s="16"/>
      <c r="AR612" s="16"/>
      <c r="AS612" s="16"/>
      <c r="AT612" s="16"/>
      <c r="AU612" s="16"/>
      <c r="AV612" s="16"/>
      <c r="AW612" s="16"/>
      <c r="AX612" s="16"/>
      <c r="AY612" s="16"/>
    </row>
    <row r="613" spans="1:51" s="99" customFormat="1" ht="54.75" customHeight="1">
      <c r="A613" s="1" t="s">
        <v>445</v>
      </c>
      <c r="B613" s="15">
        <f>B612+1</f>
        <v>130</v>
      </c>
      <c r="C613" s="25">
        <v>3321050026018</v>
      </c>
      <c r="D613" s="50" t="s">
        <v>1351</v>
      </c>
      <c r="E613" s="12" t="s">
        <v>1350</v>
      </c>
      <c r="F613" s="80" t="s">
        <v>979</v>
      </c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27"/>
      <c r="U613" s="12" t="s">
        <v>1349</v>
      </c>
      <c r="V613" s="12" t="s">
        <v>462</v>
      </c>
      <c r="W613" s="12" t="s">
        <v>1348</v>
      </c>
      <c r="X613" s="12"/>
      <c r="Y613" s="12"/>
      <c r="Z613" s="66">
        <v>1</v>
      </c>
      <c r="AA613" s="65"/>
      <c r="AB613" s="80"/>
      <c r="AC613" s="45"/>
      <c r="AD613" s="18" t="s">
        <v>59</v>
      </c>
      <c r="AE613" s="18" t="s">
        <v>10</v>
      </c>
      <c r="AF613" s="18" t="s">
        <v>445</v>
      </c>
      <c r="AG613" s="18" t="s">
        <v>56</v>
      </c>
      <c r="AH613" s="17"/>
      <c r="AI613" s="16" t="s">
        <v>914</v>
      </c>
      <c r="AJ613" s="16" t="s">
        <v>1347</v>
      </c>
      <c r="AK613" s="16" t="s">
        <v>1346</v>
      </c>
      <c r="AL613" s="16">
        <v>0</v>
      </c>
      <c r="AM613" s="16">
        <v>3</v>
      </c>
      <c r="AN613" s="16">
        <f>AL613+AM613</f>
        <v>3</v>
      </c>
      <c r="AO613" s="16"/>
      <c r="AP613" s="16"/>
      <c r="AQ613" s="16"/>
      <c r="AR613" s="16"/>
      <c r="AS613" s="16"/>
      <c r="AT613" s="16"/>
      <c r="AU613" s="16"/>
      <c r="AV613" s="16"/>
      <c r="AW613" s="16"/>
      <c r="AX613" s="16"/>
      <c r="AY613" s="16"/>
    </row>
    <row r="614" spans="1:51" ht="48">
      <c r="A614" s="1" t="s">
        <v>445</v>
      </c>
      <c r="B614" s="15">
        <f>B613+1</f>
        <v>131</v>
      </c>
      <c r="C614" s="25">
        <v>3321040016030</v>
      </c>
      <c r="D614" s="50" t="s">
        <v>1345</v>
      </c>
      <c r="E614" s="12" t="s">
        <v>1344</v>
      </c>
      <c r="F614" s="80" t="s">
        <v>1343</v>
      </c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27"/>
      <c r="U614" s="12" t="s">
        <v>1342</v>
      </c>
      <c r="V614" s="12" t="s">
        <v>108</v>
      </c>
      <c r="W614" s="12"/>
      <c r="X614" s="12"/>
      <c r="Y614" s="12"/>
      <c r="Z614" s="66">
        <v>1</v>
      </c>
      <c r="AA614" s="66"/>
      <c r="AB614" s="80"/>
      <c r="AC614" s="45"/>
      <c r="AD614" s="18" t="s">
        <v>59</v>
      </c>
      <c r="AE614" s="18" t="s">
        <v>10</v>
      </c>
      <c r="AF614" s="18" t="s">
        <v>445</v>
      </c>
      <c r="AG614" s="18" t="s">
        <v>56</v>
      </c>
      <c r="AH614" s="17"/>
      <c r="AI614" s="16" t="s">
        <v>1341</v>
      </c>
      <c r="AJ614" s="16" t="s">
        <v>1340</v>
      </c>
      <c r="AK614" s="16" t="s">
        <v>1339</v>
      </c>
      <c r="AL614" s="16">
        <v>0</v>
      </c>
      <c r="AM614" s="16">
        <v>3</v>
      </c>
      <c r="AN614" s="16">
        <f>AL614+AM614</f>
        <v>3</v>
      </c>
      <c r="AO614" s="16"/>
      <c r="AP614" s="16"/>
      <c r="AQ614" s="16"/>
      <c r="AR614" s="16"/>
      <c r="AS614" s="16"/>
      <c r="AT614" s="16"/>
      <c r="AU614" s="16"/>
      <c r="AV614" s="16"/>
      <c r="AW614" s="16"/>
      <c r="AX614" s="16"/>
      <c r="AY614" s="16"/>
    </row>
    <row r="615" spans="1:51" ht="48">
      <c r="A615" s="1" t="s">
        <v>445</v>
      </c>
      <c r="B615" s="15">
        <f>B614+1</f>
        <v>132</v>
      </c>
      <c r="C615" s="25">
        <v>3321060015018</v>
      </c>
      <c r="D615" s="50" t="s">
        <v>861</v>
      </c>
      <c r="E615" s="12" t="s">
        <v>1338</v>
      </c>
      <c r="F615" s="80" t="s">
        <v>1337</v>
      </c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27"/>
      <c r="U615" s="12" t="s">
        <v>1336</v>
      </c>
      <c r="V615" s="12" t="s">
        <v>211</v>
      </c>
      <c r="W615" s="49" t="s">
        <v>1335</v>
      </c>
      <c r="X615" s="12"/>
      <c r="Y615" s="12"/>
      <c r="Z615" s="66">
        <v>1</v>
      </c>
      <c r="AA615" s="65"/>
      <c r="AB615" s="80"/>
      <c r="AC615" s="45"/>
      <c r="AD615" s="18" t="s">
        <v>59</v>
      </c>
      <c r="AE615" s="18" t="s">
        <v>10</v>
      </c>
      <c r="AF615" s="18" t="s">
        <v>445</v>
      </c>
      <c r="AG615" s="18" t="s">
        <v>56</v>
      </c>
      <c r="AH615" s="17"/>
      <c r="AI615" s="16" t="s">
        <v>676</v>
      </c>
      <c r="AJ615" s="16" t="s">
        <v>1334</v>
      </c>
      <c r="AK615" s="16" t="s">
        <v>1333</v>
      </c>
      <c r="AL615" s="16">
        <v>0</v>
      </c>
      <c r="AM615" s="16">
        <v>3</v>
      </c>
      <c r="AN615" s="16">
        <f>AL615+AM615</f>
        <v>3</v>
      </c>
      <c r="AO615" s="16"/>
      <c r="AP615" s="16"/>
      <c r="AQ615" s="16"/>
      <c r="AR615" s="16"/>
      <c r="AS615" s="16"/>
      <c r="AT615" s="16"/>
      <c r="AU615" s="16"/>
      <c r="AV615" s="16"/>
      <c r="AW615" s="16"/>
      <c r="AX615" s="16"/>
      <c r="AY615" s="16"/>
    </row>
    <row r="616" spans="1:51" ht="48">
      <c r="A616" s="1" t="s">
        <v>445</v>
      </c>
      <c r="B616" s="15">
        <f>B615+1</f>
        <v>133</v>
      </c>
      <c r="C616" s="25">
        <v>3321060030019</v>
      </c>
      <c r="D616" s="50" t="s">
        <v>1332</v>
      </c>
      <c r="E616" s="12" t="s">
        <v>1331</v>
      </c>
      <c r="F616" s="80" t="s">
        <v>1330</v>
      </c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27"/>
      <c r="U616" s="12" t="s">
        <v>1329</v>
      </c>
      <c r="V616" s="12" t="s">
        <v>211</v>
      </c>
      <c r="W616" s="12" t="s">
        <v>1328</v>
      </c>
      <c r="X616" s="12"/>
      <c r="Y616" s="12"/>
      <c r="Z616" s="66">
        <v>1</v>
      </c>
      <c r="AA616" s="66"/>
      <c r="AB616" s="80"/>
      <c r="AC616" s="45"/>
      <c r="AD616" s="18" t="s">
        <v>59</v>
      </c>
      <c r="AE616" s="18" t="s">
        <v>10</v>
      </c>
      <c r="AF616" s="18" t="s">
        <v>445</v>
      </c>
      <c r="AG616" s="18" t="s">
        <v>56</v>
      </c>
      <c r="AH616" s="28" t="s">
        <v>555</v>
      </c>
      <c r="AI616" s="16" t="s">
        <v>1327</v>
      </c>
      <c r="AJ616" s="16" t="s">
        <v>1326</v>
      </c>
      <c r="AK616" s="16" t="s">
        <v>1325</v>
      </c>
      <c r="AL616" s="16">
        <v>0</v>
      </c>
      <c r="AM616" s="16">
        <v>3</v>
      </c>
      <c r="AN616" s="16">
        <f>AL616+AM616</f>
        <v>3</v>
      </c>
      <c r="AO616" s="16"/>
      <c r="AP616" s="16"/>
      <c r="AQ616" s="16"/>
      <c r="AR616" s="16"/>
      <c r="AS616" s="16"/>
      <c r="AT616" s="16"/>
      <c r="AU616" s="16"/>
      <c r="AV616" s="16"/>
      <c r="AW616" s="16"/>
      <c r="AX616" s="16"/>
      <c r="AY616" s="16"/>
    </row>
    <row r="617" spans="1:51" ht="48">
      <c r="A617" s="1" t="s">
        <v>445</v>
      </c>
      <c r="B617" s="15">
        <f>B616+1</f>
        <v>134</v>
      </c>
      <c r="C617" s="25">
        <v>3321060023016</v>
      </c>
      <c r="D617" s="50" t="s">
        <v>583</v>
      </c>
      <c r="E617" s="12" t="s">
        <v>1324</v>
      </c>
      <c r="F617" s="80" t="s">
        <v>972</v>
      </c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27"/>
      <c r="U617" s="12" t="s">
        <v>1323</v>
      </c>
      <c r="V617" s="12" t="s">
        <v>211</v>
      </c>
      <c r="W617" s="49" t="s">
        <v>1322</v>
      </c>
      <c r="X617" s="12" t="s">
        <v>1321</v>
      </c>
      <c r="Y617" s="12"/>
      <c r="Z617" s="66">
        <v>1</v>
      </c>
      <c r="AA617" s="65"/>
      <c r="AB617" s="80"/>
      <c r="AC617" s="45"/>
      <c r="AD617" s="18" t="s">
        <v>59</v>
      </c>
      <c r="AE617" s="18" t="s">
        <v>10</v>
      </c>
      <c r="AF617" s="18" t="s">
        <v>445</v>
      </c>
      <c r="AG617" s="18" t="s">
        <v>56</v>
      </c>
      <c r="AH617" s="17"/>
      <c r="AI617" s="16" t="s">
        <v>1320</v>
      </c>
      <c r="AJ617" s="16" t="s">
        <v>1319</v>
      </c>
      <c r="AK617" s="16" t="s">
        <v>1318</v>
      </c>
      <c r="AL617" s="16">
        <v>0</v>
      </c>
      <c r="AM617" s="16">
        <v>3</v>
      </c>
      <c r="AN617" s="16">
        <f>AL617+AM617</f>
        <v>3</v>
      </c>
      <c r="AO617" s="16" t="s">
        <v>1317</v>
      </c>
      <c r="AP617" s="16" t="s">
        <v>1316</v>
      </c>
      <c r="AQ617" s="16" t="s">
        <v>1315</v>
      </c>
      <c r="AR617" s="16">
        <v>0</v>
      </c>
      <c r="AS617" s="16">
        <v>3</v>
      </c>
      <c r="AT617" s="16">
        <f>AR617+AS617</f>
        <v>3</v>
      </c>
      <c r="AU617" s="16"/>
      <c r="AV617" s="16"/>
      <c r="AW617" s="16"/>
      <c r="AX617" s="16"/>
      <c r="AY617" s="16"/>
    </row>
    <row r="618" spans="1:51" ht="48">
      <c r="A618" s="1" t="s">
        <v>445</v>
      </c>
      <c r="B618" s="15">
        <f>B617+1</f>
        <v>135</v>
      </c>
      <c r="C618" s="25">
        <v>3321060031022</v>
      </c>
      <c r="D618" s="50" t="s">
        <v>550</v>
      </c>
      <c r="E618" s="12" t="s">
        <v>1314</v>
      </c>
      <c r="F618" s="80" t="s">
        <v>1313</v>
      </c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27"/>
      <c r="U618" s="12" t="s">
        <v>1312</v>
      </c>
      <c r="V618" s="12" t="s">
        <v>211</v>
      </c>
      <c r="W618" s="49" t="s">
        <v>1311</v>
      </c>
      <c r="X618" s="12"/>
      <c r="Y618" s="12"/>
      <c r="Z618" s="66">
        <v>1</v>
      </c>
      <c r="AA618" s="65"/>
      <c r="AB618" s="80"/>
      <c r="AC618" s="45"/>
      <c r="AD618" s="18" t="s">
        <v>59</v>
      </c>
      <c r="AE618" s="18" t="s">
        <v>10</v>
      </c>
      <c r="AF618" s="18" t="s">
        <v>445</v>
      </c>
      <c r="AG618" s="18" t="s">
        <v>56</v>
      </c>
      <c r="AH618" s="17"/>
      <c r="AI618" s="16" t="s">
        <v>1310</v>
      </c>
      <c r="AJ618" s="16" t="s">
        <v>1309</v>
      </c>
      <c r="AK618" s="16" t="s">
        <v>1308</v>
      </c>
      <c r="AL618" s="16">
        <v>0</v>
      </c>
      <c r="AM618" s="16">
        <v>3</v>
      </c>
      <c r="AN618" s="16">
        <f>AL618+AM618</f>
        <v>3</v>
      </c>
      <c r="AO618" s="16"/>
      <c r="AP618" s="16"/>
      <c r="AQ618" s="16"/>
      <c r="AR618" s="16"/>
      <c r="AS618" s="16"/>
      <c r="AT618" s="16"/>
      <c r="AU618" s="16"/>
      <c r="AV618" s="16"/>
      <c r="AW618" s="16"/>
      <c r="AX618" s="16"/>
      <c r="AY618" s="16"/>
    </row>
    <row r="619" spans="1:51" ht="48">
      <c r="A619" s="1" t="s">
        <v>445</v>
      </c>
      <c r="B619" s="15">
        <f>B618+1</f>
        <v>136</v>
      </c>
      <c r="C619" s="25">
        <v>3321050022029</v>
      </c>
      <c r="D619" s="50" t="s">
        <v>1307</v>
      </c>
      <c r="E619" s="12" t="s">
        <v>1306</v>
      </c>
      <c r="F619" s="80" t="s">
        <v>1305</v>
      </c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27"/>
      <c r="U619" s="12" t="s">
        <v>805</v>
      </c>
      <c r="V619" s="12" t="s">
        <v>462</v>
      </c>
      <c r="W619" s="12"/>
      <c r="X619" s="12"/>
      <c r="Y619" s="12"/>
      <c r="Z619" s="66">
        <v>1</v>
      </c>
      <c r="AA619" s="66"/>
      <c r="AB619" s="80"/>
      <c r="AC619" s="45"/>
      <c r="AD619" s="18" t="s">
        <v>59</v>
      </c>
      <c r="AE619" s="18" t="s">
        <v>10</v>
      </c>
      <c r="AF619" s="18" t="s">
        <v>445</v>
      </c>
      <c r="AG619" s="18" t="s">
        <v>56</v>
      </c>
      <c r="AH619" s="17"/>
      <c r="AI619" s="16" t="s">
        <v>886</v>
      </c>
      <c r="AJ619" s="16" t="s">
        <v>1304</v>
      </c>
      <c r="AK619" s="16" t="s">
        <v>1303</v>
      </c>
      <c r="AL619" s="16">
        <v>0</v>
      </c>
      <c r="AM619" s="16">
        <v>3</v>
      </c>
      <c r="AN619" s="16">
        <f>AL619+AM619</f>
        <v>3</v>
      </c>
      <c r="AO619" s="16"/>
      <c r="AP619" s="16"/>
      <c r="AQ619" s="16"/>
      <c r="AR619" s="16"/>
      <c r="AS619" s="16"/>
      <c r="AT619" s="16"/>
      <c r="AU619" s="16"/>
      <c r="AV619" s="16"/>
      <c r="AW619" s="16"/>
      <c r="AX619" s="16"/>
      <c r="AY619" s="16"/>
    </row>
    <row r="620" spans="1:51" ht="48">
      <c r="A620" s="1" t="s">
        <v>445</v>
      </c>
      <c r="B620" s="15">
        <f>B619+1</f>
        <v>137</v>
      </c>
      <c r="C620" s="25">
        <v>3321050016028</v>
      </c>
      <c r="D620" s="50" t="s">
        <v>467</v>
      </c>
      <c r="E620" s="12" t="s">
        <v>1302</v>
      </c>
      <c r="F620" s="80" t="s">
        <v>1292</v>
      </c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27"/>
      <c r="U620" s="12" t="s">
        <v>1301</v>
      </c>
      <c r="V620" s="12" t="s">
        <v>462</v>
      </c>
      <c r="W620" s="49" t="s">
        <v>1300</v>
      </c>
      <c r="X620" s="12"/>
      <c r="Y620" s="12"/>
      <c r="Z620" s="66">
        <v>1</v>
      </c>
      <c r="AA620" s="65"/>
      <c r="AB620" s="80"/>
      <c r="AC620" s="45"/>
      <c r="AD620" s="18" t="s">
        <v>59</v>
      </c>
      <c r="AE620" s="18" t="s">
        <v>10</v>
      </c>
      <c r="AF620" s="18" t="s">
        <v>445</v>
      </c>
      <c r="AG620" s="18" t="s">
        <v>56</v>
      </c>
      <c r="AH620" s="17"/>
      <c r="AI620" s="16" t="s">
        <v>1299</v>
      </c>
      <c r="AJ620" s="16" t="s">
        <v>1298</v>
      </c>
      <c r="AK620" s="16" t="s">
        <v>1297</v>
      </c>
      <c r="AL620" s="16">
        <v>0</v>
      </c>
      <c r="AM620" s="16">
        <v>3</v>
      </c>
      <c r="AN620" s="16">
        <f>AL620+AM620</f>
        <v>3</v>
      </c>
      <c r="AO620" s="16" t="s">
        <v>850</v>
      </c>
      <c r="AP620" s="16" t="s">
        <v>1296</v>
      </c>
      <c r="AQ620" s="16" t="s">
        <v>1295</v>
      </c>
      <c r="AR620" s="16">
        <v>0</v>
      </c>
      <c r="AS620" s="16">
        <v>3</v>
      </c>
      <c r="AT620" s="16">
        <f>AS620</f>
        <v>3</v>
      </c>
      <c r="AU620" s="16"/>
      <c r="AV620" s="16"/>
      <c r="AW620" s="16"/>
      <c r="AX620" s="16"/>
      <c r="AY620" s="16"/>
    </row>
    <row r="621" spans="1:51" ht="48">
      <c r="A621" s="1" t="s">
        <v>445</v>
      </c>
      <c r="B621" s="15">
        <f>B620+1</f>
        <v>138</v>
      </c>
      <c r="C621" s="25">
        <v>3321050011023</v>
      </c>
      <c r="D621" s="50" t="s">
        <v>1294</v>
      </c>
      <c r="E621" s="12" t="s">
        <v>1293</v>
      </c>
      <c r="F621" s="80" t="s">
        <v>1292</v>
      </c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27"/>
      <c r="U621" s="12" t="s">
        <v>1291</v>
      </c>
      <c r="V621" s="12" t="s">
        <v>462</v>
      </c>
      <c r="W621" s="12"/>
      <c r="X621" s="12"/>
      <c r="Y621" s="12"/>
      <c r="Z621" s="66">
        <v>1</v>
      </c>
      <c r="AA621" s="65"/>
      <c r="AB621" s="80"/>
      <c r="AC621" s="45"/>
      <c r="AD621" s="18" t="s">
        <v>59</v>
      </c>
      <c r="AE621" s="18" t="s">
        <v>10</v>
      </c>
      <c r="AF621" s="18" t="s">
        <v>445</v>
      </c>
      <c r="AG621" s="18" t="s">
        <v>56</v>
      </c>
      <c r="AH621" s="17"/>
      <c r="AI621" s="16" t="s">
        <v>1290</v>
      </c>
      <c r="AJ621" s="16" t="s">
        <v>1289</v>
      </c>
      <c r="AK621" s="16" t="s">
        <v>1288</v>
      </c>
      <c r="AL621" s="16">
        <v>0</v>
      </c>
      <c r="AM621" s="16">
        <v>3</v>
      </c>
      <c r="AN621" s="16">
        <f>AL621+AM621</f>
        <v>3</v>
      </c>
      <c r="AO621" s="16"/>
      <c r="AP621" s="16"/>
      <c r="AQ621" s="16"/>
      <c r="AR621" s="16"/>
      <c r="AS621" s="16"/>
      <c r="AT621" s="16"/>
      <c r="AU621" s="16"/>
      <c r="AV621" s="16"/>
      <c r="AW621" s="16"/>
      <c r="AX621" s="16"/>
      <c r="AY621" s="16"/>
    </row>
    <row r="622" spans="1:51" ht="48">
      <c r="A622" s="1" t="s">
        <v>445</v>
      </c>
      <c r="B622" s="15">
        <f>B621+1</f>
        <v>139</v>
      </c>
      <c r="C622" s="25">
        <v>3321050017024</v>
      </c>
      <c r="D622" s="50" t="s">
        <v>1287</v>
      </c>
      <c r="E622" s="12" t="s">
        <v>1286</v>
      </c>
      <c r="F622" s="80" t="s">
        <v>953</v>
      </c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27"/>
      <c r="U622" s="12" t="s">
        <v>1285</v>
      </c>
      <c r="V622" s="12" t="s">
        <v>462</v>
      </c>
      <c r="W622" s="12"/>
      <c r="X622" s="12"/>
      <c r="Y622" s="12"/>
      <c r="Z622" s="66">
        <v>1</v>
      </c>
      <c r="AA622" s="65"/>
      <c r="AB622" s="80"/>
      <c r="AC622" s="45"/>
      <c r="AD622" s="18" t="s">
        <v>59</v>
      </c>
      <c r="AE622" s="18" t="s">
        <v>10</v>
      </c>
      <c r="AF622" s="18" t="s">
        <v>445</v>
      </c>
      <c r="AG622" s="18" t="s">
        <v>56</v>
      </c>
      <c r="AH622" s="17"/>
      <c r="AI622" s="16" t="s">
        <v>1284</v>
      </c>
      <c r="AJ622" s="16" t="s">
        <v>1283</v>
      </c>
      <c r="AK622" s="16" t="s">
        <v>1282</v>
      </c>
      <c r="AL622" s="16">
        <v>0</v>
      </c>
      <c r="AM622" s="16">
        <v>3</v>
      </c>
      <c r="AN622" s="16">
        <f>AL622+AM622</f>
        <v>3</v>
      </c>
      <c r="AO622" s="16"/>
      <c r="AP622" s="16"/>
      <c r="AQ622" s="16"/>
      <c r="AR622" s="16"/>
      <c r="AS622" s="16"/>
      <c r="AT622" s="16"/>
      <c r="AU622" s="16"/>
      <c r="AV622" s="16"/>
      <c r="AW622" s="16"/>
      <c r="AX622" s="16"/>
      <c r="AY622" s="16"/>
    </row>
    <row r="623" spans="1:51" ht="48">
      <c r="A623" s="1" t="s">
        <v>445</v>
      </c>
      <c r="B623" s="15">
        <f>B622+1</f>
        <v>140</v>
      </c>
      <c r="C623" s="25">
        <v>3321050013020</v>
      </c>
      <c r="D623" s="50" t="s">
        <v>1281</v>
      </c>
      <c r="E623" s="12" t="s">
        <v>1280</v>
      </c>
      <c r="F623" s="80" t="s">
        <v>953</v>
      </c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27"/>
      <c r="U623" s="12" t="s">
        <v>1279</v>
      </c>
      <c r="V623" s="12" t="s">
        <v>462</v>
      </c>
      <c r="W623" s="12" t="s">
        <v>1278</v>
      </c>
      <c r="X623" s="12"/>
      <c r="Y623" s="12"/>
      <c r="Z623" s="66">
        <v>1</v>
      </c>
      <c r="AA623" s="65"/>
      <c r="AB623" s="80"/>
      <c r="AC623" s="45"/>
      <c r="AD623" s="18" t="s">
        <v>59</v>
      </c>
      <c r="AE623" s="18" t="s">
        <v>10</v>
      </c>
      <c r="AF623" s="18" t="s">
        <v>445</v>
      </c>
      <c r="AG623" s="18" t="s">
        <v>56</v>
      </c>
      <c r="AH623" s="17"/>
      <c r="AI623" s="16" t="s">
        <v>1277</v>
      </c>
      <c r="AJ623" s="16" t="s">
        <v>1276</v>
      </c>
      <c r="AK623" s="16" t="s">
        <v>826</v>
      </c>
      <c r="AL623" s="16">
        <v>0</v>
      </c>
      <c r="AM623" s="16">
        <v>3</v>
      </c>
      <c r="AN623" s="16">
        <f>AL623+AM623</f>
        <v>3</v>
      </c>
      <c r="AO623" s="16"/>
      <c r="AP623" s="16"/>
      <c r="AQ623" s="16"/>
      <c r="AR623" s="16"/>
      <c r="AS623" s="16"/>
      <c r="AT623" s="16"/>
      <c r="AU623" s="16"/>
      <c r="AV623" s="16"/>
      <c r="AW623" s="16"/>
      <c r="AX623" s="16"/>
      <c r="AY623" s="16"/>
    </row>
    <row r="624" spans="1:51" ht="48">
      <c r="A624" s="1" t="s">
        <v>445</v>
      </c>
      <c r="B624" s="15">
        <f>B623+1</f>
        <v>141</v>
      </c>
      <c r="C624" s="25">
        <v>3321050023014</v>
      </c>
      <c r="D624" s="50" t="s">
        <v>566</v>
      </c>
      <c r="E624" s="12" t="s">
        <v>1275</v>
      </c>
      <c r="F624" s="80" t="s">
        <v>939</v>
      </c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27"/>
      <c r="U624" s="12" t="s">
        <v>1274</v>
      </c>
      <c r="V624" s="12" t="s">
        <v>462</v>
      </c>
      <c r="W624" s="12"/>
      <c r="X624" s="12"/>
      <c r="Y624" s="12"/>
      <c r="Z624" s="66">
        <v>1</v>
      </c>
      <c r="AA624" s="65"/>
      <c r="AB624" s="80"/>
      <c r="AC624" s="45"/>
      <c r="AD624" s="18" t="s">
        <v>59</v>
      </c>
      <c r="AE624" s="18" t="s">
        <v>10</v>
      </c>
      <c r="AF624" s="18" t="s">
        <v>445</v>
      </c>
      <c r="AG624" s="18" t="s">
        <v>56</v>
      </c>
      <c r="AH624" s="17"/>
      <c r="AI624" s="16" t="s">
        <v>1273</v>
      </c>
      <c r="AJ624" s="16" t="s">
        <v>1212</v>
      </c>
      <c r="AK624" s="16" t="s">
        <v>1269</v>
      </c>
      <c r="AL624" s="16">
        <v>0</v>
      </c>
      <c r="AM624" s="16">
        <v>3</v>
      </c>
      <c r="AN624" s="16">
        <f>AL624+AM624</f>
        <v>3</v>
      </c>
      <c r="AO624" s="16"/>
      <c r="AP624" s="16"/>
      <c r="AQ624" s="16"/>
      <c r="AR624" s="16"/>
      <c r="AS624" s="16"/>
      <c r="AT624" s="16"/>
      <c r="AU624" s="16"/>
      <c r="AV624" s="16"/>
      <c r="AW624" s="16"/>
      <c r="AX624" s="16"/>
      <c r="AY624" s="16"/>
    </row>
    <row r="625" spans="1:51" ht="48">
      <c r="A625" s="1" t="s">
        <v>445</v>
      </c>
      <c r="B625" s="15">
        <f>B624+1</f>
        <v>142</v>
      </c>
      <c r="C625" s="25">
        <v>3321050018021</v>
      </c>
      <c r="D625" s="50" t="s">
        <v>1139</v>
      </c>
      <c r="E625" s="12" t="s">
        <v>1272</v>
      </c>
      <c r="F625" s="80" t="s">
        <v>939</v>
      </c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27"/>
      <c r="U625" s="12" t="s">
        <v>1271</v>
      </c>
      <c r="V625" s="12" t="s">
        <v>462</v>
      </c>
      <c r="W625" s="12"/>
      <c r="X625" s="12"/>
      <c r="Y625" s="12"/>
      <c r="Z625" s="66">
        <v>1</v>
      </c>
      <c r="AA625" s="65"/>
      <c r="AB625" s="80"/>
      <c r="AC625" s="45"/>
      <c r="AD625" s="18" t="s">
        <v>59</v>
      </c>
      <c r="AE625" s="18" t="s">
        <v>10</v>
      </c>
      <c r="AF625" s="18" t="s">
        <v>445</v>
      </c>
      <c r="AG625" s="18" t="s">
        <v>56</v>
      </c>
      <c r="AH625" s="17"/>
      <c r="AI625" s="16" t="s">
        <v>1270</v>
      </c>
      <c r="AJ625" s="16" t="s">
        <v>1269</v>
      </c>
      <c r="AK625" s="16" t="s">
        <v>1268</v>
      </c>
      <c r="AL625" s="16">
        <v>0</v>
      </c>
      <c r="AM625" s="16">
        <v>3</v>
      </c>
      <c r="AN625" s="16">
        <f>AL625+AM625</f>
        <v>3</v>
      </c>
      <c r="AO625" s="16"/>
      <c r="AP625" s="16"/>
      <c r="AQ625" s="16"/>
      <c r="AR625" s="16"/>
      <c r="AS625" s="16"/>
      <c r="AT625" s="16"/>
      <c r="AU625" s="16"/>
      <c r="AV625" s="16"/>
      <c r="AW625" s="16"/>
      <c r="AX625" s="16"/>
      <c r="AY625" s="16"/>
    </row>
    <row r="626" spans="1:51" ht="48">
      <c r="A626" s="1" t="s">
        <v>445</v>
      </c>
      <c r="B626" s="15">
        <f>B625+1</f>
        <v>143</v>
      </c>
      <c r="C626" s="25">
        <v>3321050020025</v>
      </c>
      <c r="D626" s="50" t="s">
        <v>1267</v>
      </c>
      <c r="E626" s="12" t="s">
        <v>1266</v>
      </c>
      <c r="F626" s="80" t="s">
        <v>911</v>
      </c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27"/>
      <c r="U626" s="12" t="s">
        <v>1265</v>
      </c>
      <c r="V626" s="12" t="s">
        <v>462</v>
      </c>
      <c r="W626" s="12" t="s">
        <v>1264</v>
      </c>
      <c r="X626" s="12"/>
      <c r="Y626" s="12"/>
      <c r="Z626" s="66">
        <v>1</v>
      </c>
      <c r="AA626" s="65"/>
      <c r="AB626" s="80"/>
      <c r="AC626" s="45"/>
      <c r="AD626" s="18" t="s">
        <v>59</v>
      </c>
      <c r="AE626" s="18" t="s">
        <v>10</v>
      </c>
      <c r="AF626" s="18" t="s">
        <v>445</v>
      </c>
      <c r="AG626" s="18" t="s">
        <v>56</v>
      </c>
      <c r="AH626" s="28" t="s">
        <v>555</v>
      </c>
      <c r="AI626" s="16" t="s">
        <v>1263</v>
      </c>
      <c r="AJ626" s="16" t="s">
        <v>1262</v>
      </c>
      <c r="AK626" s="16" t="s">
        <v>1261</v>
      </c>
      <c r="AL626" s="16">
        <v>0</v>
      </c>
      <c r="AM626" s="16">
        <v>3</v>
      </c>
      <c r="AN626" s="16">
        <f>AL626+AM626</f>
        <v>3</v>
      </c>
      <c r="AO626" s="16" t="s">
        <v>1260</v>
      </c>
      <c r="AP626" s="16" t="s">
        <v>1259</v>
      </c>
      <c r="AQ626" s="16" t="s">
        <v>1258</v>
      </c>
      <c r="AR626" s="16">
        <v>0</v>
      </c>
      <c r="AS626" s="16">
        <v>3</v>
      </c>
      <c r="AT626" s="16">
        <f>AS626+AR626</f>
        <v>3</v>
      </c>
      <c r="AU626" s="16"/>
      <c r="AV626" s="16"/>
      <c r="AW626" s="16"/>
      <c r="AX626" s="16"/>
      <c r="AY626" s="16"/>
    </row>
    <row r="627" spans="1:51" ht="48">
      <c r="A627" s="1" t="s">
        <v>445</v>
      </c>
      <c r="B627" s="15">
        <f>B626+1</f>
        <v>144</v>
      </c>
      <c r="C627" s="25">
        <v>3321050012022</v>
      </c>
      <c r="D627" s="50" t="s">
        <v>1257</v>
      </c>
      <c r="E627" s="12" t="s">
        <v>1256</v>
      </c>
      <c r="F627" s="80" t="s">
        <v>911</v>
      </c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27"/>
      <c r="U627" s="12" t="s">
        <v>1255</v>
      </c>
      <c r="V627" s="12" t="s">
        <v>462</v>
      </c>
      <c r="W627" s="12"/>
      <c r="X627" s="12"/>
      <c r="Y627" s="12"/>
      <c r="Z627" s="66">
        <v>1</v>
      </c>
      <c r="AA627" s="65"/>
      <c r="AB627" s="80"/>
      <c r="AC627" s="45"/>
      <c r="AD627" s="18" t="s">
        <v>59</v>
      </c>
      <c r="AE627" s="18" t="s">
        <v>10</v>
      </c>
      <c r="AF627" s="18" t="s">
        <v>445</v>
      </c>
      <c r="AG627" s="18" t="s">
        <v>56</v>
      </c>
      <c r="AH627" s="17"/>
      <c r="AI627" s="16" t="s">
        <v>1254</v>
      </c>
      <c r="AJ627" s="16" t="s">
        <v>1253</v>
      </c>
      <c r="AK627" s="16" t="s">
        <v>779</v>
      </c>
      <c r="AL627" s="16">
        <v>0</v>
      </c>
      <c r="AM627" s="16">
        <v>3</v>
      </c>
      <c r="AN627" s="16">
        <f>AL627+AM627</f>
        <v>3</v>
      </c>
      <c r="AO627" s="16"/>
      <c r="AP627" s="16"/>
      <c r="AQ627" s="16"/>
      <c r="AR627" s="16"/>
      <c r="AS627" s="16"/>
      <c r="AT627" s="16"/>
      <c r="AU627" s="16"/>
      <c r="AV627" s="16"/>
      <c r="AW627" s="16"/>
      <c r="AX627" s="16"/>
      <c r="AY627" s="16"/>
    </row>
    <row r="628" spans="1:51" ht="48">
      <c r="A628" s="1" t="s">
        <v>445</v>
      </c>
      <c r="B628" s="15">
        <f>B627+1</f>
        <v>145</v>
      </c>
      <c r="C628" s="25">
        <v>3321060024028</v>
      </c>
      <c r="D628" s="50" t="s">
        <v>754</v>
      </c>
      <c r="E628" s="12" t="s">
        <v>1252</v>
      </c>
      <c r="F628" s="80" t="s">
        <v>1244</v>
      </c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27"/>
      <c r="U628" s="12" t="s">
        <v>1251</v>
      </c>
      <c r="V628" s="12" t="s">
        <v>211</v>
      </c>
      <c r="W628" s="12" t="s">
        <v>1250</v>
      </c>
      <c r="X628" s="12"/>
      <c r="Y628" s="12"/>
      <c r="Z628" s="66">
        <v>1</v>
      </c>
      <c r="AA628" s="66"/>
      <c r="AB628" s="80"/>
      <c r="AC628" s="45"/>
      <c r="AD628" s="18" t="s">
        <v>59</v>
      </c>
      <c r="AE628" s="18" t="s">
        <v>10</v>
      </c>
      <c r="AF628" s="18" t="s">
        <v>445</v>
      </c>
      <c r="AG628" s="18" t="s">
        <v>56</v>
      </c>
      <c r="AH628" s="17"/>
      <c r="AI628" s="16" t="s">
        <v>1249</v>
      </c>
      <c r="AJ628" s="16" t="s">
        <v>1248</v>
      </c>
      <c r="AK628" s="16" t="s">
        <v>1247</v>
      </c>
      <c r="AL628" s="16">
        <v>0</v>
      </c>
      <c r="AM628" s="16">
        <v>3</v>
      </c>
      <c r="AN628" s="16">
        <f>AL628+AM628</f>
        <v>3</v>
      </c>
      <c r="AO628" s="16"/>
      <c r="AP628" s="16"/>
      <c r="AQ628" s="16"/>
      <c r="AR628" s="16"/>
      <c r="AS628" s="16"/>
      <c r="AT628" s="16"/>
      <c r="AU628" s="16"/>
      <c r="AV628" s="16"/>
      <c r="AW628" s="16"/>
      <c r="AX628" s="16"/>
      <c r="AY628" s="16"/>
    </row>
    <row r="629" spans="1:51" ht="48">
      <c r="A629" s="1" t="s">
        <v>445</v>
      </c>
      <c r="B629" s="15">
        <f>B628+1</f>
        <v>146</v>
      </c>
      <c r="C629" s="25">
        <v>3321060022032</v>
      </c>
      <c r="D629" s="50" t="s">
        <v>1246</v>
      </c>
      <c r="E629" s="12" t="s">
        <v>1245</v>
      </c>
      <c r="F629" s="80" t="s">
        <v>1244</v>
      </c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27"/>
      <c r="U629" s="12" t="s">
        <v>1243</v>
      </c>
      <c r="V629" s="12" t="s">
        <v>211</v>
      </c>
      <c r="W629" s="12" t="s">
        <v>1242</v>
      </c>
      <c r="X629" s="12"/>
      <c r="Y629" s="12"/>
      <c r="Z629" s="66">
        <v>1</v>
      </c>
      <c r="AA629" s="65"/>
      <c r="AB629" s="80"/>
      <c r="AC629" s="45"/>
      <c r="AD629" s="18" t="s">
        <v>59</v>
      </c>
      <c r="AE629" s="18" t="s">
        <v>10</v>
      </c>
      <c r="AF629" s="18" t="s">
        <v>445</v>
      </c>
      <c r="AG629" s="18" t="s">
        <v>56</v>
      </c>
      <c r="AH629" s="28" t="s">
        <v>555</v>
      </c>
      <c r="AI629" s="16" t="s">
        <v>1241</v>
      </c>
      <c r="AJ629" s="16" t="s">
        <v>1240</v>
      </c>
      <c r="AK629" s="16" t="s">
        <v>1239</v>
      </c>
      <c r="AL629" s="16">
        <v>0</v>
      </c>
      <c r="AM629" s="16">
        <v>3</v>
      </c>
      <c r="AN629" s="16">
        <f>AL629+AM629</f>
        <v>3</v>
      </c>
      <c r="AO629" s="16"/>
      <c r="AP629" s="16"/>
      <c r="AQ629" s="16"/>
      <c r="AR629" s="16"/>
      <c r="AS629" s="16"/>
      <c r="AT629" s="16"/>
      <c r="AU629" s="16"/>
      <c r="AV629" s="16"/>
      <c r="AW629" s="16"/>
      <c r="AX629" s="16"/>
      <c r="AY629" s="16"/>
    </row>
    <row r="630" spans="1:51" ht="48">
      <c r="A630" s="1" t="s">
        <v>445</v>
      </c>
      <c r="B630" s="15">
        <f>B629+1</f>
        <v>147</v>
      </c>
      <c r="C630" s="25">
        <v>3321060021025</v>
      </c>
      <c r="D630" s="50" t="s">
        <v>661</v>
      </c>
      <c r="E630" s="12" t="s">
        <v>1238</v>
      </c>
      <c r="F630" s="80" t="s">
        <v>1235</v>
      </c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27"/>
      <c r="U630" s="12" t="s">
        <v>1237</v>
      </c>
      <c r="V630" s="12" t="s">
        <v>211</v>
      </c>
      <c r="W630" s="12"/>
      <c r="X630" s="12"/>
      <c r="Y630" s="12"/>
      <c r="Z630" s="66">
        <v>1</v>
      </c>
      <c r="AA630" s="65"/>
      <c r="AB630" s="80"/>
      <c r="AC630" s="45"/>
      <c r="AD630" s="18" t="s">
        <v>59</v>
      </c>
      <c r="AE630" s="18" t="s">
        <v>10</v>
      </c>
      <c r="AF630" s="18" t="s">
        <v>445</v>
      </c>
      <c r="AG630" s="18" t="s">
        <v>56</v>
      </c>
      <c r="AH630" s="17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  <c r="AV630" s="16"/>
      <c r="AW630" s="16"/>
      <c r="AX630" s="16"/>
      <c r="AY630" s="16"/>
    </row>
    <row r="631" spans="1:51" ht="48">
      <c r="A631" s="1" t="s">
        <v>445</v>
      </c>
      <c r="B631" s="15">
        <f>B630+1</f>
        <v>148</v>
      </c>
      <c r="C631" s="25">
        <v>3321060029020</v>
      </c>
      <c r="D631" s="50" t="s">
        <v>589</v>
      </c>
      <c r="E631" s="12" t="s">
        <v>1236</v>
      </c>
      <c r="F631" s="80" t="s">
        <v>1235</v>
      </c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27"/>
      <c r="U631" s="12" t="s">
        <v>1234</v>
      </c>
      <c r="V631" s="12" t="s">
        <v>211</v>
      </c>
      <c r="W631" s="12" t="s">
        <v>1233</v>
      </c>
      <c r="X631" s="12"/>
      <c r="Y631" s="12"/>
      <c r="Z631" s="66">
        <v>1</v>
      </c>
      <c r="AA631" s="65"/>
      <c r="AB631" s="80"/>
      <c r="AC631" s="45"/>
      <c r="AD631" s="18" t="s">
        <v>59</v>
      </c>
      <c r="AE631" s="18" t="s">
        <v>10</v>
      </c>
      <c r="AF631" s="18" t="s">
        <v>445</v>
      </c>
      <c r="AG631" s="18" t="s">
        <v>56</v>
      </c>
      <c r="AH631" s="17"/>
      <c r="AI631" s="16" t="s">
        <v>1232</v>
      </c>
      <c r="AJ631" s="16" t="s">
        <v>1231</v>
      </c>
      <c r="AK631" s="16" t="s">
        <v>1230</v>
      </c>
      <c r="AL631" s="16">
        <v>0</v>
      </c>
      <c r="AM631" s="16">
        <v>3</v>
      </c>
      <c r="AN631" s="16">
        <f>AL631+AM631</f>
        <v>3</v>
      </c>
      <c r="AO631" s="16"/>
      <c r="AP631" s="16"/>
      <c r="AQ631" s="16"/>
      <c r="AR631" s="16"/>
      <c r="AS631" s="16"/>
      <c r="AT631" s="16"/>
      <c r="AU631" s="16"/>
      <c r="AV631" s="16"/>
      <c r="AW631" s="16"/>
      <c r="AX631" s="16"/>
      <c r="AY631" s="16"/>
    </row>
    <row r="632" spans="1:51" ht="48">
      <c r="A632" s="1" t="s">
        <v>445</v>
      </c>
      <c r="B632" s="15">
        <f>B631+1</f>
        <v>149</v>
      </c>
      <c r="C632" s="25">
        <v>3321060013026</v>
      </c>
      <c r="D632" s="50" t="s">
        <v>467</v>
      </c>
      <c r="E632" s="12" t="s">
        <v>1229</v>
      </c>
      <c r="F632" s="80" t="s">
        <v>1221</v>
      </c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27"/>
      <c r="U632" s="12" t="s">
        <v>1228</v>
      </c>
      <c r="V632" s="12" t="s">
        <v>211</v>
      </c>
      <c r="W632" s="49" t="s">
        <v>1227</v>
      </c>
      <c r="X632" s="12"/>
      <c r="Y632" s="12"/>
      <c r="Z632" s="66">
        <v>1</v>
      </c>
      <c r="AA632" s="65"/>
      <c r="AB632" s="80"/>
      <c r="AC632" s="45"/>
      <c r="AD632" s="18" t="s">
        <v>59</v>
      </c>
      <c r="AE632" s="18" t="s">
        <v>10</v>
      </c>
      <c r="AF632" s="18" t="s">
        <v>445</v>
      </c>
      <c r="AG632" s="18" t="s">
        <v>56</v>
      </c>
      <c r="AH632" s="17"/>
      <c r="AI632" s="16" t="s">
        <v>1226</v>
      </c>
      <c r="AJ632" s="16" t="s">
        <v>1225</v>
      </c>
      <c r="AK632" s="16" t="s">
        <v>1224</v>
      </c>
      <c r="AL632" s="16">
        <v>0</v>
      </c>
      <c r="AM632" s="16">
        <v>5</v>
      </c>
      <c r="AN632" s="16">
        <f>AL632+AM632</f>
        <v>5</v>
      </c>
      <c r="AO632" s="16"/>
      <c r="AP632" s="16"/>
      <c r="AQ632" s="16"/>
      <c r="AR632" s="16"/>
      <c r="AS632" s="16"/>
      <c r="AT632" s="16"/>
      <c r="AU632" s="16"/>
      <c r="AV632" s="16"/>
      <c r="AW632" s="16"/>
      <c r="AX632" s="16"/>
      <c r="AY632" s="16"/>
    </row>
    <row r="633" spans="1:51" ht="48">
      <c r="A633" s="1" t="s">
        <v>445</v>
      </c>
      <c r="B633" s="15">
        <f>B632+1</f>
        <v>150</v>
      </c>
      <c r="C633" s="25">
        <v>3321060014035</v>
      </c>
      <c r="D633" s="50" t="s">
        <v>1223</v>
      </c>
      <c r="E633" s="12" t="s">
        <v>1222</v>
      </c>
      <c r="F633" s="80" t="s">
        <v>1221</v>
      </c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27"/>
      <c r="U633" s="12" t="s">
        <v>1220</v>
      </c>
      <c r="V633" s="12" t="s">
        <v>211</v>
      </c>
      <c r="W633" s="12" t="s">
        <v>1219</v>
      </c>
      <c r="X633" s="12"/>
      <c r="Y633" s="12"/>
      <c r="Z633" s="66">
        <v>1</v>
      </c>
      <c r="AA633" s="65"/>
      <c r="AB633" s="80"/>
      <c r="AC633" s="45"/>
      <c r="AD633" s="18" t="s">
        <v>59</v>
      </c>
      <c r="AE633" s="18" t="s">
        <v>10</v>
      </c>
      <c r="AF633" s="18" t="s">
        <v>445</v>
      </c>
      <c r="AG633" s="18" t="s">
        <v>56</v>
      </c>
      <c r="AH633" s="17"/>
      <c r="AI633" s="16" t="s">
        <v>1218</v>
      </c>
      <c r="AJ633" s="16" t="s">
        <v>1217</v>
      </c>
      <c r="AK633" s="16" t="s">
        <v>1216</v>
      </c>
      <c r="AL633" s="16">
        <v>0</v>
      </c>
      <c r="AM633" s="16">
        <v>3</v>
      </c>
      <c r="AN633" s="16">
        <f>AL633+AM633</f>
        <v>3</v>
      </c>
      <c r="AO633" s="16"/>
      <c r="AP633" s="16"/>
      <c r="AQ633" s="16"/>
      <c r="AR633" s="16"/>
      <c r="AS633" s="16"/>
      <c r="AT633" s="16"/>
      <c r="AU633" s="16"/>
      <c r="AV633" s="16"/>
      <c r="AW633" s="16"/>
      <c r="AX633" s="16"/>
      <c r="AY633" s="16"/>
    </row>
    <row r="634" spans="1:51" ht="48">
      <c r="A634" s="1" t="s">
        <v>445</v>
      </c>
      <c r="B634" s="15">
        <f>B633+1</f>
        <v>151</v>
      </c>
      <c r="C634" s="25">
        <v>3321050014015</v>
      </c>
      <c r="D634" s="50" t="s">
        <v>1215</v>
      </c>
      <c r="E634" s="12" t="s">
        <v>1214</v>
      </c>
      <c r="F634" s="80" t="s">
        <v>890</v>
      </c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27"/>
      <c r="U634" s="12" t="s">
        <v>1213</v>
      </c>
      <c r="V634" s="12" t="s">
        <v>462</v>
      </c>
      <c r="W634" s="12"/>
      <c r="X634" s="12"/>
      <c r="Y634" s="12"/>
      <c r="Z634" s="66">
        <v>1</v>
      </c>
      <c r="AA634" s="65"/>
      <c r="AB634" s="80"/>
      <c r="AC634" s="45"/>
      <c r="AD634" s="18" t="s">
        <v>59</v>
      </c>
      <c r="AE634" s="18" t="s">
        <v>10</v>
      </c>
      <c r="AF634" s="18" t="s">
        <v>445</v>
      </c>
      <c r="AG634" s="18" t="s">
        <v>56</v>
      </c>
      <c r="AH634" s="17"/>
      <c r="AI634" s="16" t="s">
        <v>1212</v>
      </c>
      <c r="AJ634" s="16" t="s">
        <v>1211</v>
      </c>
      <c r="AK634" s="16" t="s">
        <v>1210</v>
      </c>
      <c r="AL634" s="16">
        <v>0</v>
      </c>
      <c r="AM634" s="16">
        <v>3</v>
      </c>
      <c r="AN634" s="16">
        <f>AL634+AM634</f>
        <v>3</v>
      </c>
      <c r="AO634" s="16"/>
      <c r="AP634" s="16"/>
      <c r="AQ634" s="16"/>
      <c r="AR634" s="16"/>
      <c r="AS634" s="16"/>
      <c r="AT634" s="16"/>
      <c r="AU634" s="16"/>
      <c r="AV634" s="16"/>
      <c r="AW634" s="16"/>
      <c r="AX634" s="16"/>
      <c r="AY634" s="16"/>
    </row>
    <row r="635" spans="1:51" ht="48">
      <c r="A635" s="1" t="s">
        <v>445</v>
      </c>
      <c r="B635" s="15">
        <f>B634+1</f>
        <v>152</v>
      </c>
      <c r="C635" s="25">
        <v>3321050019016</v>
      </c>
      <c r="D635" s="50" t="s">
        <v>1209</v>
      </c>
      <c r="E635" s="12" t="s">
        <v>1208</v>
      </c>
      <c r="F635" s="80" t="s">
        <v>890</v>
      </c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27"/>
      <c r="U635" s="12" t="s">
        <v>1207</v>
      </c>
      <c r="V635" s="12" t="s">
        <v>462</v>
      </c>
      <c r="W635" s="12"/>
      <c r="X635" s="12"/>
      <c r="Y635" s="12"/>
      <c r="Z635" s="66">
        <v>1</v>
      </c>
      <c r="AA635" s="65"/>
      <c r="AB635" s="80"/>
      <c r="AC635" s="45"/>
      <c r="AD635" s="18" t="s">
        <v>59</v>
      </c>
      <c r="AE635" s="18" t="s">
        <v>10</v>
      </c>
      <c r="AF635" s="18" t="s">
        <v>445</v>
      </c>
      <c r="AG635" s="18" t="s">
        <v>56</v>
      </c>
      <c r="AH635" s="17"/>
      <c r="AI635" s="16" t="s">
        <v>879</v>
      </c>
      <c r="AJ635" s="16" t="s">
        <v>1206</v>
      </c>
      <c r="AK635" s="16" t="s">
        <v>1205</v>
      </c>
      <c r="AL635" s="16">
        <v>0</v>
      </c>
      <c r="AM635" s="16">
        <v>3</v>
      </c>
      <c r="AN635" s="16">
        <f>AL635+AM635</f>
        <v>3</v>
      </c>
      <c r="AO635" s="16"/>
      <c r="AP635" s="16"/>
      <c r="AQ635" s="16"/>
      <c r="AR635" s="16"/>
      <c r="AS635" s="16"/>
      <c r="AT635" s="16"/>
      <c r="AU635" s="16"/>
      <c r="AV635" s="16"/>
      <c r="AW635" s="16"/>
      <c r="AX635" s="16"/>
      <c r="AY635" s="16"/>
    </row>
    <row r="636" spans="1:51" ht="48">
      <c r="A636" s="1" t="s">
        <v>445</v>
      </c>
      <c r="B636" s="15">
        <f>B635+1</f>
        <v>153</v>
      </c>
      <c r="C636" s="25">
        <v>3321120040009</v>
      </c>
      <c r="D636" s="50" t="s">
        <v>1139</v>
      </c>
      <c r="E636" s="12" t="s">
        <v>1204</v>
      </c>
      <c r="F636" s="80" t="s">
        <v>1185</v>
      </c>
      <c r="G636" s="80"/>
      <c r="H636" s="80"/>
      <c r="I636" s="80"/>
      <c r="J636" s="80"/>
      <c r="K636" s="80"/>
      <c r="L636" s="80"/>
      <c r="M636" s="81" t="s">
        <v>1203</v>
      </c>
      <c r="N636" s="80"/>
      <c r="O636" s="80" t="s">
        <v>1202</v>
      </c>
      <c r="P636" s="81" t="s">
        <v>1201</v>
      </c>
      <c r="Q636" s="80" t="s">
        <v>1199</v>
      </c>
      <c r="R636" s="81" t="s">
        <v>1200</v>
      </c>
      <c r="S636" s="80" t="s">
        <v>1199</v>
      </c>
      <c r="T636" s="27" t="s">
        <v>1198</v>
      </c>
      <c r="U636" s="12" t="s">
        <v>1197</v>
      </c>
      <c r="V636" s="12" t="s">
        <v>308</v>
      </c>
      <c r="W636" s="12" t="s">
        <v>1196</v>
      </c>
      <c r="X636" s="12"/>
      <c r="Y636" s="12"/>
      <c r="Z636" s="66">
        <v>1</v>
      </c>
      <c r="AA636" s="65"/>
      <c r="AB636" s="81" t="s">
        <v>1195</v>
      </c>
      <c r="AC636" s="10">
        <v>1</v>
      </c>
      <c r="AD636" s="18" t="s">
        <v>59</v>
      </c>
      <c r="AE636" s="18" t="s">
        <v>10</v>
      </c>
      <c r="AF636" s="18" t="s">
        <v>445</v>
      </c>
      <c r="AG636" s="18" t="s">
        <v>56</v>
      </c>
      <c r="AH636" s="28" t="s">
        <v>1194</v>
      </c>
      <c r="AI636" s="16" t="s">
        <v>1193</v>
      </c>
      <c r="AJ636" s="16" t="s">
        <v>1192</v>
      </c>
      <c r="AK636" s="16" t="s">
        <v>1191</v>
      </c>
      <c r="AL636" s="16">
        <v>0</v>
      </c>
      <c r="AM636" s="16">
        <v>3</v>
      </c>
      <c r="AN636" s="16">
        <f>AL636+AM636</f>
        <v>3</v>
      </c>
      <c r="AO636" s="16" t="s">
        <v>1190</v>
      </c>
      <c r="AP636" s="16" t="s">
        <v>1189</v>
      </c>
      <c r="AQ636" s="16" t="s">
        <v>1188</v>
      </c>
      <c r="AR636" s="16">
        <v>0</v>
      </c>
      <c r="AS636" s="16">
        <v>3</v>
      </c>
      <c r="AT636" s="16">
        <f>AR636+AS636</f>
        <v>3</v>
      </c>
      <c r="AU636" s="16"/>
      <c r="AV636" s="16"/>
      <c r="AW636" s="16"/>
      <c r="AX636" s="16"/>
      <c r="AY636" s="16"/>
    </row>
    <row r="637" spans="1:51" ht="48">
      <c r="A637" s="1" t="s">
        <v>445</v>
      </c>
      <c r="B637" s="15">
        <f>B636+1</f>
        <v>154</v>
      </c>
      <c r="C637" s="25">
        <v>3321060025029</v>
      </c>
      <c r="D637" s="50" t="s">
        <v>1187</v>
      </c>
      <c r="E637" s="12" t="s">
        <v>1186</v>
      </c>
      <c r="F637" s="80" t="s">
        <v>1185</v>
      </c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27"/>
      <c r="U637" s="12" t="s">
        <v>1184</v>
      </c>
      <c r="V637" s="12" t="s">
        <v>211</v>
      </c>
      <c r="W637" s="49" t="s">
        <v>1183</v>
      </c>
      <c r="X637" s="12"/>
      <c r="Y637" s="12"/>
      <c r="Z637" s="66">
        <v>1</v>
      </c>
      <c r="AA637" s="65"/>
      <c r="AB637" s="80"/>
      <c r="AC637" s="45"/>
      <c r="AD637" s="18" t="s">
        <v>59</v>
      </c>
      <c r="AE637" s="18" t="s">
        <v>10</v>
      </c>
      <c r="AF637" s="18" t="s">
        <v>445</v>
      </c>
      <c r="AG637" s="18" t="s">
        <v>56</v>
      </c>
      <c r="AH637" s="17"/>
      <c r="AI637" s="16" t="s">
        <v>1182</v>
      </c>
      <c r="AJ637" s="16" t="s">
        <v>1181</v>
      </c>
      <c r="AK637" s="16" t="s">
        <v>1180</v>
      </c>
      <c r="AL637" s="16">
        <v>0</v>
      </c>
      <c r="AM637" s="16">
        <v>3</v>
      </c>
      <c r="AN637" s="16">
        <f>AL637+AM637</f>
        <v>3</v>
      </c>
      <c r="AO637" s="16" t="s">
        <v>1179</v>
      </c>
      <c r="AP637" s="16" t="s">
        <v>1178</v>
      </c>
      <c r="AQ637" s="16"/>
      <c r="AR637" s="16">
        <v>0</v>
      </c>
      <c r="AS637" s="16">
        <v>2</v>
      </c>
      <c r="AT637" s="16">
        <f>AR637+AS637</f>
        <v>2</v>
      </c>
      <c r="AU637" s="16"/>
      <c r="AV637" s="16"/>
      <c r="AW637" s="16"/>
      <c r="AX637" s="16"/>
      <c r="AY637" s="16"/>
    </row>
    <row r="638" spans="1:51" ht="48">
      <c r="A638" s="1" t="s">
        <v>445</v>
      </c>
      <c r="B638" s="15">
        <f>B637+1</f>
        <v>155</v>
      </c>
      <c r="C638" s="25">
        <v>3321060012024</v>
      </c>
      <c r="D638" s="50" t="s">
        <v>667</v>
      </c>
      <c r="E638" s="12" t="s">
        <v>1177</v>
      </c>
      <c r="F638" s="80" t="s">
        <v>1176</v>
      </c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27"/>
      <c r="U638" s="12" t="s">
        <v>1175</v>
      </c>
      <c r="V638" s="12" t="s">
        <v>211</v>
      </c>
      <c r="W638" s="12" t="s">
        <v>1174</v>
      </c>
      <c r="X638" s="12"/>
      <c r="Y638" s="12"/>
      <c r="Z638" s="66">
        <v>1</v>
      </c>
      <c r="AA638" s="65"/>
      <c r="AB638" s="80"/>
      <c r="AC638" s="45"/>
      <c r="AD638" s="18" t="s">
        <v>59</v>
      </c>
      <c r="AE638" s="18" t="s">
        <v>10</v>
      </c>
      <c r="AF638" s="18" t="s">
        <v>445</v>
      </c>
      <c r="AG638" s="18" t="s">
        <v>56</v>
      </c>
      <c r="AH638" s="17"/>
      <c r="AI638" s="16" t="s">
        <v>1173</v>
      </c>
      <c r="AJ638" s="16" t="s">
        <v>1172</v>
      </c>
      <c r="AK638" s="16" t="s">
        <v>1171</v>
      </c>
      <c r="AL638" s="16">
        <v>0</v>
      </c>
      <c r="AM638" s="16">
        <v>3</v>
      </c>
      <c r="AN638" s="16">
        <f>AL638+AM638</f>
        <v>3</v>
      </c>
      <c r="AO638" s="16"/>
      <c r="AP638" s="16"/>
      <c r="AQ638" s="16"/>
      <c r="AR638" s="16"/>
      <c r="AS638" s="16"/>
      <c r="AT638" s="16"/>
      <c r="AU638" s="16"/>
      <c r="AV638" s="16"/>
      <c r="AW638" s="16"/>
      <c r="AX638" s="16"/>
      <c r="AY638" s="16"/>
    </row>
    <row r="639" spans="1:51" ht="48">
      <c r="A639" s="1" t="s">
        <v>445</v>
      </c>
      <c r="B639" s="15">
        <f>B638+1</f>
        <v>156</v>
      </c>
      <c r="C639" s="25">
        <v>3321050024017</v>
      </c>
      <c r="D639" s="50" t="s">
        <v>861</v>
      </c>
      <c r="E639" s="12" t="s">
        <v>1170</v>
      </c>
      <c r="F639" s="80" t="s">
        <v>846</v>
      </c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27"/>
      <c r="U639" s="12" t="s">
        <v>1169</v>
      </c>
      <c r="V639" s="12" t="s">
        <v>462</v>
      </c>
      <c r="W639" s="12" t="s">
        <v>1168</v>
      </c>
      <c r="X639" s="12"/>
      <c r="Y639" s="12"/>
      <c r="Z639" s="66">
        <v>1</v>
      </c>
      <c r="AA639" s="65"/>
      <c r="AB639" s="80"/>
      <c r="AC639" s="45"/>
      <c r="AD639" s="18" t="s">
        <v>59</v>
      </c>
      <c r="AE639" s="18" t="s">
        <v>10</v>
      </c>
      <c r="AF639" s="18" t="s">
        <v>445</v>
      </c>
      <c r="AG639" s="18" t="s">
        <v>56</v>
      </c>
      <c r="AH639" s="17"/>
      <c r="AI639" s="16" t="s">
        <v>1167</v>
      </c>
      <c r="AJ639" s="16" t="s">
        <v>1166</v>
      </c>
      <c r="AK639" s="16" t="s">
        <v>1165</v>
      </c>
      <c r="AL639" s="16">
        <v>0</v>
      </c>
      <c r="AM639" s="16">
        <v>3</v>
      </c>
      <c r="AN639" s="16">
        <f>AL639+AM639</f>
        <v>3</v>
      </c>
      <c r="AO639" s="16"/>
      <c r="AP639" s="16"/>
      <c r="AQ639" s="16"/>
      <c r="AR639" s="16"/>
      <c r="AS639" s="16"/>
      <c r="AT639" s="16"/>
      <c r="AU639" s="16"/>
      <c r="AV639" s="16"/>
      <c r="AW639" s="16"/>
      <c r="AX639" s="16"/>
      <c r="AY639" s="16"/>
    </row>
    <row r="640" spans="1:51" ht="48">
      <c r="A640" s="1" t="s">
        <v>445</v>
      </c>
      <c r="B640" s="15">
        <f>B639+1</f>
        <v>157</v>
      </c>
      <c r="C640" s="25">
        <v>3321050025027</v>
      </c>
      <c r="D640" s="50" t="s">
        <v>1164</v>
      </c>
      <c r="E640" s="12" t="s">
        <v>1163</v>
      </c>
      <c r="F640" s="80" t="s">
        <v>830</v>
      </c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27"/>
      <c r="U640" s="12" t="s">
        <v>1162</v>
      </c>
      <c r="V640" s="12" t="s">
        <v>462</v>
      </c>
      <c r="W640" s="12" t="s">
        <v>1161</v>
      </c>
      <c r="X640" s="12"/>
      <c r="Y640" s="12"/>
      <c r="Z640" s="66">
        <v>1</v>
      </c>
      <c r="AA640" s="65"/>
      <c r="AB640" s="80"/>
      <c r="AC640" s="45"/>
      <c r="AD640" s="18" t="s">
        <v>59</v>
      </c>
      <c r="AE640" s="18" t="s">
        <v>10</v>
      </c>
      <c r="AF640" s="18" t="s">
        <v>445</v>
      </c>
      <c r="AG640" s="18" t="s">
        <v>56</v>
      </c>
      <c r="AH640" s="17"/>
      <c r="AI640" s="16" t="s">
        <v>1160</v>
      </c>
      <c r="AJ640" s="16" t="s">
        <v>1159</v>
      </c>
      <c r="AK640" s="16" t="s">
        <v>1158</v>
      </c>
      <c r="AL640" s="16">
        <v>0</v>
      </c>
      <c r="AM640" s="16">
        <v>3</v>
      </c>
      <c r="AN640" s="16">
        <f>AL640+AM640</f>
        <v>3</v>
      </c>
      <c r="AO640" s="16"/>
      <c r="AP640" s="16"/>
      <c r="AQ640" s="16"/>
      <c r="AR640" s="16"/>
      <c r="AS640" s="16"/>
      <c r="AT640" s="16"/>
      <c r="AU640" s="16"/>
      <c r="AV640" s="16"/>
      <c r="AW640" s="16"/>
      <c r="AX640" s="16"/>
      <c r="AY640" s="16"/>
    </row>
    <row r="641" spans="1:51" ht="48">
      <c r="A641" s="1" t="s">
        <v>445</v>
      </c>
      <c r="B641" s="15">
        <f>B640+1</f>
        <v>158</v>
      </c>
      <c r="C641" s="25">
        <v>3321130019023</v>
      </c>
      <c r="D641" s="50" t="s">
        <v>1157</v>
      </c>
      <c r="E641" s="12" t="s">
        <v>1156</v>
      </c>
      <c r="F641" s="80" t="s">
        <v>1155</v>
      </c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27"/>
      <c r="U641" s="12" t="s">
        <v>1154</v>
      </c>
      <c r="V641" s="12" t="s">
        <v>909</v>
      </c>
      <c r="W641" s="12"/>
      <c r="X641" s="12"/>
      <c r="Y641" s="12"/>
      <c r="Z641" s="66">
        <v>1</v>
      </c>
      <c r="AA641" s="65"/>
      <c r="AB641" s="80"/>
      <c r="AC641" s="45"/>
      <c r="AD641" s="18" t="s">
        <v>59</v>
      </c>
      <c r="AE641" s="18" t="s">
        <v>10</v>
      </c>
      <c r="AF641" s="18" t="s">
        <v>445</v>
      </c>
      <c r="AG641" s="18" t="s">
        <v>56</v>
      </c>
      <c r="AH641" s="17"/>
      <c r="AI641" s="16" t="s">
        <v>1153</v>
      </c>
      <c r="AJ641" s="16" t="s">
        <v>1152</v>
      </c>
      <c r="AK641" s="16" t="s">
        <v>1151</v>
      </c>
      <c r="AL641" s="16">
        <v>0</v>
      </c>
      <c r="AM641" s="16">
        <v>3</v>
      </c>
      <c r="AN641" s="16">
        <f>AL641+AM641</f>
        <v>3</v>
      </c>
      <c r="AO641" s="16"/>
      <c r="AP641" s="16"/>
      <c r="AQ641" s="16"/>
      <c r="AR641" s="16"/>
      <c r="AS641" s="16"/>
      <c r="AT641" s="16"/>
      <c r="AU641" s="16"/>
      <c r="AV641" s="16"/>
      <c r="AW641" s="16"/>
      <c r="AX641" s="16"/>
      <c r="AY641" s="16"/>
    </row>
    <row r="642" spans="1:51" ht="48">
      <c r="A642" s="1" t="s">
        <v>445</v>
      </c>
      <c r="B642" s="15">
        <f>B641+1</f>
        <v>159</v>
      </c>
      <c r="C642" s="25">
        <v>3321130020025</v>
      </c>
      <c r="D642" s="50" t="s">
        <v>1150</v>
      </c>
      <c r="E642" s="12" t="s">
        <v>1149</v>
      </c>
      <c r="F642" s="80" t="s">
        <v>1137</v>
      </c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80"/>
      <c r="S642" s="80"/>
      <c r="T642" s="27"/>
      <c r="U642" s="12" t="s">
        <v>1148</v>
      </c>
      <c r="V642" s="12" t="s">
        <v>909</v>
      </c>
      <c r="W642" s="12" t="s">
        <v>1147</v>
      </c>
      <c r="X642" s="12"/>
      <c r="Y642" s="12"/>
      <c r="Z642" s="66">
        <v>1</v>
      </c>
      <c r="AA642" s="65"/>
      <c r="AB642" s="80"/>
      <c r="AC642" s="45"/>
      <c r="AD642" s="18" t="s">
        <v>59</v>
      </c>
      <c r="AE642" s="18" t="s">
        <v>10</v>
      </c>
      <c r="AF642" s="18" t="s">
        <v>445</v>
      </c>
      <c r="AG642" s="18" t="s">
        <v>56</v>
      </c>
      <c r="AH642" s="17"/>
      <c r="AI642" s="16" t="s">
        <v>1146</v>
      </c>
      <c r="AJ642" s="16" t="s">
        <v>1145</v>
      </c>
      <c r="AK642" s="16" t="s">
        <v>1144</v>
      </c>
      <c r="AL642" s="16">
        <v>0</v>
      </c>
      <c r="AM642" s="16">
        <v>3</v>
      </c>
      <c r="AN642" s="16">
        <f>AL642+AM642</f>
        <v>3</v>
      </c>
      <c r="AO642" s="16"/>
      <c r="AP642" s="16"/>
      <c r="AQ642" s="16"/>
      <c r="AR642" s="16"/>
      <c r="AS642" s="16"/>
      <c r="AT642" s="16"/>
      <c r="AU642" s="16"/>
      <c r="AV642" s="16"/>
      <c r="AW642" s="16"/>
      <c r="AX642" s="16"/>
      <c r="AY642" s="16"/>
    </row>
    <row r="643" spans="1:51" ht="48">
      <c r="A643" s="1" t="s">
        <v>445</v>
      </c>
      <c r="B643" s="15">
        <f>B642+1</f>
        <v>160</v>
      </c>
      <c r="C643" s="25">
        <v>3321130018017</v>
      </c>
      <c r="D643" s="50" t="s">
        <v>1143</v>
      </c>
      <c r="E643" s="12" t="s">
        <v>1138</v>
      </c>
      <c r="F643" s="80" t="s">
        <v>1129</v>
      </c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27"/>
      <c r="U643" s="12" t="s">
        <v>1142</v>
      </c>
      <c r="V643" s="12" t="s">
        <v>909</v>
      </c>
      <c r="W643" s="12"/>
      <c r="X643" s="12"/>
      <c r="Y643" s="12"/>
      <c r="Z643" s="66">
        <v>1</v>
      </c>
      <c r="AA643" s="66"/>
      <c r="AB643" s="80"/>
      <c r="AC643" s="45"/>
      <c r="AD643" s="18" t="s">
        <v>59</v>
      </c>
      <c r="AE643" s="18" t="s">
        <v>10</v>
      </c>
      <c r="AF643" s="18" t="s">
        <v>445</v>
      </c>
      <c r="AG643" s="18" t="s">
        <v>56</v>
      </c>
      <c r="AH643" s="17"/>
      <c r="AI643" s="16" t="s">
        <v>1141</v>
      </c>
      <c r="AJ643" s="16" t="s">
        <v>1140</v>
      </c>
      <c r="AK643" s="16" t="s">
        <v>1126</v>
      </c>
      <c r="AL643" s="16">
        <v>0</v>
      </c>
      <c r="AM643" s="16">
        <v>3</v>
      </c>
      <c r="AN643" s="16">
        <f>AL643+AM643</f>
        <v>3</v>
      </c>
      <c r="AO643" s="16"/>
      <c r="AP643" s="16"/>
      <c r="AQ643" s="16"/>
      <c r="AR643" s="16"/>
      <c r="AS643" s="16"/>
      <c r="AT643" s="16"/>
      <c r="AU643" s="16"/>
      <c r="AV643" s="16"/>
      <c r="AW643" s="16"/>
      <c r="AX643" s="16"/>
      <c r="AY643" s="16"/>
    </row>
    <row r="644" spans="1:51" ht="60">
      <c r="A644" s="1" t="s">
        <v>445</v>
      </c>
      <c r="B644" s="15">
        <f>B643+1</f>
        <v>161</v>
      </c>
      <c r="C644" s="25">
        <v>3321130011028</v>
      </c>
      <c r="D644" s="50" t="s">
        <v>1139</v>
      </c>
      <c r="E644" s="12" t="s">
        <v>1138</v>
      </c>
      <c r="F644" s="80" t="s">
        <v>1137</v>
      </c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80"/>
      <c r="S644" s="80"/>
      <c r="T644" s="27"/>
      <c r="U644" s="12" t="s">
        <v>1136</v>
      </c>
      <c r="V644" s="12" t="s">
        <v>909</v>
      </c>
      <c r="W644" s="12" t="s">
        <v>1135</v>
      </c>
      <c r="X644" s="12"/>
      <c r="Y644" s="12"/>
      <c r="Z644" s="66">
        <v>1</v>
      </c>
      <c r="AA644" s="66"/>
      <c r="AB644" s="80"/>
      <c r="AC644" s="45"/>
      <c r="AD644" s="18" t="s">
        <v>59</v>
      </c>
      <c r="AE644" s="18" t="s">
        <v>10</v>
      </c>
      <c r="AF644" s="18" t="s">
        <v>445</v>
      </c>
      <c r="AG644" s="18" t="s">
        <v>56</v>
      </c>
      <c r="AH644" s="17"/>
      <c r="AI644" s="16" t="s">
        <v>1134</v>
      </c>
      <c r="AJ644" s="16" t="s">
        <v>1133</v>
      </c>
      <c r="AK644" s="16" t="s">
        <v>1132</v>
      </c>
      <c r="AL644" s="16">
        <v>0</v>
      </c>
      <c r="AM644" s="16">
        <v>3</v>
      </c>
      <c r="AN644" s="16">
        <f>AL644+AM644</f>
        <v>3</v>
      </c>
      <c r="AO644" s="16"/>
      <c r="AP644" s="16"/>
      <c r="AQ644" s="16"/>
      <c r="AR644" s="16"/>
      <c r="AS644" s="16"/>
      <c r="AT644" s="16"/>
      <c r="AU644" s="16"/>
      <c r="AV644" s="16"/>
      <c r="AW644" s="16"/>
      <c r="AX644" s="16"/>
      <c r="AY644" s="16"/>
    </row>
    <row r="645" spans="1:51" ht="48">
      <c r="A645" s="1" t="s">
        <v>445</v>
      </c>
      <c r="B645" s="15">
        <f>B644+1</f>
        <v>162</v>
      </c>
      <c r="C645" s="25">
        <v>3321130017018</v>
      </c>
      <c r="D645" s="50" t="s">
        <v>1131</v>
      </c>
      <c r="E645" s="12" t="s">
        <v>1130</v>
      </c>
      <c r="F645" s="80" t="s">
        <v>1129</v>
      </c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27"/>
      <c r="U645" s="12" t="s">
        <v>1128</v>
      </c>
      <c r="V645" s="12" t="s">
        <v>909</v>
      </c>
      <c r="W645" s="12"/>
      <c r="X645" s="12"/>
      <c r="Y645" s="12"/>
      <c r="Z645" s="66">
        <v>1</v>
      </c>
      <c r="AA645" s="65"/>
      <c r="AB645" s="80"/>
      <c r="AC645" s="45"/>
      <c r="AD645" s="18" t="s">
        <v>59</v>
      </c>
      <c r="AE645" s="18" t="s">
        <v>10</v>
      </c>
      <c r="AF645" s="18" t="s">
        <v>445</v>
      </c>
      <c r="AG645" s="18" t="s">
        <v>56</v>
      </c>
      <c r="AH645" s="17"/>
      <c r="AI645" s="16" t="s">
        <v>1127</v>
      </c>
      <c r="AJ645" s="16" t="s">
        <v>1126</v>
      </c>
      <c r="AK645" s="16" t="s">
        <v>982</v>
      </c>
      <c r="AL645" s="16">
        <v>0</v>
      </c>
      <c r="AM645" s="16">
        <v>3</v>
      </c>
      <c r="AN645" s="16">
        <f>AL645+AM645</f>
        <v>3</v>
      </c>
      <c r="AO645" s="16"/>
      <c r="AP645" s="16"/>
      <c r="AQ645" s="16"/>
      <c r="AR645" s="16"/>
      <c r="AS645" s="16"/>
      <c r="AT645" s="16"/>
      <c r="AU645" s="16"/>
      <c r="AV645" s="16"/>
      <c r="AW645" s="16"/>
      <c r="AX645" s="16"/>
      <c r="AY645" s="16"/>
    </row>
    <row r="646" spans="1:51" ht="48">
      <c r="A646" s="1" t="s">
        <v>445</v>
      </c>
      <c r="B646" s="15">
        <f>B645+1</f>
        <v>163</v>
      </c>
      <c r="C646" s="25">
        <v>3321130025029</v>
      </c>
      <c r="D646" s="50" t="s">
        <v>1125</v>
      </c>
      <c r="E646" s="12" t="s">
        <v>1124</v>
      </c>
      <c r="F646" s="80" t="s">
        <v>1117</v>
      </c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27"/>
      <c r="U646" s="12" t="s">
        <v>1123</v>
      </c>
      <c r="V646" s="12" t="s">
        <v>909</v>
      </c>
      <c r="W646" s="12" t="s">
        <v>1122</v>
      </c>
      <c r="X646" s="12"/>
      <c r="Y646" s="12"/>
      <c r="Z646" s="66">
        <v>1</v>
      </c>
      <c r="AA646" s="66"/>
      <c r="AB646" s="80"/>
      <c r="AC646" s="45"/>
      <c r="AD646" s="18" t="s">
        <v>59</v>
      </c>
      <c r="AE646" s="18" t="s">
        <v>10</v>
      </c>
      <c r="AF646" s="18" t="s">
        <v>445</v>
      </c>
      <c r="AG646" s="18" t="s">
        <v>56</v>
      </c>
      <c r="AH646" s="17"/>
      <c r="AI646" s="16" t="s">
        <v>1121</v>
      </c>
      <c r="AJ646" s="16" t="s">
        <v>1120</v>
      </c>
      <c r="AK646" s="16" t="s">
        <v>1119</v>
      </c>
      <c r="AL646" s="16">
        <v>0</v>
      </c>
      <c r="AM646" s="16">
        <v>3</v>
      </c>
      <c r="AN646" s="16">
        <f>AL646+AM646</f>
        <v>3</v>
      </c>
      <c r="AO646" s="16"/>
      <c r="AP646" s="16"/>
      <c r="AQ646" s="16"/>
      <c r="AR646" s="16"/>
      <c r="AS646" s="16"/>
      <c r="AT646" s="16"/>
      <c r="AU646" s="16"/>
      <c r="AV646" s="16"/>
      <c r="AW646" s="16"/>
      <c r="AX646" s="16"/>
      <c r="AY646" s="16"/>
    </row>
    <row r="647" spans="1:51" ht="48">
      <c r="A647" s="1" t="s">
        <v>445</v>
      </c>
      <c r="B647" s="15">
        <f>B646+1</f>
        <v>164</v>
      </c>
      <c r="C647" s="25">
        <v>3321130024024</v>
      </c>
      <c r="D647" s="50" t="s">
        <v>583</v>
      </c>
      <c r="E647" s="12" t="s">
        <v>1118</v>
      </c>
      <c r="F647" s="80" t="s">
        <v>1117</v>
      </c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27"/>
      <c r="U647" s="12" t="s">
        <v>1116</v>
      </c>
      <c r="V647" s="12" t="s">
        <v>909</v>
      </c>
      <c r="W647" s="12"/>
      <c r="X647" s="12"/>
      <c r="Y647" s="12"/>
      <c r="Z647" s="66">
        <v>1</v>
      </c>
      <c r="AA647" s="65"/>
      <c r="AB647" s="80"/>
      <c r="AC647" s="45"/>
      <c r="AD647" s="18" t="s">
        <v>59</v>
      </c>
      <c r="AE647" s="18" t="s">
        <v>10</v>
      </c>
      <c r="AF647" s="18" t="s">
        <v>445</v>
      </c>
      <c r="AG647" s="18" t="s">
        <v>56</v>
      </c>
      <c r="AH647" s="17"/>
      <c r="AI647" s="16" t="s">
        <v>1115</v>
      </c>
      <c r="AJ647" s="16" t="s">
        <v>1114</v>
      </c>
      <c r="AK647" s="16" t="s">
        <v>1113</v>
      </c>
      <c r="AL647" s="16">
        <v>0</v>
      </c>
      <c r="AM647" s="16">
        <v>3</v>
      </c>
      <c r="AN647" s="16">
        <f>AL647+AM647</f>
        <v>3</v>
      </c>
      <c r="AO647" s="16"/>
      <c r="AP647" s="16"/>
      <c r="AQ647" s="16"/>
      <c r="AR647" s="16"/>
      <c r="AS647" s="16"/>
      <c r="AT647" s="16"/>
      <c r="AU647" s="16"/>
      <c r="AV647" s="16"/>
      <c r="AW647" s="16"/>
      <c r="AX647" s="16"/>
      <c r="AY647" s="16"/>
    </row>
    <row r="648" spans="1:51" ht="48">
      <c r="A648" s="1" t="s">
        <v>445</v>
      </c>
      <c r="B648" s="15">
        <f>B647+1</f>
        <v>165</v>
      </c>
      <c r="C648" s="25">
        <v>3321060028033</v>
      </c>
      <c r="D648" s="50" t="s">
        <v>597</v>
      </c>
      <c r="E648" s="12" t="s">
        <v>1112</v>
      </c>
      <c r="F648" s="80" t="s">
        <v>1105</v>
      </c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27"/>
      <c r="U648" s="12" t="s">
        <v>1111</v>
      </c>
      <c r="V648" s="12" t="s">
        <v>211</v>
      </c>
      <c r="W648" s="12" t="s">
        <v>1110</v>
      </c>
      <c r="X648" s="12"/>
      <c r="Y648" s="12"/>
      <c r="Z648" s="66">
        <v>1</v>
      </c>
      <c r="AA648" s="65"/>
      <c r="AB648" s="80"/>
      <c r="AC648" s="45"/>
      <c r="AD648" s="18" t="s">
        <v>59</v>
      </c>
      <c r="AE648" s="18" t="s">
        <v>10</v>
      </c>
      <c r="AF648" s="18" t="s">
        <v>445</v>
      </c>
      <c r="AG648" s="18" t="s">
        <v>56</v>
      </c>
      <c r="AH648" s="17"/>
      <c r="AI648" s="16" t="s">
        <v>1109</v>
      </c>
      <c r="AJ648" s="16" t="s">
        <v>1108</v>
      </c>
      <c r="AK648" s="16" t="s">
        <v>1107</v>
      </c>
      <c r="AL648" s="16">
        <v>0</v>
      </c>
      <c r="AM648" s="16">
        <v>3</v>
      </c>
      <c r="AN648" s="16">
        <f>AL648+AM648</f>
        <v>3</v>
      </c>
      <c r="AO648" s="16"/>
      <c r="AP648" s="16"/>
      <c r="AQ648" s="16"/>
      <c r="AR648" s="16"/>
      <c r="AS648" s="16"/>
      <c r="AT648" s="16"/>
      <c r="AU648" s="16"/>
      <c r="AV648" s="16"/>
      <c r="AW648" s="16"/>
      <c r="AX648" s="16"/>
      <c r="AY648" s="16"/>
    </row>
    <row r="649" spans="1:51" ht="48">
      <c r="A649" s="1" t="s">
        <v>445</v>
      </c>
      <c r="B649" s="15">
        <f>B648+1</f>
        <v>166</v>
      </c>
      <c r="C649" s="25">
        <v>3321060017017</v>
      </c>
      <c r="D649" s="50" t="s">
        <v>674</v>
      </c>
      <c r="E649" s="12" t="s">
        <v>1106</v>
      </c>
      <c r="F649" s="80" t="s">
        <v>1105</v>
      </c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  <c r="R649" s="80"/>
      <c r="S649" s="80"/>
      <c r="T649" s="27"/>
      <c r="U649" s="12" t="s">
        <v>1104</v>
      </c>
      <c r="V649" s="12" t="s">
        <v>211</v>
      </c>
      <c r="W649" s="12" t="s">
        <v>1103</v>
      </c>
      <c r="X649" s="12"/>
      <c r="Y649" s="12"/>
      <c r="Z649" s="66">
        <v>1</v>
      </c>
      <c r="AA649" s="65"/>
      <c r="AB649" s="80"/>
      <c r="AC649" s="45"/>
      <c r="AD649" s="18" t="s">
        <v>59</v>
      </c>
      <c r="AE649" s="18" t="s">
        <v>10</v>
      </c>
      <c r="AF649" s="18" t="s">
        <v>445</v>
      </c>
      <c r="AG649" s="18" t="s">
        <v>56</v>
      </c>
      <c r="AH649" s="17"/>
      <c r="AI649" s="16" t="s">
        <v>1102</v>
      </c>
      <c r="AJ649" s="16" t="s">
        <v>1101</v>
      </c>
      <c r="AK649" s="16" t="s">
        <v>1100</v>
      </c>
      <c r="AL649" s="16">
        <v>0</v>
      </c>
      <c r="AM649" s="16">
        <v>3</v>
      </c>
      <c r="AN649" s="16">
        <f>AL649+AM649</f>
        <v>3</v>
      </c>
      <c r="AO649" s="16"/>
      <c r="AP649" s="16"/>
      <c r="AQ649" s="16"/>
      <c r="AR649" s="16"/>
      <c r="AS649" s="16"/>
      <c r="AT649" s="16"/>
      <c r="AU649" s="16"/>
      <c r="AV649" s="16"/>
      <c r="AW649" s="16"/>
      <c r="AX649" s="16"/>
      <c r="AY649" s="16"/>
    </row>
    <row r="650" spans="1:51" ht="48">
      <c r="A650" s="1" t="s">
        <v>445</v>
      </c>
      <c r="B650" s="15">
        <f>B649+1</f>
        <v>167</v>
      </c>
      <c r="C650" s="25">
        <v>3321060020023</v>
      </c>
      <c r="D650" s="50" t="s">
        <v>1099</v>
      </c>
      <c r="E650" s="12" t="s">
        <v>1098</v>
      </c>
      <c r="F650" s="80" t="s">
        <v>1090</v>
      </c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80"/>
      <c r="S650" s="80"/>
      <c r="T650" s="27"/>
      <c r="U650" s="12" t="s">
        <v>1097</v>
      </c>
      <c r="V650" s="12" t="s">
        <v>211</v>
      </c>
      <c r="W650" s="12" t="s">
        <v>1096</v>
      </c>
      <c r="X650" s="12"/>
      <c r="Y650" s="12"/>
      <c r="Z650" s="66">
        <v>1</v>
      </c>
      <c r="AA650" s="65"/>
      <c r="AB650" s="80"/>
      <c r="AC650" s="45"/>
      <c r="AD650" s="18" t="s">
        <v>59</v>
      </c>
      <c r="AE650" s="18" t="s">
        <v>10</v>
      </c>
      <c r="AF650" s="18" t="s">
        <v>445</v>
      </c>
      <c r="AG650" s="18" t="s">
        <v>56</v>
      </c>
      <c r="AH650" s="28" t="s">
        <v>555</v>
      </c>
      <c r="AI650" s="16" t="s">
        <v>1095</v>
      </c>
      <c r="AJ650" s="16" t="s">
        <v>1094</v>
      </c>
      <c r="AK650" s="16" t="s">
        <v>1093</v>
      </c>
      <c r="AL650" s="16">
        <v>0</v>
      </c>
      <c r="AM650" s="16">
        <v>3</v>
      </c>
      <c r="AN650" s="16">
        <f>AL650+AM650</f>
        <v>3</v>
      </c>
      <c r="AO650" s="16"/>
      <c r="AP650" s="16"/>
      <c r="AQ650" s="16"/>
      <c r="AR650" s="16"/>
      <c r="AS650" s="16"/>
      <c r="AT650" s="16"/>
      <c r="AU650" s="16"/>
      <c r="AV650" s="16"/>
      <c r="AW650" s="16"/>
      <c r="AX650" s="16"/>
      <c r="AY650" s="16"/>
    </row>
    <row r="651" spans="1:51" ht="48">
      <c r="A651" s="1" t="s">
        <v>445</v>
      </c>
      <c r="B651" s="15">
        <f>B650+1</f>
        <v>168</v>
      </c>
      <c r="C651" s="25">
        <v>3321120050017</v>
      </c>
      <c r="D651" s="50" t="s">
        <v>1092</v>
      </c>
      <c r="E651" s="12" t="s">
        <v>1091</v>
      </c>
      <c r="F651" s="80" t="s">
        <v>1090</v>
      </c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80"/>
      <c r="S651" s="80"/>
      <c r="T651" s="27"/>
      <c r="U651" s="12" t="s">
        <v>1089</v>
      </c>
      <c r="V651" s="12" t="s">
        <v>308</v>
      </c>
      <c r="W651" s="12"/>
      <c r="X651" s="12"/>
      <c r="Y651" s="12"/>
      <c r="Z651" s="66">
        <v>1</v>
      </c>
      <c r="AA651" s="65"/>
      <c r="AB651" s="80"/>
      <c r="AC651" s="45"/>
      <c r="AD651" s="18" t="s">
        <v>59</v>
      </c>
      <c r="AE651" s="18" t="s">
        <v>10</v>
      </c>
      <c r="AF651" s="18" t="s">
        <v>445</v>
      </c>
      <c r="AG651" s="18" t="s">
        <v>56</v>
      </c>
      <c r="AH651" s="17"/>
      <c r="AI651" s="16" t="s">
        <v>1088</v>
      </c>
      <c r="AJ651" s="16" t="s">
        <v>1087</v>
      </c>
      <c r="AK651" s="16" t="s">
        <v>1086</v>
      </c>
      <c r="AL651" s="16">
        <v>0</v>
      </c>
      <c r="AM651" s="16">
        <v>3</v>
      </c>
      <c r="AN651" s="16">
        <f>AL651+AM651</f>
        <v>3</v>
      </c>
      <c r="AO651" s="16"/>
      <c r="AP651" s="16"/>
      <c r="AQ651" s="16"/>
      <c r="AR651" s="16"/>
      <c r="AS651" s="16"/>
      <c r="AT651" s="16"/>
      <c r="AU651" s="16"/>
      <c r="AV651" s="16"/>
      <c r="AW651" s="16"/>
      <c r="AX651" s="16"/>
      <c r="AY651" s="16"/>
    </row>
    <row r="652" spans="1:51" ht="48">
      <c r="A652" s="1" t="s">
        <v>445</v>
      </c>
      <c r="B652" s="15">
        <f>B651+1</f>
        <v>169</v>
      </c>
      <c r="C652" s="25">
        <v>3321120080008</v>
      </c>
      <c r="D652" s="50" t="s">
        <v>1085</v>
      </c>
      <c r="E652" s="12" t="s">
        <v>1084</v>
      </c>
      <c r="F652" s="80" t="s">
        <v>1078</v>
      </c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  <c r="R652" s="80"/>
      <c r="S652" s="80"/>
      <c r="T652" s="27"/>
      <c r="U652" s="12" t="s">
        <v>308</v>
      </c>
      <c r="V652" s="12" t="s">
        <v>308</v>
      </c>
      <c r="W652" s="12"/>
      <c r="X652" s="12"/>
      <c r="Y652" s="12"/>
      <c r="Z652" s="66">
        <v>1</v>
      </c>
      <c r="AA652" s="65"/>
      <c r="AB652" s="80"/>
      <c r="AC652" s="45"/>
      <c r="AD652" s="18" t="s">
        <v>59</v>
      </c>
      <c r="AE652" s="18" t="s">
        <v>10</v>
      </c>
      <c r="AF652" s="18" t="s">
        <v>445</v>
      </c>
      <c r="AG652" s="18" t="s">
        <v>56</v>
      </c>
      <c r="AH652" s="17"/>
      <c r="AI652" s="16" t="s">
        <v>1083</v>
      </c>
      <c r="AJ652" s="16" t="s">
        <v>1082</v>
      </c>
      <c r="AK652" s="16" t="s">
        <v>1081</v>
      </c>
      <c r="AL652" s="16">
        <v>0</v>
      </c>
      <c r="AM652" s="16">
        <v>3</v>
      </c>
      <c r="AN652" s="16">
        <f>AL652+AM652</f>
        <v>3</v>
      </c>
      <c r="AO652" s="16"/>
      <c r="AP652" s="16"/>
      <c r="AQ652" s="16"/>
      <c r="AR652" s="16"/>
      <c r="AS652" s="16"/>
      <c r="AT652" s="16"/>
      <c r="AU652" s="16"/>
      <c r="AV652" s="16"/>
      <c r="AW652" s="16"/>
      <c r="AX652" s="16"/>
      <c r="AY652" s="16"/>
    </row>
    <row r="653" spans="1:51" ht="48">
      <c r="A653" s="1" t="s">
        <v>445</v>
      </c>
      <c r="B653" s="15">
        <f>B652+1</f>
        <v>170</v>
      </c>
      <c r="C653" s="25">
        <v>3321120070007</v>
      </c>
      <c r="D653" s="50" t="s">
        <v>1080</v>
      </c>
      <c r="E653" s="12" t="s">
        <v>1079</v>
      </c>
      <c r="F653" s="80" t="s">
        <v>1078</v>
      </c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  <c r="R653" s="80"/>
      <c r="S653" s="80"/>
      <c r="T653" s="27"/>
      <c r="U653" s="12" t="s">
        <v>1077</v>
      </c>
      <c r="V653" s="12" t="s">
        <v>308</v>
      </c>
      <c r="W653" s="12"/>
      <c r="X653" s="12"/>
      <c r="Y653" s="12"/>
      <c r="Z653" s="66">
        <v>1</v>
      </c>
      <c r="AA653" s="65"/>
      <c r="AB653" s="80"/>
      <c r="AC653" s="45"/>
      <c r="AD653" s="18" t="s">
        <v>59</v>
      </c>
      <c r="AE653" s="18" t="s">
        <v>10</v>
      </c>
      <c r="AF653" s="18" t="s">
        <v>445</v>
      </c>
      <c r="AG653" s="18" t="s">
        <v>56</v>
      </c>
      <c r="AH653" s="17"/>
      <c r="AI653" s="16" t="s">
        <v>1076</v>
      </c>
      <c r="AJ653" s="16" t="s">
        <v>1075</v>
      </c>
      <c r="AK653" s="16" t="s">
        <v>1074</v>
      </c>
      <c r="AL653" s="16">
        <v>0</v>
      </c>
      <c r="AM653" s="16">
        <v>3</v>
      </c>
      <c r="AN653" s="16">
        <f>AL653+AM653</f>
        <v>3</v>
      </c>
      <c r="AO653" s="16"/>
      <c r="AP653" s="16"/>
      <c r="AQ653" s="16"/>
      <c r="AR653" s="16"/>
      <c r="AS653" s="16"/>
      <c r="AT653" s="16"/>
      <c r="AU653" s="16"/>
      <c r="AV653" s="16"/>
      <c r="AW653" s="16"/>
      <c r="AX653" s="16"/>
      <c r="AY653" s="16"/>
    </row>
    <row r="654" spans="1:51" ht="48">
      <c r="A654" s="1" t="s">
        <v>445</v>
      </c>
      <c r="B654" s="15">
        <f>B653+1</f>
        <v>171</v>
      </c>
      <c r="C654" s="25">
        <v>3321120130015</v>
      </c>
      <c r="D654" s="50" t="s">
        <v>1073</v>
      </c>
      <c r="E654" s="12" t="s">
        <v>1072</v>
      </c>
      <c r="F654" s="80" t="s">
        <v>1020</v>
      </c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27"/>
      <c r="U654" s="12" t="s">
        <v>1071</v>
      </c>
      <c r="V654" s="12" t="s">
        <v>308</v>
      </c>
      <c r="W654" s="12"/>
      <c r="X654" s="12"/>
      <c r="Y654" s="12"/>
      <c r="Z654" s="66">
        <v>1</v>
      </c>
      <c r="AA654" s="65"/>
      <c r="AB654" s="80"/>
      <c r="AC654" s="45"/>
      <c r="AD654" s="18" t="s">
        <v>59</v>
      </c>
      <c r="AE654" s="18" t="s">
        <v>10</v>
      </c>
      <c r="AF654" s="18" t="s">
        <v>445</v>
      </c>
      <c r="AG654" s="18" t="s">
        <v>56</v>
      </c>
      <c r="AH654" s="17"/>
      <c r="AI654" s="16" t="s">
        <v>1070</v>
      </c>
      <c r="AJ654" s="16" t="s">
        <v>1069</v>
      </c>
      <c r="AK654" s="16" t="s">
        <v>1068</v>
      </c>
      <c r="AL654" s="16">
        <v>0</v>
      </c>
      <c r="AM654" s="16">
        <v>3</v>
      </c>
      <c r="AN654" s="16">
        <f>AL654+AM654</f>
        <v>3</v>
      </c>
      <c r="AO654" s="16"/>
      <c r="AP654" s="16"/>
      <c r="AQ654" s="16"/>
      <c r="AR654" s="16"/>
      <c r="AS654" s="16"/>
      <c r="AT654" s="16"/>
      <c r="AU654" s="16"/>
      <c r="AV654" s="16"/>
      <c r="AW654" s="16"/>
      <c r="AX654" s="16"/>
      <c r="AY654" s="16"/>
    </row>
    <row r="655" spans="1:51" ht="48">
      <c r="A655" s="1" t="s">
        <v>445</v>
      </c>
      <c r="B655" s="15">
        <f>B654+1</f>
        <v>172</v>
      </c>
      <c r="C655" s="25">
        <v>3321130021019</v>
      </c>
      <c r="D655" s="50" t="s">
        <v>1067</v>
      </c>
      <c r="E655" s="12" t="s">
        <v>1066</v>
      </c>
      <c r="F655" s="80" t="s">
        <v>1020</v>
      </c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  <c r="R655" s="80"/>
      <c r="S655" s="80"/>
      <c r="T655" s="27"/>
      <c r="U655" s="12" t="s">
        <v>1065</v>
      </c>
      <c r="V655" s="12" t="s">
        <v>909</v>
      </c>
      <c r="W655" s="12" t="s">
        <v>1064</v>
      </c>
      <c r="X655" s="12"/>
      <c r="Y655" s="12"/>
      <c r="Z655" s="66">
        <v>1</v>
      </c>
      <c r="AA655" s="66"/>
      <c r="AB655" s="80"/>
      <c r="AC655" s="45"/>
      <c r="AD655" s="18" t="s">
        <v>59</v>
      </c>
      <c r="AE655" s="18" t="s">
        <v>10</v>
      </c>
      <c r="AF655" s="18" t="s">
        <v>445</v>
      </c>
      <c r="AG655" s="18" t="s">
        <v>56</v>
      </c>
      <c r="AH655" s="17"/>
      <c r="AI655" s="16" t="s">
        <v>1063</v>
      </c>
      <c r="AJ655" s="16" t="s">
        <v>1062</v>
      </c>
      <c r="AK655" s="16" t="s">
        <v>175</v>
      </c>
      <c r="AL655" s="16">
        <v>0</v>
      </c>
      <c r="AM655" s="16">
        <v>3</v>
      </c>
      <c r="AN655" s="16">
        <f>AL655+AM655</f>
        <v>3</v>
      </c>
      <c r="AO655" s="16"/>
      <c r="AP655" s="16"/>
      <c r="AQ655" s="16"/>
      <c r="AR655" s="16"/>
      <c r="AS655" s="16"/>
      <c r="AT655" s="16"/>
      <c r="AU655" s="16"/>
      <c r="AV655" s="16"/>
      <c r="AW655" s="16"/>
      <c r="AX655" s="16"/>
      <c r="AY655" s="16"/>
    </row>
    <row r="656" spans="1:51" ht="48">
      <c r="A656" s="1" t="s">
        <v>445</v>
      </c>
      <c r="B656" s="15">
        <f>B655+1</f>
        <v>173</v>
      </c>
      <c r="C656" s="25">
        <v>3321130028022</v>
      </c>
      <c r="D656" s="50" t="s">
        <v>1061</v>
      </c>
      <c r="E656" s="12" t="s">
        <v>1060</v>
      </c>
      <c r="F656" s="80" t="s">
        <v>1054</v>
      </c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80"/>
      <c r="S656" s="80"/>
      <c r="T656" s="27"/>
      <c r="U656" s="12" t="s">
        <v>1059</v>
      </c>
      <c r="V656" s="12" t="s">
        <v>909</v>
      </c>
      <c r="W656" s="12"/>
      <c r="X656" s="12"/>
      <c r="Y656" s="12"/>
      <c r="Z656" s="66">
        <v>1</v>
      </c>
      <c r="AA656" s="66"/>
      <c r="AB656" s="80"/>
      <c r="AC656" s="45"/>
      <c r="AD656" s="18" t="s">
        <v>59</v>
      </c>
      <c r="AE656" s="18" t="s">
        <v>10</v>
      </c>
      <c r="AF656" s="18" t="s">
        <v>445</v>
      </c>
      <c r="AG656" s="18" t="s">
        <v>56</v>
      </c>
      <c r="AH656" s="17"/>
      <c r="AI656" s="16" t="s">
        <v>1058</v>
      </c>
      <c r="AJ656" s="16" t="s">
        <v>1057</v>
      </c>
      <c r="AK656" s="16" t="s">
        <v>1056</v>
      </c>
      <c r="AL656" s="16">
        <v>0</v>
      </c>
      <c r="AM656" s="16">
        <v>3</v>
      </c>
      <c r="AN656" s="16">
        <f>AL656+AM656</f>
        <v>3</v>
      </c>
      <c r="AO656" s="16"/>
      <c r="AP656" s="16"/>
      <c r="AQ656" s="16"/>
      <c r="AR656" s="16"/>
      <c r="AS656" s="16"/>
      <c r="AT656" s="16"/>
      <c r="AU656" s="16"/>
      <c r="AV656" s="16"/>
      <c r="AW656" s="16"/>
      <c r="AX656" s="16"/>
      <c r="AY656" s="16"/>
    </row>
    <row r="657" spans="1:51" ht="48">
      <c r="A657" s="1" t="s">
        <v>445</v>
      </c>
      <c r="B657" s="15">
        <f>B656+1</f>
        <v>174</v>
      </c>
      <c r="C657" s="25">
        <v>3321120110016</v>
      </c>
      <c r="D657" s="50" t="s">
        <v>661</v>
      </c>
      <c r="E657" s="12" t="s">
        <v>1055</v>
      </c>
      <c r="F657" s="80" t="s">
        <v>1054</v>
      </c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80"/>
      <c r="S657" s="80"/>
      <c r="T657" s="27"/>
      <c r="U657" s="12" t="s">
        <v>1053</v>
      </c>
      <c r="V657" s="12" t="s">
        <v>308</v>
      </c>
      <c r="W657" s="12"/>
      <c r="X657" s="12"/>
      <c r="Y657" s="12"/>
      <c r="Z657" s="66">
        <v>1</v>
      </c>
      <c r="AA657" s="65"/>
      <c r="AB657" s="80"/>
      <c r="AC657" s="45"/>
      <c r="AD657" s="18" t="s">
        <v>59</v>
      </c>
      <c r="AE657" s="18" t="s">
        <v>10</v>
      </c>
      <c r="AF657" s="18" t="s">
        <v>445</v>
      </c>
      <c r="AG657" s="18" t="s">
        <v>56</v>
      </c>
      <c r="AH657" s="17"/>
      <c r="AI657" s="16" t="s">
        <v>1052</v>
      </c>
      <c r="AJ657" s="16" t="s">
        <v>1051</v>
      </c>
      <c r="AK657" s="16" t="s">
        <v>734</v>
      </c>
      <c r="AL657" s="16">
        <v>0</v>
      </c>
      <c r="AM657" s="16">
        <v>3</v>
      </c>
      <c r="AN657" s="16">
        <f>AL657+AM657</f>
        <v>3</v>
      </c>
      <c r="AO657" s="16"/>
      <c r="AP657" s="16"/>
      <c r="AQ657" s="16"/>
      <c r="AR657" s="16"/>
      <c r="AS657" s="16"/>
      <c r="AT657" s="16"/>
      <c r="AU657" s="16"/>
      <c r="AV657" s="16"/>
      <c r="AW657" s="16"/>
      <c r="AX657" s="16"/>
      <c r="AY657" s="16"/>
    </row>
    <row r="658" spans="1:51" ht="48">
      <c r="A658" s="1" t="s">
        <v>445</v>
      </c>
      <c r="B658" s="15">
        <f>B657+1</f>
        <v>175</v>
      </c>
      <c r="C658" s="25">
        <v>3321120120011</v>
      </c>
      <c r="D658" s="50" t="s">
        <v>1050</v>
      </c>
      <c r="E658" s="12" t="s">
        <v>1049</v>
      </c>
      <c r="F658" s="80" t="s">
        <v>1041</v>
      </c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80"/>
      <c r="S658" s="80"/>
      <c r="T658" s="27"/>
      <c r="U658" s="12" t="s">
        <v>1048</v>
      </c>
      <c r="V658" s="12" t="s">
        <v>308</v>
      </c>
      <c r="W658" s="12" t="s">
        <v>1047</v>
      </c>
      <c r="X658" s="12"/>
      <c r="Y658" s="12"/>
      <c r="Z658" s="66">
        <v>1</v>
      </c>
      <c r="AA658" s="65"/>
      <c r="AB658" s="80"/>
      <c r="AC658" s="45"/>
      <c r="AD658" s="18" t="s">
        <v>59</v>
      </c>
      <c r="AE658" s="18" t="s">
        <v>10</v>
      </c>
      <c r="AF658" s="18" t="s">
        <v>445</v>
      </c>
      <c r="AG658" s="18" t="s">
        <v>56</v>
      </c>
      <c r="AH658" s="17"/>
      <c r="AI658" s="16" t="s">
        <v>1046</v>
      </c>
      <c r="AJ658" s="16" t="s">
        <v>1045</v>
      </c>
      <c r="AK658" s="16" t="s">
        <v>1044</v>
      </c>
      <c r="AL658" s="16">
        <v>0</v>
      </c>
      <c r="AM658" s="16">
        <v>3</v>
      </c>
      <c r="AN658" s="16">
        <f>AL658+AM658</f>
        <v>3</v>
      </c>
      <c r="AO658" s="16"/>
      <c r="AP658" s="16"/>
      <c r="AQ658" s="16"/>
      <c r="AR658" s="16"/>
      <c r="AS658" s="16"/>
      <c r="AT658" s="16"/>
      <c r="AU658" s="16"/>
      <c r="AV658" s="16"/>
      <c r="AW658" s="16"/>
      <c r="AX658" s="16"/>
      <c r="AY658" s="16"/>
    </row>
    <row r="659" spans="1:51" s="52" customFormat="1" ht="48">
      <c r="A659" s="52" t="s">
        <v>445</v>
      </c>
      <c r="B659" s="64">
        <f>B658+1</f>
        <v>176</v>
      </c>
      <c r="C659" s="79">
        <v>3321120020010</v>
      </c>
      <c r="D659" s="62" t="s">
        <v>1043</v>
      </c>
      <c r="E659" s="60" t="s">
        <v>1042</v>
      </c>
      <c r="F659" s="100" t="s">
        <v>1041</v>
      </c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77"/>
      <c r="U659" s="60" t="s">
        <v>1040</v>
      </c>
      <c r="V659" s="60" t="s">
        <v>308</v>
      </c>
      <c r="W659" s="60"/>
      <c r="X659" s="60"/>
      <c r="Y659" s="60"/>
      <c r="Z659" s="89">
        <v>1</v>
      </c>
      <c r="AA659" s="88"/>
      <c r="AB659" s="100"/>
      <c r="AC659" s="56"/>
      <c r="AD659" s="55" t="s">
        <v>59</v>
      </c>
      <c r="AE659" s="55" t="s">
        <v>10</v>
      </c>
      <c r="AF659" s="55" t="s">
        <v>445</v>
      </c>
      <c r="AG659" s="55" t="s">
        <v>56</v>
      </c>
      <c r="AH659" s="73"/>
      <c r="AI659" s="53" t="s">
        <v>1039</v>
      </c>
      <c r="AJ659" s="53" t="s">
        <v>1038</v>
      </c>
      <c r="AK659" s="53" t="s">
        <v>1037</v>
      </c>
      <c r="AL659" s="53">
        <v>0</v>
      </c>
      <c r="AM659" s="53">
        <v>3</v>
      </c>
      <c r="AN659" s="53">
        <f>AL659+AM659</f>
        <v>3</v>
      </c>
      <c r="AO659" s="53" t="s">
        <v>1036</v>
      </c>
      <c r="AP659" s="53" t="s">
        <v>1035</v>
      </c>
      <c r="AQ659" s="53" t="s">
        <v>1034</v>
      </c>
      <c r="AR659" s="53">
        <v>0</v>
      </c>
      <c r="AS659" s="53">
        <v>3</v>
      </c>
      <c r="AT659" s="53">
        <f>AS659+AR659</f>
        <v>3</v>
      </c>
      <c r="AU659" s="53"/>
      <c r="AV659" s="53"/>
      <c r="AW659" s="53"/>
      <c r="AX659" s="53"/>
      <c r="AY659" s="53"/>
    </row>
    <row r="660" spans="1:51" ht="48">
      <c r="A660" s="1" t="s">
        <v>445</v>
      </c>
      <c r="B660" s="15">
        <f>B659+1</f>
        <v>177</v>
      </c>
      <c r="C660" s="25">
        <v>3321120060018</v>
      </c>
      <c r="D660" s="50" t="s">
        <v>1033</v>
      </c>
      <c r="E660" s="12" t="s">
        <v>1032</v>
      </c>
      <c r="F660" s="80" t="s">
        <v>946</v>
      </c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80"/>
      <c r="S660" s="80"/>
      <c r="T660" s="27"/>
      <c r="U660" s="12" t="s">
        <v>1031</v>
      </c>
      <c r="V660" s="12" t="s">
        <v>308</v>
      </c>
      <c r="W660" s="12"/>
      <c r="X660" s="12"/>
      <c r="Y660" s="12"/>
      <c r="Z660" s="66">
        <v>1</v>
      </c>
      <c r="AA660" s="65"/>
      <c r="AB660" s="80"/>
      <c r="AC660" s="45"/>
      <c r="AD660" s="18" t="s">
        <v>59</v>
      </c>
      <c r="AE660" s="18" t="s">
        <v>10</v>
      </c>
      <c r="AF660" s="18" t="s">
        <v>445</v>
      </c>
      <c r="AG660" s="18" t="s">
        <v>56</v>
      </c>
      <c r="AH660" s="17"/>
      <c r="AI660" s="16" t="s">
        <v>826</v>
      </c>
      <c r="AJ660" s="16" t="s">
        <v>1030</v>
      </c>
      <c r="AK660" s="16" t="s">
        <v>1029</v>
      </c>
      <c r="AL660" s="16">
        <v>0</v>
      </c>
      <c r="AM660" s="16">
        <v>3</v>
      </c>
      <c r="AN660" s="16">
        <f>AL660+AM660</f>
        <v>3</v>
      </c>
      <c r="AO660" s="16"/>
      <c r="AP660" s="16"/>
      <c r="AQ660" s="16"/>
      <c r="AR660" s="16"/>
      <c r="AS660" s="16"/>
      <c r="AT660" s="16"/>
      <c r="AU660" s="16"/>
      <c r="AV660" s="16"/>
      <c r="AW660" s="16"/>
      <c r="AX660" s="16"/>
      <c r="AY660" s="16"/>
    </row>
    <row r="661" spans="1:51" ht="48.75" customHeight="1">
      <c r="A661" s="1" t="s">
        <v>445</v>
      </c>
      <c r="B661" s="15">
        <f>B660+1</f>
        <v>178</v>
      </c>
      <c r="C661" s="25">
        <v>3321120100012</v>
      </c>
      <c r="D661" s="50" t="s">
        <v>1028</v>
      </c>
      <c r="E661" s="12" t="s">
        <v>1027</v>
      </c>
      <c r="F661" s="80" t="s">
        <v>946</v>
      </c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80"/>
      <c r="S661" s="80"/>
      <c r="T661" s="27"/>
      <c r="U661" s="12" t="s">
        <v>1026</v>
      </c>
      <c r="V661" s="12" t="s">
        <v>308</v>
      </c>
      <c r="W661" s="12"/>
      <c r="X661" s="12"/>
      <c r="Y661" s="12"/>
      <c r="Z661" s="66">
        <v>1</v>
      </c>
      <c r="AA661" s="65"/>
      <c r="AB661" s="80"/>
      <c r="AC661" s="45"/>
      <c r="AD661" s="18" t="s">
        <v>59</v>
      </c>
      <c r="AE661" s="18" t="s">
        <v>10</v>
      </c>
      <c r="AF661" s="18" t="s">
        <v>445</v>
      </c>
      <c r="AG661" s="18" t="s">
        <v>56</v>
      </c>
      <c r="AH661" s="17"/>
      <c r="AI661" s="16" t="s">
        <v>1025</v>
      </c>
      <c r="AJ661" s="16" t="s">
        <v>1024</v>
      </c>
      <c r="AK661" s="16" t="s">
        <v>1023</v>
      </c>
      <c r="AL661" s="16">
        <v>0</v>
      </c>
      <c r="AM661" s="16">
        <v>3</v>
      </c>
      <c r="AN661" s="16">
        <f>AL661+AM661</f>
        <v>3</v>
      </c>
      <c r="AO661" s="16"/>
      <c r="AP661" s="16"/>
      <c r="AQ661" s="16"/>
      <c r="AR661" s="16"/>
      <c r="AS661" s="16"/>
      <c r="AT661" s="16"/>
      <c r="AU661" s="16"/>
      <c r="AV661" s="16"/>
      <c r="AW661" s="16"/>
      <c r="AX661" s="16"/>
      <c r="AY661" s="16"/>
    </row>
    <row r="662" spans="1:51" ht="48">
      <c r="A662" s="1" t="s">
        <v>445</v>
      </c>
      <c r="B662" s="15">
        <f>B661+1</f>
        <v>179</v>
      </c>
      <c r="C662" s="25">
        <v>3321120140013</v>
      </c>
      <c r="D662" s="50" t="s">
        <v>1022</v>
      </c>
      <c r="E662" s="12" t="s">
        <v>1021</v>
      </c>
      <c r="F662" s="80" t="s">
        <v>1020</v>
      </c>
      <c r="G662" s="80"/>
      <c r="H662" s="80"/>
      <c r="I662" s="80"/>
      <c r="J662" s="80"/>
      <c r="K662" s="80"/>
      <c r="L662" s="80"/>
      <c r="M662" s="81" t="s">
        <v>1019</v>
      </c>
      <c r="N662" s="80"/>
      <c r="O662" s="80" t="s">
        <v>821</v>
      </c>
      <c r="P662" s="81" t="s">
        <v>1018</v>
      </c>
      <c r="Q662" s="80" t="s">
        <v>1017</v>
      </c>
      <c r="R662" s="81" t="s">
        <v>1016</v>
      </c>
      <c r="S662" s="80" t="s">
        <v>1015</v>
      </c>
      <c r="T662" s="27" t="s">
        <v>1014</v>
      </c>
      <c r="U662" s="12" t="s">
        <v>1013</v>
      </c>
      <c r="V662" s="12" t="s">
        <v>308</v>
      </c>
      <c r="W662" s="12"/>
      <c r="X662" s="12"/>
      <c r="Y662" s="12"/>
      <c r="Z662" s="66">
        <v>1</v>
      </c>
      <c r="AA662" s="65"/>
      <c r="AB662" s="81" t="s">
        <v>1012</v>
      </c>
      <c r="AC662" s="10">
        <v>1</v>
      </c>
      <c r="AD662" s="18" t="s">
        <v>59</v>
      </c>
      <c r="AE662" s="18" t="s">
        <v>10</v>
      </c>
      <c r="AF662" s="18" t="s">
        <v>445</v>
      </c>
      <c r="AG662" s="18" t="s">
        <v>56</v>
      </c>
      <c r="AH662" s="17"/>
      <c r="AI662" s="16" t="s">
        <v>1011</v>
      </c>
      <c r="AJ662" s="16" t="s">
        <v>1010</v>
      </c>
      <c r="AK662" s="16" t="s">
        <v>1009</v>
      </c>
      <c r="AL662" s="16">
        <v>0</v>
      </c>
      <c r="AM662" s="16">
        <v>3</v>
      </c>
      <c r="AN662" s="16">
        <f>AL662+AM662</f>
        <v>3</v>
      </c>
      <c r="AO662" s="16" t="s">
        <v>1008</v>
      </c>
      <c r="AP662" s="16" t="s">
        <v>1007</v>
      </c>
      <c r="AQ662" s="16" t="s">
        <v>1006</v>
      </c>
      <c r="AR662" s="16">
        <v>0</v>
      </c>
      <c r="AS662" s="16">
        <v>3</v>
      </c>
      <c r="AT662" s="16">
        <f>AR662+AS662</f>
        <v>3</v>
      </c>
      <c r="AU662" s="16"/>
      <c r="AV662" s="16"/>
      <c r="AW662" s="16"/>
      <c r="AX662" s="16"/>
      <c r="AY662" s="16"/>
    </row>
    <row r="663" spans="1:51" ht="48">
      <c r="A663" s="1" t="s">
        <v>445</v>
      </c>
      <c r="B663" s="15">
        <f>B662+1</f>
        <v>180</v>
      </c>
      <c r="C663" s="25">
        <v>3321130022033</v>
      </c>
      <c r="D663" s="50" t="s">
        <v>1005</v>
      </c>
      <c r="E663" s="12" t="s">
        <v>1004</v>
      </c>
      <c r="F663" s="80" t="s">
        <v>625</v>
      </c>
      <c r="G663" s="80"/>
      <c r="H663" s="80"/>
      <c r="I663" s="80"/>
      <c r="J663" s="80"/>
      <c r="K663" s="80"/>
      <c r="L663" s="80"/>
      <c r="M663" s="80"/>
      <c r="N663" s="80"/>
      <c r="O663" s="80"/>
      <c r="P663" s="81" t="s">
        <v>1003</v>
      </c>
      <c r="Q663" s="80" t="s">
        <v>1002</v>
      </c>
      <c r="R663" s="80"/>
      <c r="S663" s="80"/>
      <c r="T663" s="27"/>
      <c r="U663" s="12" t="s">
        <v>1001</v>
      </c>
      <c r="V663" s="12" t="s">
        <v>909</v>
      </c>
      <c r="W663" s="49" t="s">
        <v>1000</v>
      </c>
      <c r="X663" s="12"/>
      <c r="Y663" s="12"/>
      <c r="Z663" s="66">
        <v>1</v>
      </c>
      <c r="AA663" s="51"/>
      <c r="AB663" s="81" t="s">
        <v>999</v>
      </c>
      <c r="AC663" s="10">
        <v>1</v>
      </c>
      <c r="AD663" s="18" t="s">
        <v>59</v>
      </c>
      <c r="AE663" s="18" t="s">
        <v>10</v>
      </c>
      <c r="AF663" s="18" t="s">
        <v>445</v>
      </c>
      <c r="AG663" s="18" t="s">
        <v>56</v>
      </c>
      <c r="AH663" s="17"/>
      <c r="AI663" s="16" t="s">
        <v>998</v>
      </c>
      <c r="AJ663" s="16" t="s">
        <v>997</v>
      </c>
      <c r="AK663" s="16" t="s">
        <v>996</v>
      </c>
      <c r="AL663" s="16">
        <v>0</v>
      </c>
      <c r="AM663" s="16">
        <v>3</v>
      </c>
      <c r="AN663" s="16">
        <f>AL663+AM663</f>
        <v>3</v>
      </c>
      <c r="AO663" s="16" t="s">
        <v>995</v>
      </c>
      <c r="AP663" s="16" t="s">
        <v>994</v>
      </c>
      <c r="AQ663" s="16" t="s">
        <v>993</v>
      </c>
      <c r="AR663" s="16"/>
      <c r="AS663" s="16">
        <v>3</v>
      </c>
      <c r="AT663" s="16">
        <f>AR663+AS663</f>
        <v>3</v>
      </c>
      <c r="AU663" s="16"/>
      <c r="AV663" s="16"/>
      <c r="AW663" s="16"/>
      <c r="AX663" s="16"/>
      <c r="AY663" s="16"/>
    </row>
    <row r="664" spans="1:51" ht="48">
      <c r="A664" s="1" t="s">
        <v>445</v>
      </c>
      <c r="B664" s="15">
        <f>B663+1</f>
        <v>181</v>
      </c>
      <c r="C664" s="25">
        <v>3321130029022</v>
      </c>
      <c r="D664" s="50" t="s">
        <v>674</v>
      </c>
      <c r="E664" s="12" t="s">
        <v>992</v>
      </c>
      <c r="F664" s="80" t="s">
        <v>953</v>
      </c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80"/>
      <c r="S664" s="80"/>
      <c r="T664" s="27"/>
      <c r="U664" s="12" t="s">
        <v>991</v>
      </c>
      <c r="V664" s="12" t="s">
        <v>909</v>
      </c>
      <c r="W664" s="12" t="s">
        <v>990</v>
      </c>
      <c r="X664" s="12"/>
      <c r="Y664" s="12"/>
      <c r="Z664" s="66">
        <v>1</v>
      </c>
      <c r="AA664" s="65"/>
      <c r="AB664" s="80"/>
      <c r="AC664" s="45"/>
      <c r="AD664" s="18" t="s">
        <v>59</v>
      </c>
      <c r="AE664" s="18" t="s">
        <v>10</v>
      </c>
      <c r="AF664" s="18" t="s">
        <v>445</v>
      </c>
      <c r="AG664" s="18" t="s">
        <v>56</v>
      </c>
      <c r="AH664" s="17"/>
      <c r="AI664" s="16" t="s">
        <v>989</v>
      </c>
      <c r="AJ664" s="16" t="s">
        <v>988</v>
      </c>
      <c r="AK664" s="16" t="s">
        <v>976</v>
      </c>
      <c r="AL664" s="16">
        <v>0</v>
      </c>
      <c r="AM664" s="16">
        <v>3</v>
      </c>
      <c r="AN664" s="16">
        <f>AL664+AM664</f>
        <v>3</v>
      </c>
      <c r="AO664" s="16"/>
      <c r="AP664" s="16"/>
      <c r="AQ664" s="16"/>
      <c r="AR664" s="16"/>
      <c r="AS664" s="16"/>
      <c r="AT664" s="16">
        <f>AR664+AS664</f>
        <v>0</v>
      </c>
      <c r="AU664" s="16"/>
      <c r="AV664" s="16"/>
      <c r="AW664" s="16"/>
      <c r="AX664" s="16"/>
      <c r="AY664" s="16"/>
    </row>
    <row r="665" spans="1:51" ht="48">
      <c r="A665" s="1" t="s">
        <v>445</v>
      </c>
      <c r="B665" s="15">
        <f>B664+1</f>
        <v>182</v>
      </c>
      <c r="C665" s="25">
        <v>3321130016021</v>
      </c>
      <c r="D665" s="50" t="s">
        <v>987</v>
      </c>
      <c r="E665" s="12" t="s">
        <v>986</v>
      </c>
      <c r="F665" s="80" t="s">
        <v>979</v>
      </c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80"/>
      <c r="S665" s="80"/>
      <c r="T665" s="27"/>
      <c r="U665" s="12" t="s">
        <v>985</v>
      </c>
      <c r="V665" s="12" t="s">
        <v>909</v>
      </c>
      <c r="W665" s="12"/>
      <c r="X665" s="12"/>
      <c r="Y665" s="12"/>
      <c r="Z665" s="66">
        <v>1</v>
      </c>
      <c r="AA665" s="65"/>
      <c r="AB665" s="80"/>
      <c r="AC665" s="45"/>
      <c r="AD665" s="18" t="s">
        <v>59</v>
      </c>
      <c r="AE665" s="18" t="s">
        <v>10</v>
      </c>
      <c r="AF665" s="18" t="s">
        <v>445</v>
      </c>
      <c r="AG665" s="18" t="s">
        <v>56</v>
      </c>
      <c r="AH665" s="17"/>
      <c r="AI665" s="16" t="s">
        <v>984</v>
      </c>
      <c r="AJ665" s="16" t="s">
        <v>983</v>
      </c>
      <c r="AK665" s="16" t="s">
        <v>982</v>
      </c>
      <c r="AL665" s="16">
        <v>0</v>
      </c>
      <c r="AM665" s="16">
        <v>3</v>
      </c>
      <c r="AN665" s="16">
        <f>AL665+AM665</f>
        <v>3</v>
      </c>
      <c r="AO665" s="16" t="s">
        <v>981</v>
      </c>
      <c r="AP665" s="16"/>
      <c r="AQ665" s="16"/>
      <c r="AR665" s="16"/>
      <c r="AS665" s="16">
        <v>1</v>
      </c>
      <c r="AT665" s="16">
        <f>AR665+AS665</f>
        <v>1</v>
      </c>
      <c r="AU665" s="16"/>
      <c r="AV665" s="16"/>
      <c r="AW665" s="16"/>
      <c r="AX665" s="16"/>
      <c r="AY665" s="16"/>
    </row>
    <row r="666" spans="1:51" ht="48">
      <c r="A666" s="1" t="s">
        <v>445</v>
      </c>
      <c r="B666" s="15">
        <f>B665+1</f>
        <v>183</v>
      </c>
      <c r="C666" s="25">
        <v>3321130013031</v>
      </c>
      <c r="D666" s="50" t="s">
        <v>566</v>
      </c>
      <c r="E666" s="12" t="s">
        <v>980</v>
      </c>
      <c r="F666" s="80" t="s">
        <v>979</v>
      </c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27"/>
      <c r="U666" s="12" t="s">
        <v>978</v>
      </c>
      <c r="V666" s="12" t="s">
        <v>909</v>
      </c>
      <c r="W666" s="12" t="s">
        <v>977</v>
      </c>
      <c r="X666" s="12"/>
      <c r="Y666" s="12"/>
      <c r="Z666" s="66">
        <v>1</v>
      </c>
      <c r="AA666" s="51"/>
      <c r="AB666" s="80"/>
      <c r="AC666" s="45"/>
      <c r="AD666" s="18" t="s">
        <v>59</v>
      </c>
      <c r="AE666" s="18" t="s">
        <v>10</v>
      </c>
      <c r="AF666" s="18" t="s">
        <v>445</v>
      </c>
      <c r="AG666" s="18" t="s">
        <v>56</v>
      </c>
      <c r="AH666" s="17"/>
      <c r="AI666" s="16" t="s">
        <v>976</v>
      </c>
      <c r="AJ666" s="16" t="s">
        <v>975</v>
      </c>
      <c r="AK666" s="16" t="s">
        <v>974</v>
      </c>
      <c r="AL666" s="16">
        <v>0</v>
      </c>
      <c r="AM666" s="16">
        <v>3</v>
      </c>
      <c r="AN666" s="16">
        <f>AL666+AM666</f>
        <v>3</v>
      </c>
      <c r="AO666" s="16"/>
      <c r="AP666" s="16"/>
      <c r="AQ666" s="16"/>
      <c r="AR666" s="16"/>
      <c r="AS666" s="16"/>
      <c r="AT666" s="16">
        <f>AR666+AS666</f>
        <v>0</v>
      </c>
      <c r="AU666" s="16"/>
      <c r="AV666" s="16"/>
      <c r="AW666" s="16"/>
      <c r="AX666" s="16"/>
      <c r="AY666" s="16"/>
    </row>
    <row r="667" spans="1:51" ht="48">
      <c r="A667" s="1" t="s">
        <v>445</v>
      </c>
      <c r="B667" s="15">
        <f>B666+1</f>
        <v>184</v>
      </c>
      <c r="C667" s="25">
        <v>3321130012026</v>
      </c>
      <c r="D667" s="50" t="s">
        <v>754</v>
      </c>
      <c r="E667" s="12" t="s">
        <v>973</v>
      </c>
      <c r="F667" s="80" t="s">
        <v>972</v>
      </c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27"/>
      <c r="U667" s="12" t="s">
        <v>971</v>
      </c>
      <c r="V667" s="12" t="s">
        <v>909</v>
      </c>
      <c r="W667" s="12"/>
      <c r="X667" s="12"/>
      <c r="Y667" s="12"/>
      <c r="Z667" s="66">
        <v>1</v>
      </c>
      <c r="AA667" s="65"/>
      <c r="AB667" s="80"/>
      <c r="AC667" s="45"/>
      <c r="AD667" s="18" t="s">
        <v>59</v>
      </c>
      <c r="AE667" s="18" t="s">
        <v>10</v>
      </c>
      <c r="AF667" s="18" t="s">
        <v>445</v>
      </c>
      <c r="AG667" s="18" t="s">
        <v>56</v>
      </c>
      <c r="AH667" s="17"/>
      <c r="AI667" s="16" t="s">
        <v>970</v>
      </c>
      <c r="AJ667" s="16" t="s">
        <v>969</v>
      </c>
      <c r="AK667" s="16" t="s">
        <v>968</v>
      </c>
      <c r="AL667" s="16">
        <v>0</v>
      </c>
      <c r="AM667" s="16">
        <v>3</v>
      </c>
      <c r="AN667" s="16">
        <f>AL667+AM667</f>
        <v>3</v>
      </c>
      <c r="AO667" s="16"/>
      <c r="AP667" s="16"/>
      <c r="AQ667" s="16"/>
      <c r="AR667" s="16"/>
      <c r="AS667" s="16"/>
      <c r="AT667" s="16">
        <f>AR667+AS667</f>
        <v>0</v>
      </c>
      <c r="AU667" s="16"/>
      <c r="AV667" s="16"/>
      <c r="AW667" s="16"/>
      <c r="AX667" s="16"/>
      <c r="AY667" s="16"/>
    </row>
    <row r="668" spans="1:51" ht="48">
      <c r="A668" s="1" t="s">
        <v>445</v>
      </c>
      <c r="B668" s="15">
        <f>B667+1</f>
        <v>185</v>
      </c>
      <c r="C668" s="25">
        <v>3321130015001</v>
      </c>
      <c r="D668" s="50" t="s">
        <v>467</v>
      </c>
      <c r="E668" s="12" t="s">
        <v>967</v>
      </c>
      <c r="F668" s="80" t="s">
        <v>966</v>
      </c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27"/>
      <c r="U668" s="12" t="s">
        <v>965</v>
      </c>
      <c r="V668" s="12" t="s">
        <v>909</v>
      </c>
      <c r="W668" s="12"/>
      <c r="X668" s="12"/>
      <c r="Y668" s="12"/>
      <c r="Z668" s="66">
        <v>1</v>
      </c>
      <c r="AA668" s="51"/>
      <c r="AB668" s="80"/>
      <c r="AC668" s="45"/>
      <c r="AD668" s="18" t="s">
        <v>59</v>
      </c>
      <c r="AE668" s="18" t="s">
        <v>10</v>
      </c>
      <c r="AF668" s="18" t="s">
        <v>445</v>
      </c>
      <c r="AG668" s="18" t="s">
        <v>56</v>
      </c>
      <c r="AH668" s="17"/>
      <c r="AI668" s="16" t="s">
        <v>964</v>
      </c>
      <c r="AJ668" s="16" t="s">
        <v>963</v>
      </c>
      <c r="AK668" s="16" t="s">
        <v>962</v>
      </c>
      <c r="AL668" s="16">
        <v>0</v>
      </c>
      <c r="AM668" s="16">
        <v>3</v>
      </c>
      <c r="AN668" s="16">
        <f>AL668+AM668</f>
        <v>3</v>
      </c>
      <c r="AO668" s="16"/>
      <c r="AP668" s="16"/>
      <c r="AQ668" s="16"/>
      <c r="AR668" s="16"/>
      <c r="AS668" s="16"/>
      <c r="AT668" s="16"/>
      <c r="AU668" s="16"/>
      <c r="AV668" s="16"/>
      <c r="AW668" s="16"/>
      <c r="AX668" s="16"/>
      <c r="AY668" s="16"/>
    </row>
    <row r="669" spans="1:51" s="99" customFormat="1" ht="54" customHeight="1">
      <c r="A669" s="1" t="s">
        <v>445</v>
      </c>
      <c r="B669" s="15">
        <f>B668+1</f>
        <v>186</v>
      </c>
      <c r="C669" s="25">
        <v>3321120090019</v>
      </c>
      <c r="D669" s="50" t="s">
        <v>961</v>
      </c>
      <c r="E669" s="12" t="s">
        <v>960</v>
      </c>
      <c r="F669" s="80" t="s">
        <v>953</v>
      </c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27"/>
      <c r="U669" s="12" t="s">
        <v>959</v>
      </c>
      <c r="V669" s="12" t="s">
        <v>308</v>
      </c>
      <c r="W669" s="12"/>
      <c r="X669" s="12"/>
      <c r="Y669" s="12"/>
      <c r="Z669" s="66">
        <v>1</v>
      </c>
      <c r="AA669" s="65"/>
      <c r="AB669" s="80"/>
      <c r="AC669" s="45"/>
      <c r="AD669" s="18" t="s">
        <v>59</v>
      </c>
      <c r="AE669" s="18" t="s">
        <v>10</v>
      </c>
      <c r="AF669" s="18" t="s">
        <v>445</v>
      </c>
      <c r="AG669" s="18" t="s">
        <v>56</v>
      </c>
      <c r="AH669" s="17"/>
      <c r="AI669" s="16" t="s">
        <v>958</v>
      </c>
      <c r="AJ669" s="16" t="s">
        <v>957</v>
      </c>
      <c r="AK669" s="16" t="s">
        <v>956</v>
      </c>
      <c r="AL669" s="16">
        <v>0</v>
      </c>
      <c r="AM669" s="16">
        <v>3</v>
      </c>
      <c r="AN669" s="16">
        <f>AL669+AM669</f>
        <v>3</v>
      </c>
      <c r="AO669" s="16"/>
      <c r="AP669" s="16"/>
      <c r="AQ669" s="16"/>
      <c r="AR669" s="16"/>
      <c r="AS669" s="16"/>
      <c r="AT669" s="16"/>
      <c r="AU669" s="16"/>
      <c r="AV669" s="16"/>
      <c r="AW669" s="16"/>
      <c r="AX669" s="16"/>
      <c r="AY669" s="16"/>
    </row>
    <row r="670" spans="1:51" ht="48">
      <c r="A670" s="1" t="s">
        <v>445</v>
      </c>
      <c r="B670" s="15">
        <f>B669+1</f>
        <v>187</v>
      </c>
      <c r="C670" s="25">
        <v>3321120030020</v>
      </c>
      <c r="D670" s="50" t="s">
        <v>955</v>
      </c>
      <c r="E670" s="12" t="s">
        <v>954</v>
      </c>
      <c r="F670" s="80" t="s">
        <v>953</v>
      </c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27"/>
      <c r="U670" s="12" t="s">
        <v>952</v>
      </c>
      <c r="V670" s="12" t="s">
        <v>308</v>
      </c>
      <c r="W670" s="12"/>
      <c r="X670" s="12"/>
      <c r="Y670" s="12"/>
      <c r="Z670" s="66">
        <v>1</v>
      </c>
      <c r="AA670" s="65"/>
      <c r="AB670" s="80"/>
      <c r="AC670" s="45"/>
      <c r="AD670" s="18" t="s">
        <v>59</v>
      </c>
      <c r="AE670" s="18" t="s">
        <v>10</v>
      </c>
      <c r="AF670" s="18" t="s">
        <v>445</v>
      </c>
      <c r="AG670" s="18" t="s">
        <v>56</v>
      </c>
      <c r="AH670" s="17"/>
      <c r="AI670" s="16" t="s">
        <v>951</v>
      </c>
      <c r="AJ670" s="16" t="s">
        <v>950</v>
      </c>
      <c r="AK670" s="16" t="s">
        <v>949</v>
      </c>
      <c r="AL670" s="16">
        <v>0</v>
      </c>
      <c r="AM670" s="16">
        <v>3</v>
      </c>
      <c r="AN670" s="16">
        <f>AL670+AM670</f>
        <v>3</v>
      </c>
      <c r="AO670" s="16"/>
      <c r="AP670" s="16"/>
      <c r="AQ670" s="16"/>
      <c r="AR670" s="16"/>
      <c r="AS670" s="16"/>
      <c r="AT670" s="16"/>
      <c r="AU670" s="16"/>
      <c r="AV670" s="16"/>
      <c r="AW670" s="16"/>
      <c r="AX670" s="16"/>
      <c r="AY670" s="16"/>
    </row>
    <row r="671" spans="1:51" ht="48">
      <c r="A671" s="1" t="s">
        <v>445</v>
      </c>
      <c r="B671" s="15">
        <f>B670+1</f>
        <v>188</v>
      </c>
      <c r="C671" s="25">
        <v>3321120160014</v>
      </c>
      <c r="D671" s="50" t="s">
        <v>948</v>
      </c>
      <c r="E671" s="12" t="s">
        <v>947</v>
      </c>
      <c r="F671" s="80" t="s">
        <v>946</v>
      </c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27"/>
      <c r="U671" s="12" t="s">
        <v>945</v>
      </c>
      <c r="V671" s="12" t="s">
        <v>308</v>
      </c>
      <c r="W671" s="12"/>
      <c r="X671" s="12"/>
      <c r="Y671" s="12"/>
      <c r="Z671" s="66">
        <v>1</v>
      </c>
      <c r="AA671" s="65"/>
      <c r="AB671" s="80"/>
      <c r="AC671" s="45"/>
      <c r="AD671" s="18" t="s">
        <v>59</v>
      </c>
      <c r="AE671" s="18" t="s">
        <v>10</v>
      </c>
      <c r="AF671" s="18" t="s">
        <v>445</v>
      </c>
      <c r="AG671" s="18" t="s">
        <v>56</v>
      </c>
      <c r="AH671" s="17"/>
      <c r="AI671" s="16" t="s">
        <v>944</v>
      </c>
      <c r="AJ671" s="16" t="s">
        <v>943</v>
      </c>
      <c r="AK671" s="16" t="s">
        <v>942</v>
      </c>
      <c r="AL671" s="16">
        <v>0</v>
      </c>
      <c r="AM671" s="16">
        <v>3</v>
      </c>
      <c r="AN671" s="16">
        <f>AL671+AM671</f>
        <v>3</v>
      </c>
      <c r="AO671" s="16"/>
      <c r="AP671" s="16"/>
      <c r="AQ671" s="16"/>
      <c r="AR671" s="16"/>
      <c r="AS671" s="16"/>
      <c r="AT671" s="16"/>
      <c r="AU671" s="16"/>
      <c r="AV671" s="16"/>
      <c r="AW671" s="16"/>
      <c r="AX671" s="16"/>
      <c r="AY671" s="16"/>
    </row>
    <row r="672" spans="1:51" ht="48">
      <c r="A672" s="1" t="s">
        <v>445</v>
      </c>
      <c r="B672" s="15">
        <f>B671+1</f>
        <v>189</v>
      </c>
      <c r="C672" s="25">
        <v>3321130026030</v>
      </c>
      <c r="D672" s="50" t="s">
        <v>941</v>
      </c>
      <c r="E672" s="12" t="s">
        <v>940</v>
      </c>
      <c r="F672" s="80" t="s">
        <v>939</v>
      </c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27"/>
      <c r="U672" s="12" t="s">
        <v>938</v>
      </c>
      <c r="V672" s="12" t="s">
        <v>909</v>
      </c>
      <c r="W672" s="12" t="s">
        <v>937</v>
      </c>
      <c r="X672" s="12"/>
      <c r="Y672" s="12"/>
      <c r="Z672" s="66">
        <v>1</v>
      </c>
      <c r="AA672" s="51"/>
      <c r="AB672" s="80"/>
      <c r="AC672" s="45"/>
      <c r="AD672" s="18" t="s">
        <v>59</v>
      </c>
      <c r="AE672" s="18" t="s">
        <v>10</v>
      </c>
      <c r="AF672" s="18" t="s">
        <v>445</v>
      </c>
      <c r="AG672" s="18" t="s">
        <v>56</v>
      </c>
      <c r="AH672" s="17"/>
      <c r="AI672" s="16" t="s">
        <v>936</v>
      </c>
      <c r="AJ672" s="16" t="s">
        <v>935</v>
      </c>
      <c r="AK672" s="16" t="s">
        <v>934</v>
      </c>
      <c r="AL672" s="16">
        <v>0</v>
      </c>
      <c r="AM672" s="16">
        <v>3</v>
      </c>
      <c r="AN672" s="16">
        <f>AL672+AM672</f>
        <v>3</v>
      </c>
      <c r="AO672" s="16"/>
      <c r="AP672" s="16"/>
      <c r="AQ672" s="16"/>
      <c r="AR672" s="16"/>
      <c r="AS672" s="16"/>
      <c r="AT672" s="16"/>
      <c r="AU672" s="16"/>
      <c r="AV672" s="16"/>
      <c r="AW672" s="16"/>
      <c r="AX672" s="16"/>
      <c r="AY672" s="16"/>
    </row>
    <row r="673" spans="1:51" ht="48">
      <c r="A673" s="1" t="s">
        <v>445</v>
      </c>
      <c r="B673" s="15">
        <f>B672+1</f>
        <v>190</v>
      </c>
      <c r="C673" s="25">
        <v>3321130027020</v>
      </c>
      <c r="D673" s="50" t="s">
        <v>933</v>
      </c>
      <c r="E673" s="12" t="s">
        <v>932</v>
      </c>
      <c r="F673" s="80" t="s">
        <v>925</v>
      </c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27"/>
      <c r="U673" s="12" t="s">
        <v>931</v>
      </c>
      <c r="V673" s="12" t="s">
        <v>909</v>
      </c>
      <c r="W673" s="12"/>
      <c r="X673" s="12"/>
      <c r="Y673" s="12"/>
      <c r="Z673" s="66">
        <v>1</v>
      </c>
      <c r="AA673" s="65"/>
      <c r="AB673" s="80"/>
      <c r="AC673" s="45"/>
      <c r="AD673" s="18" t="s">
        <v>59</v>
      </c>
      <c r="AE673" s="18" t="s">
        <v>10</v>
      </c>
      <c r="AF673" s="18" t="s">
        <v>445</v>
      </c>
      <c r="AG673" s="18" t="s">
        <v>56</v>
      </c>
      <c r="AH673" s="17"/>
      <c r="AI673" s="16" t="s">
        <v>930</v>
      </c>
      <c r="AJ673" s="16" t="s">
        <v>929</v>
      </c>
      <c r="AK673" s="16" t="s">
        <v>928</v>
      </c>
      <c r="AL673" s="16">
        <v>0</v>
      </c>
      <c r="AM673" s="16">
        <v>3</v>
      </c>
      <c r="AN673" s="16">
        <f>AL673+AM673</f>
        <v>3</v>
      </c>
      <c r="AO673" s="16"/>
      <c r="AP673" s="16"/>
      <c r="AQ673" s="16"/>
      <c r="AR673" s="16"/>
      <c r="AS673" s="16"/>
      <c r="AT673" s="16"/>
      <c r="AU673" s="16"/>
      <c r="AV673" s="16"/>
      <c r="AW673" s="16"/>
      <c r="AX673" s="16"/>
      <c r="AY673" s="16"/>
    </row>
    <row r="674" spans="1:51" ht="48">
      <c r="A674" s="1" t="s">
        <v>445</v>
      </c>
      <c r="B674" s="15">
        <f>B673+1</f>
        <v>191</v>
      </c>
      <c r="C674" s="25">
        <v>3321130030027</v>
      </c>
      <c r="D674" s="50" t="s">
        <v>927</v>
      </c>
      <c r="E674" s="12" t="s">
        <v>926</v>
      </c>
      <c r="F674" s="80" t="s">
        <v>925</v>
      </c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27"/>
      <c r="U674" s="12" t="s">
        <v>924</v>
      </c>
      <c r="V674" s="12" t="s">
        <v>909</v>
      </c>
      <c r="W674" s="12" t="s">
        <v>923</v>
      </c>
      <c r="X674" s="12"/>
      <c r="Y674" s="12"/>
      <c r="Z674" s="66">
        <v>1</v>
      </c>
      <c r="AA674" s="65"/>
      <c r="AB674" s="80"/>
      <c r="AC674" s="45"/>
      <c r="AD674" s="18" t="s">
        <v>59</v>
      </c>
      <c r="AE674" s="18" t="s">
        <v>10</v>
      </c>
      <c r="AF674" s="18" t="s">
        <v>445</v>
      </c>
      <c r="AG674" s="18" t="s">
        <v>56</v>
      </c>
      <c r="AH674" s="17"/>
      <c r="AI674" s="16" t="s">
        <v>922</v>
      </c>
      <c r="AJ674" s="16" t="s">
        <v>921</v>
      </c>
      <c r="AK674" s="16" t="s">
        <v>920</v>
      </c>
      <c r="AL674" s="16">
        <v>0</v>
      </c>
      <c r="AM674" s="16">
        <v>3</v>
      </c>
      <c r="AN674" s="16">
        <f>AL674+AM674</f>
        <v>3</v>
      </c>
      <c r="AO674" s="16"/>
      <c r="AP674" s="16"/>
      <c r="AQ674" s="16"/>
      <c r="AR674" s="16"/>
      <c r="AS674" s="16"/>
      <c r="AT674" s="16"/>
      <c r="AU674" s="16"/>
      <c r="AV674" s="16"/>
      <c r="AW674" s="16"/>
      <c r="AX674" s="16"/>
      <c r="AY674" s="16"/>
    </row>
    <row r="675" spans="1:51" ht="48">
      <c r="A675" s="1" t="s">
        <v>445</v>
      </c>
      <c r="B675" s="15">
        <f>B674+1</f>
        <v>192</v>
      </c>
      <c r="C675" s="25">
        <v>3321130014021</v>
      </c>
      <c r="D675" s="50" t="s">
        <v>919</v>
      </c>
      <c r="E675" s="12" t="s">
        <v>918</v>
      </c>
      <c r="F675" s="80" t="s">
        <v>911</v>
      </c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27"/>
      <c r="U675" s="12" t="s">
        <v>917</v>
      </c>
      <c r="V675" s="12" t="s">
        <v>909</v>
      </c>
      <c r="W675" s="12" t="s">
        <v>916</v>
      </c>
      <c r="X675" s="12"/>
      <c r="Y675" s="12"/>
      <c r="Z675" s="66">
        <v>1</v>
      </c>
      <c r="AA675" s="65"/>
      <c r="AB675" s="80"/>
      <c r="AC675" s="45"/>
      <c r="AD675" s="18" t="s">
        <v>59</v>
      </c>
      <c r="AE675" s="18" t="s">
        <v>10</v>
      </c>
      <c r="AF675" s="18" t="s">
        <v>445</v>
      </c>
      <c r="AG675" s="18" t="s">
        <v>56</v>
      </c>
      <c r="AH675" s="17"/>
      <c r="AI675" s="16" t="s">
        <v>915</v>
      </c>
      <c r="AJ675" s="16" t="s">
        <v>914</v>
      </c>
      <c r="AK675" s="16" t="s">
        <v>913</v>
      </c>
      <c r="AL675" s="16">
        <v>0</v>
      </c>
      <c r="AM675" s="16">
        <v>3</v>
      </c>
      <c r="AN675" s="16">
        <f>AL675+AM675</f>
        <v>3</v>
      </c>
      <c r="AO675" s="16"/>
      <c r="AP675" s="16"/>
      <c r="AQ675" s="16"/>
      <c r="AR675" s="16"/>
      <c r="AS675" s="16"/>
      <c r="AT675" s="16"/>
      <c r="AU675" s="16"/>
      <c r="AV675" s="16"/>
      <c r="AW675" s="16"/>
      <c r="AX675" s="16"/>
      <c r="AY675" s="16"/>
    </row>
    <row r="676" spans="1:51" ht="48">
      <c r="A676" s="1" t="s">
        <v>445</v>
      </c>
      <c r="B676" s="15">
        <f>B675+1</f>
        <v>193</v>
      </c>
      <c r="C676" s="25">
        <v>3321130023016</v>
      </c>
      <c r="D676" s="50" t="s">
        <v>661</v>
      </c>
      <c r="E676" s="12" t="s">
        <v>912</v>
      </c>
      <c r="F676" s="80" t="s">
        <v>911</v>
      </c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27"/>
      <c r="U676" s="12" t="s">
        <v>910</v>
      </c>
      <c r="V676" s="12" t="s">
        <v>909</v>
      </c>
      <c r="W676" s="12"/>
      <c r="X676" s="12"/>
      <c r="Y676" s="12"/>
      <c r="Z676" s="66">
        <v>1</v>
      </c>
      <c r="AA676" s="65"/>
      <c r="AB676" s="80"/>
      <c r="AC676" s="45"/>
      <c r="AD676" s="18" t="s">
        <v>59</v>
      </c>
      <c r="AE676" s="18" t="s">
        <v>10</v>
      </c>
      <c r="AF676" s="18" t="s">
        <v>445</v>
      </c>
      <c r="AG676" s="18" t="s">
        <v>56</v>
      </c>
      <c r="AH676" s="17"/>
      <c r="AI676" s="16" t="s">
        <v>908</v>
      </c>
      <c r="AJ676" s="16" t="s">
        <v>907</v>
      </c>
      <c r="AK676" s="16" t="s">
        <v>906</v>
      </c>
      <c r="AL676" s="16">
        <v>0</v>
      </c>
      <c r="AM676" s="16">
        <v>3</v>
      </c>
      <c r="AN676" s="16">
        <f>AL676+AM676</f>
        <v>3</v>
      </c>
      <c r="AO676" s="16"/>
      <c r="AP676" s="16"/>
      <c r="AQ676" s="16"/>
      <c r="AR676" s="16"/>
      <c r="AS676" s="16"/>
      <c r="AT676" s="16"/>
      <c r="AU676" s="16"/>
      <c r="AV676" s="16"/>
      <c r="AW676" s="16"/>
      <c r="AX676" s="16"/>
      <c r="AY676" s="16"/>
    </row>
    <row r="677" spans="1:51" ht="48">
      <c r="A677" s="1" t="s">
        <v>445</v>
      </c>
      <c r="B677" s="15">
        <f>B676+1</f>
        <v>194</v>
      </c>
      <c r="C677" s="25">
        <v>3321010015047</v>
      </c>
      <c r="D677" s="50" t="s">
        <v>905</v>
      </c>
      <c r="E677" s="12" t="s">
        <v>904</v>
      </c>
      <c r="F677" s="80" t="s">
        <v>890</v>
      </c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27"/>
      <c r="U677" s="50" t="s">
        <v>903</v>
      </c>
      <c r="V677" s="12" t="s">
        <v>60</v>
      </c>
      <c r="W677" s="12"/>
      <c r="X677" s="12"/>
      <c r="Y677" s="12"/>
      <c r="Z677" s="66">
        <v>1</v>
      </c>
      <c r="AA677" s="65"/>
      <c r="AB677" s="80"/>
      <c r="AC677" s="45"/>
      <c r="AD677" s="18" t="s">
        <v>59</v>
      </c>
      <c r="AE677" s="18" t="s">
        <v>10</v>
      </c>
      <c r="AF677" s="18" t="s">
        <v>445</v>
      </c>
      <c r="AG677" s="18" t="s">
        <v>56</v>
      </c>
      <c r="AH677" s="17">
        <v>2015</v>
      </c>
      <c r="AI677" s="16" t="s">
        <v>902</v>
      </c>
      <c r="AJ677" s="16" t="s">
        <v>901</v>
      </c>
      <c r="AK677" s="16" t="s">
        <v>900</v>
      </c>
      <c r="AL677" s="16">
        <v>0</v>
      </c>
      <c r="AM677" s="16">
        <v>3</v>
      </c>
      <c r="AN677" s="16">
        <f>AL677+AM677</f>
        <v>3</v>
      </c>
      <c r="AO677" s="16" t="s">
        <v>899</v>
      </c>
      <c r="AP677" s="16"/>
      <c r="AQ677" s="16"/>
      <c r="AR677" s="16">
        <v>0</v>
      </c>
      <c r="AS677" s="16">
        <v>1</v>
      </c>
      <c r="AT677" s="16">
        <f>AR677+AS677</f>
        <v>1</v>
      </c>
      <c r="AU677" s="16"/>
      <c r="AV677" s="16"/>
      <c r="AW677" s="16"/>
      <c r="AX677" s="16"/>
      <c r="AY677" s="16"/>
    </row>
    <row r="678" spans="1:51" ht="48">
      <c r="A678" s="1" t="s">
        <v>445</v>
      </c>
      <c r="B678" s="15">
        <f>B677+1</f>
        <v>195</v>
      </c>
      <c r="C678" s="25">
        <v>3321010040043</v>
      </c>
      <c r="D678" s="50" t="s">
        <v>898</v>
      </c>
      <c r="E678" s="12" t="s">
        <v>897</v>
      </c>
      <c r="F678" s="80" t="s">
        <v>890</v>
      </c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27"/>
      <c r="U678" s="50" t="s">
        <v>60</v>
      </c>
      <c r="V678" s="12" t="s">
        <v>60</v>
      </c>
      <c r="W678" s="12" t="s">
        <v>896</v>
      </c>
      <c r="X678" s="12"/>
      <c r="Y678" s="12"/>
      <c r="Z678" s="66">
        <v>1</v>
      </c>
      <c r="AA678" s="65"/>
      <c r="AB678" s="80"/>
      <c r="AC678" s="45"/>
      <c r="AD678" s="18" t="s">
        <v>59</v>
      </c>
      <c r="AE678" s="18" t="s">
        <v>10</v>
      </c>
      <c r="AF678" s="18" t="s">
        <v>445</v>
      </c>
      <c r="AG678" s="18" t="s">
        <v>56</v>
      </c>
      <c r="AH678" s="17"/>
      <c r="AI678" s="16" t="s">
        <v>895</v>
      </c>
      <c r="AJ678" s="16" t="s">
        <v>894</v>
      </c>
      <c r="AK678" s="16" t="s">
        <v>893</v>
      </c>
      <c r="AL678" s="16">
        <v>0</v>
      </c>
      <c r="AM678" s="16">
        <v>3</v>
      </c>
      <c r="AN678" s="16">
        <f>AL678+AM678</f>
        <v>3</v>
      </c>
      <c r="AO678" s="16"/>
      <c r="AP678" s="16"/>
      <c r="AQ678" s="16"/>
      <c r="AR678" s="16"/>
      <c r="AS678" s="16"/>
      <c r="AT678" s="16"/>
      <c r="AU678" s="16"/>
      <c r="AV678" s="16"/>
      <c r="AW678" s="16"/>
      <c r="AX678" s="16"/>
      <c r="AY678" s="16"/>
    </row>
    <row r="679" spans="1:51" ht="48">
      <c r="A679" s="1" t="s">
        <v>445</v>
      </c>
      <c r="B679" s="15">
        <f>B678+1</f>
        <v>196</v>
      </c>
      <c r="C679" s="25">
        <v>3321010030049</v>
      </c>
      <c r="D679" s="50" t="s">
        <v>892</v>
      </c>
      <c r="E679" s="12" t="s">
        <v>891</v>
      </c>
      <c r="F679" s="80" t="s">
        <v>890</v>
      </c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27"/>
      <c r="U679" s="50" t="s">
        <v>889</v>
      </c>
      <c r="V679" s="12" t="s">
        <v>60</v>
      </c>
      <c r="W679" s="12"/>
      <c r="X679" s="12"/>
      <c r="Y679" s="12"/>
      <c r="Z679" s="66">
        <v>1</v>
      </c>
      <c r="AA679" s="65"/>
      <c r="AB679" s="80"/>
      <c r="AC679" s="45"/>
      <c r="AD679" s="18" t="s">
        <v>59</v>
      </c>
      <c r="AE679" s="18" t="s">
        <v>10</v>
      </c>
      <c r="AF679" s="18" t="s">
        <v>445</v>
      </c>
      <c r="AG679" s="18" t="s">
        <v>56</v>
      </c>
      <c r="AH679" s="17"/>
      <c r="AI679" s="16" t="s">
        <v>888</v>
      </c>
      <c r="AJ679" s="16" t="s">
        <v>887</v>
      </c>
      <c r="AK679" s="16" t="s">
        <v>886</v>
      </c>
      <c r="AL679" s="16">
        <v>0</v>
      </c>
      <c r="AM679" s="16">
        <v>3</v>
      </c>
      <c r="AN679" s="16">
        <f>AL679+AM679</f>
        <v>3</v>
      </c>
      <c r="AO679" s="16"/>
      <c r="AP679" s="16"/>
      <c r="AQ679" s="16"/>
      <c r="AR679" s="16"/>
      <c r="AS679" s="16"/>
      <c r="AT679" s="16"/>
      <c r="AU679" s="16"/>
      <c r="AV679" s="16"/>
      <c r="AW679" s="16"/>
      <c r="AX679" s="16"/>
      <c r="AY679" s="16"/>
    </row>
    <row r="680" spans="1:51" ht="48">
      <c r="A680" s="1" t="s">
        <v>445</v>
      </c>
      <c r="B680" s="15">
        <f>B679+1</f>
        <v>197</v>
      </c>
      <c r="C680" s="25">
        <v>3321020060020</v>
      </c>
      <c r="D680" s="50" t="s">
        <v>885</v>
      </c>
      <c r="E680" s="12" t="s">
        <v>884</v>
      </c>
      <c r="F680" s="80" t="s">
        <v>883</v>
      </c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27"/>
      <c r="U680" s="12" t="s">
        <v>882</v>
      </c>
      <c r="V680" s="12" t="s">
        <v>369</v>
      </c>
      <c r="W680" s="49" t="s">
        <v>881</v>
      </c>
      <c r="X680" s="12"/>
      <c r="Y680" s="12"/>
      <c r="Z680" s="66">
        <v>1</v>
      </c>
      <c r="AA680" s="66"/>
      <c r="AB680" s="80"/>
      <c r="AC680" s="45"/>
      <c r="AD680" s="18" t="s">
        <v>59</v>
      </c>
      <c r="AE680" s="18" t="s">
        <v>10</v>
      </c>
      <c r="AF680" s="18" t="s">
        <v>445</v>
      </c>
      <c r="AG680" s="18" t="s">
        <v>56</v>
      </c>
      <c r="AH680" s="17"/>
      <c r="AI680" s="16" t="s">
        <v>880</v>
      </c>
      <c r="AJ680" s="16" t="s">
        <v>879</v>
      </c>
      <c r="AK680" s="16" t="s">
        <v>878</v>
      </c>
      <c r="AL680" s="16">
        <v>0</v>
      </c>
      <c r="AM680" s="16">
        <v>3</v>
      </c>
      <c r="AN680" s="16">
        <f>AL680+AM680</f>
        <v>3</v>
      </c>
      <c r="AO680" s="16" t="s">
        <v>877</v>
      </c>
      <c r="AP680" s="16" t="s">
        <v>876</v>
      </c>
      <c r="AQ680" s="16"/>
      <c r="AR680" s="16"/>
      <c r="AS680" s="16">
        <v>2</v>
      </c>
      <c r="AT680" s="16">
        <f>AR680+AS680</f>
        <v>2</v>
      </c>
      <c r="AU680" s="16"/>
      <c r="AV680" s="16"/>
      <c r="AW680" s="16"/>
      <c r="AX680" s="16"/>
      <c r="AY680" s="16"/>
    </row>
    <row r="681" spans="1:51" ht="48">
      <c r="A681" s="1" t="s">
        <v>445</v>
      </c>
      <c r="B681" s="15">
        <f>B680+1</f>
        <v>198</v>
      </c>
      <c r="C681" s="25">
        <v>3321020013024</v>
      </c>
      <c r="D681" s="50" t="s">
        <v>875</v>
      </c>
      <c r="E681" s="12" t="s">
        <v>874</v>
      </c>
      <c r="F681" s="80" t="s">
        <v>731</v>
      </c>
      <c r="G681" s="80"/>
      <c r="H681" s="80"/>
      <c r="I681" s="80"/>
      <c r="J681" s="80"/>
      <c r="K681" s="80"/>
      <c r="L681" s="80"/>
      <c r="M681" s="80"/>
      <c r="N681" s="80"/>
      <c r="O681" s="80"/>
      <c r="P681" s="81" t="s">
        <v>873</v>
      </c>
      <c r="Q681" s="80" t="s">
        <v>872</v>
      </c>
      <c r="R681" s="81" t="s">
        <v>871</v>
      </c>
      <c r="S681" s="80" t="s">
        <v>870</v>
      </c>
      <c r="T681" s="27"/>
      <c r="U681" s="12" t="s">
        <v>869</v>
      </c>
      <c r="V681" s="12" t="s">
        <v>369</v>
      </c>
      <c r="W681" s="49"/>
      <c r="X681" s="12"/>
      <c r="Y681" s="12"/>
      <c r="Z681" s="66">
        <v>1</v>
      </c>
      <c r="AA681" s="65"/>
      <c r="AB681" s="80" t="s">
        <v>868</v>
      </c>
      <c r="AC681" s="45">
        <v>1</v>
      </c>
      <c r="AD681" s="18" t="s">
        <v>59</v>
      </c>
      <c r="AE681" s="18" t="s">
        <v>10</v>
      </c>
      <c r="AF681" s="18" t="s">
        <v>445</v>
      </c>
      <c r="AG681" s="18" t="s">
        <v>56</v>
      </c>
      <c r="AH681" s="28" t="s">
        <v>41</v>
      </c>
      <c r="AI681" s="16" t="s">
        <v>867</v>
      </c>
      <c r="AJ681" s="16" t="s">
        <v>866</v>
      </c>
      <c r="AK681" s="16" t="s">
        <v>865</v>
      </c>
      <c r="AL681" s="16">
        <v>0</v>
      </c>
      <c r="AM681" s="16">
        <v>3</v>
      </c>
      <c r="AN681" s="16">
        <f>AL681+AM681</f>
        <v>3</v>
      </c>
      <c r="AO681" s="16" t="s">
        <v>864</v>
      </c>
      <c r="AP681" s="16" t="s">
        <v>863</v>
      </c>
      <c r="AQ681" s="16" t="s">
        <v>862</v>
      </c>
      <c r="AR681" s="16">
        <v>0</v>
      </c>
      <c r="AS681" s="16">
        <v>3</v>
      </c>
      <c r="AT681" s="16">
        <f>AR681+AS681</f>
        <v>3</v>
      </c>
      <c r="AU681" s="16"/>
      <c r="AV681" s="16"/>
      <c r="AW681" s="16"/>
      <c r="AX681" s="16"/>
      <c r="AY681" s="16"/>
    </row>
    <row r="682" spans="1:51" s="52" customFormat="1" ht="60">
      <c r="A682" s="52" t="s">
        <v>445</v>
      </c>
      <c r="B682" s="64">
        <f>B681+1</f>
        <v>199</v>
      </c>
      <c r="C682" s="79">
        <v>3321040023034</v>
      </c>
      <c r="D682" s="62" t="s">
        <v>861</v>
      </c>
      <c r="E682" s="60" t="s">
        <v>860</v>
      </c>
      <c r="F682" s="100" t="s">
        <v>717</v>
      </c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77"/>
      <c r="U682" s="60" t="s">
        <v>108</v>
      </c>
      <c r="V682" s="60" t="s">
        <v>108</v>
      </c>
      <c r="W682" s="60" t="s">
        <v>859</v>
      </c>
      <c r="X682" s="60"/>
      <c r="Y682" s="60"/>
      <c r="Z682" s="89">
        <v>1</v>
      </c>
      <c r="AA682" s="88"/>
      <c r="AB682" s="100"/>
      <c r="AC682" s="56"/>
      <c r="AD682" s="55" t="s">
        <v>59</v>
      </c>
      <c r="AE682" s="55" t="s">
        <v>10</v>
      </c>
      <c r="AF682" s="55" t="s">
        <v>445</v>
      </c>
      <c r="AG682" s="55" t="s">
        <v>56</v>
      </c>
      <c r="AH682" s="54">
        <v>2019</v>
      </c>
      <c r="AI682" s="53" t="s">
        <v>858</v>
      </c>
      <c r="AJ682" s="53" t="s">
        <v>857</v>
      </c>
      <c r="AK682" s="53" t="s">
        <v>856</v>
      </c>
      <c r="AL682" s="53">
        <v>0</v>
      </c>
      <c r="AM682" s="53">
        <v>3</v>
      </c>
      <c r="AN682" s="53">
        <f>AL682+AM682</f>
        <v>3</v>
      </c>
      <c r="AO682" s="53" t="s">
        <v>604</v>
      </c>
      <c r="AP682" s="53" t="s">
        <v>855</v>
      </c>
      <c r="AQ682" s="53" t="s">
        <v>854</v>
      </c>
      <c r="AR682" s="53"/>
      <c r="AS682" s="53">
        <v>3</v>
      </c>
      <c r="AT682" s="53">
        <f>AS682</f>
        <v>3</v>
      </c>
      <c r="AU682" s="53"/>
      <c r="AV682" s="53"/>
      <c r="AW682" s="53"/>
      <c r="AX682" s="53"/>
      <c r="AY682" s="53"/>
    </row>
    <row r="683" spans="1:51" ht="48">
      <c r="A683" s="1" t="s">
        <v>445</v>
      </c>
      <c r="B683" s="15">
        <f>B682+1</f>
        <v>200</v>
      </c>
      <c r="C683" s="25">
        <v>3321040012022</v>
      </c>
      <c r="D683" s="50" t="s">
        <v>853</v>
      </c>
      <c r="E683" s="12" t="s">
        <v>852</v>
      </c>
      <c r="F683" s="80" t="s">
        <v>846</v>
      </c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27"/>
      <c r="U683" s="12" t="s">
        <v>851</v>
      </c>
      <c r="V683" s="12" t="s">
        <v>108</v>
      </c>
      <c r="W683" s="12"/>
      <c r="X683" s="12"/>
      <c r="Y683" s="12"/>
      <c r="Z683" s="66">
        <v>1</v>
      </c>
      <c r="AA683" s="65"/>
      <c r="AB683" s="80"/>
      <c r="AC683" s="45"/>
      <c r="AD683" s="18" t="s">
        <v>59</v>
      </c>
      <c r="AE683" s="18" t="s">
        <v>10</v>
      </c>
      <c r="AF683" s="18" t="s">
        <v>445</v>
      </c>
      <c r="AG683" s="18" t="s">
        <v>56</v>
      </c>
      <c r="AH683" s="17"/>
      <c r="AI683" s="16" t="s">
        <v>762</v>
      </c>
      <c r="AJ683" s="16" t="s">
        <v>850</v>
      </c>
      <c r="AK683" s="16" t="s">
        <v>849</v>
      </c>
      <c r="AL683" s="16">
        <v>0</v>
      </c>
      <c r="AM683" s="16">
        <v>3</v>
      </c>
      <c r="AN683" s="16">
        <f>AL683+AM683</f>
        <v>3</v>
      </c>
      <c r="AO683" s="16"/>
      <c r="AP683" s="16"/>
      <c r="AQ683" s="16"/>
      <c r="AR683" s="16"/>
      <c r="AS683" s="16"/>
      <c r="AT683" s="16"/>
      <c r="AU683" s="16"/>
      <c r="AV683" s="16"/>
      <c r="AW683" s="16"/>
      <c r="AX683" s="16"/>
      <c r="AY683" s="16"/>
    </row>
    <row r="684" spans="1:51" ht="48">
      <c r="A684" s="1" t="s">
        <v>445</v>
      </c>
      <c r="B684" s="15">
        <f>B683+1</f>
        <v>201</v>
      </c>
      <c r="C684" s="25">
        <v>3321010070050</v>
      </c>
      <c r="D684" s="50" t="s">
        <v>848</v>
      </c>
      <c r="E684" s="12" t="s">
        <v>847</v>
      </c>
      <c r="F684" s="80" t="s">
        <v>846</v>
      </c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27"/>
      <c r="U684" s="50" t="s">
        <v>845</v>
      </c>
      <c r="V684" s="12" t="s">
        <v>60</v>
      </c>
      <c r="W684" s="12"/>
      <c r="X684" s="12"/>
      <c r="Y684" s="12"/>
      <c r="Z684" s="66">
        <v>1</v>
      </c>
      <c r="AA684" s="65"/>
      <c r="AB684" s="80"/>
      <c r="AC684" s="45"/>
      <c r="AD684" s="18" t="s">
        <v>59</v>
      </c>
      <c r="AE684" s="18" t="s">
        <v>10</v>
      </c>
      <c r="AF684" s="18" t="s">
        <v>445</v>
      </c>
      <c r="AG684" s="18" t="s">
        <v>56</v>
      </c>
      <c r="AH684" s="17"/>
      <c r="AI684" s="16" t="s">
        <v>844</v>
      </c>
      <c r="AJ684" s="16" t="s">
        <v>843</v>
      </c>
      <c r="AK684" s="16" t="s">
        <v>842</v>
      </c>
      <c r="AL684" s="16">
        <v>0</v>
      </c>
      <c r="AM684" s="16">
        <v>3</v>
      </c>
      <c r="AN684" s="16">
        <f>AL684+AM684</f>
        <v>3</v>
      </c>
      <c r="AO684" s="16"/>
      <c r="AP684" s="16"/>
      <c r="AQ684" s="16"/>
      <c r="AR684" s="16"/>
      <c r="AS684" s="16"/>
      <c r="AT684" s="16"/>
      <c r="AU684" s="16"/>
      <c r="AV684" s="16"/>
      <c r="AW684" s="16"/>
      <c r="AX684" s="16"/>
      <c r="AY684" s="16"/>
    </row>
    <row r="685" spans="1:51" ht="48">
      <c r="A685" s="1" t="s">
        <v>445</v>
      </c>
      <c r="B685" s="15">
        <f>B684+1</f>
        <v>202</v>
      </c>
      <c r="C685" s="25">
        <v>3321010016059</v>
      </c>
      <c r="D685" s="50" t="s">
        <v>841</v>
      </c>
      <c r="E685" s="12" t="s">
        <v>840</v>
      </c>
      <c r="F685" s="80" t="s">
        <v>830</v>
      </c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27" t="s">
        <v>839</v>
      </c>
      <c r="U685" s="50" t="s">
        <v>838</v>
      </c>
      <c r="V685" s="12" t="s">
        <v>60</v>
      </c>
      <c r="W685" s="49" t="s">
        <v>837</v>
      </c>
      <c r="X685" s="12" t="s">
        <v>836</v>
      </c>
      <c r="Y685" s="12"/>
      <c r="Z685" s="66">
        <v>1</v>
      </c>
      <c r="AA685" s="65"/>
      <c r="AB685" s="80"/>
      <c r="AC685" s="45"/>
      <c r="AD685" s="18" t="s">
        <v>59</v>
      </c>
      <c r="AE685" s="18" t="s">
        <v>10</v>
      </c>
      <c r="AF685" s="18" t="s">
        <v>445</v>
      </c>
      <c r="AG685" s="18" t="s">
        <v>56</v>
      </c>
      <c r="AH685" s="17"/>
      <c r="AI685" s="16" t="s">
        <v>835</v>
      </c>
      <c r="AJ685" s="16" t="s">
        <v>834</v>
      </c>
      <c r="AK685" s="16" t="s">
        <v>833</v>
      </c>
      <c r="AL685" s="16">
        <v>0</v>
      </c>
      <c r="AM685" s="16">
        <v>3</v>
      </c>
      <c r="AN685" s="16">
        <f>AL685+AM685</f>
        <v>3</v>
      </c>
      <c r="AO685" s="16"/>
      <c r="AP685" s="16"/>
      <c r="AQ685" s="16"/>
      <c r="AR685" s="16"/>
      <c r="AS685" s="16"/>
      <c r="AT685" s="16"/>
      <c r="AU685" s="16"/>
      <c r="AV685" s="16"/>
      <c r="AW685" s="16"/>
      <c r="AX685" s="16"/>
      <c r="AY685" s="16"/>
    </row>
    <row r="686" spans="1:51" ht="48">
      <c r="A686" s="1" t="s">
        <v>445</v>
      </c>
      <c r="B686" s="15">
        <f>B685+1</f>
        <v>203</v>
      </c>
      <c r="C686" s="25">
        <v>3321010021060</v>
      </c>
      <c r="D686" s="50" t="s">
        <v>832</v>
      </c>
      <c r="E686" s="12" t="s">
        <v>831</v>
      </c>
      <c r="F686" s="80" t="s">
        <v>830</v>
      </c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27"/>
      <c r="U686" s="50" t="s">
        <v>829</v>
      </c>
      <c r="V686" s="12" t="s">
        <v>60</v>
      </c>
      <c r="W686" s="12" t="s">
        <v>828</v>
      </c>
      <c r="X686" s="12"/>
      <c r="Y686" s="12"/>
      <c r="Z686" s="66">
        <v>1</v>
      </c>
      <c r="AA686" s="65"/>
      <c r="AB686" s="80"/>
      <c r="AC686" s="45"/>
      <c r="AD686" s="18" t="s">
        <v>59</v>
      </c>
      <c r="AE686" s="18" t="s">
        <v>10</v>
      </c>
      <c r="AF686" s="18" t="s">
        <v>445</v>
      </c>
      <c r="AG686" s="18" t="s">
        <v>56</v>
      </c>
      <c r="AH686" s="17"/>
      <c r="AI686" s="16" t="s">
        <v>827</v>
      </c>
      <c r="AJ686" s="16" t="s">
        <v>826</v>
      </c>
      <c r="AK686" s="16" t="s">
        <v>825</v>
      </c>
      <c r="AL686" s="16">
        <v>0</v>
      </c>
      <c r="AM686" s="16">
        <v>3</v>
      </c>
      <c r="AN686" s="16">
        <f>AL686+AM686</f>
        <v>3</v>
      </c>
      <c r="AO686" s="16"/>
      <c r="AP686" s="16"/>
      <c r="AQ686" s="16"/>
      <c r="AR686" s="16"/>
      <c r="AS686" s="16"/>
      <c r="AT686" s="16"/>
      <c r="AU686" s="16"/>
      <c r="AV686" s="16"/>
      <c r="AW686" s="16"/>
      <c r="AX686" s="16"/>
      <c r="AY686" s="16"/>
    </row>
    <row r="687" spans="1:51" s="52" customFormat="1" ht="60">
      <c r="A687" s="52" t="s">
        <v>445</v>
      </c>
      <c r="B687" s="64">
        <f>B686+1</f>
        <v>204</v>
      </c>
      <c r="C687" s="79">
        <v>3321020030018</v>
      </c>
      <c r="D687" s="62" t="s">
        <v>824</v>
      </c>
      <c r="E687" s="60" t="s">
        <v>823</v>
      </c>
      <c r="F687" s="100" t="s">
        <v>806</v>
      </c>
      <c r="G687" s="100"/>
      <c r="H687" s="100"/>
      <c r="I687" s="100"/>
      <c r="J687" s="100"/>
      <c r="K687" s="100"/>
      <c r="L687" s="100"/>
      <c r="M687" s="101" t="s">
        <v>822</v>
      </c>
      <c r="N687" s="100"/>
      <c r="O687" s="100" t="s">
        <v>821</v>
      </c>
      <c r="P687" s="101" t="s">
        <v>820</v>
      </c>
      <c r="Q687" s="100" t="s">
        <v>819</v>
      </c>
      <c r="R687" s="101" t="s">
        <v>818</v>
      </c>
      <c r="S687" s="100" t="s">
        <v>817</v>
      </c>
      <c r="T687" s="77"/>
      <c r="U687" s="62" t="s">
        <v>816</v>
      </c>
      <c r="V687" s="60" t="s">
        <v>369</v>
      </c>
      <c r="W687" s="61" t="s">
        <v>815</v>
      </c>
      <c r="X687" s="60"/>
      <c r="Y687" s="60"/>
      <c r="Z687" s="89">
        <v>1</v>
      </c>
      <c r="AA687" s="89"/>
      <c r="AB687" s="100" t="s">
        <v>814</v>
      </c>
      <c r="AC687" s="56">
        <v>1</v>
      </c>
      <c r="AD687" s="55" t="s">
        <v>59</v>
      </c>
      <c r="AE687" s="55" t="s">
        <v>10</v>
      </c>
      <c r="AF687" s="55" t="s">
        <v>445</v>
      </c>
      <c r="AG687" s="55" t="s">
        <v>56</v>
      </c>
      <c r="AH687" s="54" t="s">
        <v>405</v>
      </c>
      <c r="AI687" s="53" t="s">
        <v>813</v>
      </c>
      <c r="AJ687" s="53" t="s">
        <v>812</v>
      </c>
      <c r="AK687" s="53" t="s">
        <v>811</v>
      </c>
      <c r="AL687" s="53">
        <v>0</v>
      </c>
      <c r="AM687" s="53">
        <v>3</v>
      </c>
      <c r="AN687" s="53">
        <f>AL687+AM687</f>
        <v>3</v>
      </c>
      <c r="AO687" s="53" t="s">
        <v>810</v>
      </c>
      <c r="AP687" s="53" t="s">
        <v>809</v>
      </c>
      <c r="AQ687" s="53"/>
      <c r="AR687" s="53">
        <v>0</v>
      </c>
      <c r="AS687" s="53">
        <v>2</v>
      </c>
      <c r="AT687" s="53">
        <f>AR687+AS687</f>
        <v>2</v>
      </c>
      <c r="AU687" s="53"/>
      <c r="AV687" s="53"/>
      <c r="AW687" s="53"/>
      <c r="AX687" s="53"/>
      <c r="AY687" s="53"/>
    </row>
    <row r="688" spans="1:51" ht="48">
      <c r="A688" s="1" t="s">
        <v>445</v>
      </c>
      <c r="B688" s="15">
        <f>B687+1</f>
        <v>205</v>
      </c>
      <c r="C688" s="25">
        <v>3321020011025</v>
      </c>
      <c r="D688" s="50" t="s">
        <v>808</v>
      </c>
      <c r="E688" s="12" t="s">
        <v>807</v>
      </c>
      <c r="F688" s="80" t="s">
        <v>806</v>
      </c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27"/>
      <c r="U688" s="12" t="s">
        <v>805</v>
      </c>
      <c r="V688" s="12" t="s">
        <v>369</v>
      </c>
      <c r="W688" s="49" t="s">
        <v>804</v>
      </c>
      <c r="X688" s="12"/>
      <c r="Y688" s="12"/>
      <c r="Z688" s="66">
        <v>1</v>
      </c>
      <c r="AA688" s="65"/>
      <c r="AB688" s="80"/>
      <c r="AC688" s="45"/>
      <c r="AD688" s="18" t="s">
        <v>59</v>
      </c>
      <c r="AE688" s="18" t="s">
        <v>10</v>
      </c>
      <c r="AF688" s="18" t="s">
        <v>445</v>
      </c>
      <c r="AG688" s="18" t="s">
        <v>56</v>
      </c>
      <c r="AH688" s="28" t="s">
        <v>555</v>
      </c>
      <c r="AI688" s="16" t="s">
        <v>803</v>
      </c>
      <c r="AJ688" s="16" t="s">
        <v>802</v>
      </c>
      <c r="AK688" s="16" t="s">
        <v>801</v>
      </c>
      <c r="AL688" s="16">
        <v>0</v>
      </c>
      <c r="AM688" s="16">
        <v>3</v>
      </c>
      <c r="AN688" s="16">
        <f>AL688+AM688</f>
        <v>3</v>
      </c>
      <c r="AO688" s="16" t="s">
        <v>800</v>
      </c>
      <c r="AP688" s="16" t="s">
        <v>799</v>
      </c>
      <c r="AQ688" s="16" t="s">
        <v>798</v>
      </c>
      <c r="AR688" s="16">
        <v>0</v>
      </c>
      <c r="AS688" s="16">
        <v>3</v>
      </c>
      <c r="AT688" s="16">
        <f>AR688+AS688</f>
        <v>3</v>
      </c>
      <c r="AU688" s="16"/>
      <c r="AV688" s="16"/>
      <c r="AW688" s="16"/>
      <c r="AX688" s="16"/>
      <c r="AY688" s="16"/>
    </row>
    <row r="689" spans="1:51" ht="48">
      <c r="A689" s="1" t="s">
        <v>445</v>
      </c>
      <c r="B689" s="15">
        <f>B688+1</f>
        <v>206</v>
      </c>
      <c r="C689" s="25">
        <v>3321010060055</v>
      </c>
      <c r="D689" s="50" t="s">
        <v>797</v>
      </c>
      <c r="E689" s="12" t="s">
        <v>796</v>
      </c>
      <c r="F689" s="80" t="s">
        <v>789</v>
      </c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27"/>
      <c r="U689" s="50" t="s">
        <v>795</v>
      </c>
      <c r="V689" s="12" t="s">
        <v>60</v>
      </c>
      <c r="W689" s="12"/>
      <c r="X689" s="12"/>
      <c r="Y689" s="12"/>
      <c r="Z689" s="66">
        <v>1</v>
      </c>
      <c r="AA689" s="65"/>
      <c r="AB689" s="80"/>
      <c r="AC689" s="45"/>
      <c r="AD689" s="18" t="s">
        <v>59</v>
      </c>
      <c r="AE689" s="18" t="s">
        <v>10</v>
      </c>
      <c r="AF689" s="18" t="s">
        <v>445</v>
      </c>
      <c r="AG689" s="18" t="s">
        <v>56</v>
      </c>
      <c r="AH689" s="17"/>
      <c r="AI689" s="16" t="s">
        <v>794</v>
      </c>
      <c r="AJ689" s="16" t="s">
        <v>793</v>
      </c>
      <c r="AK689" s="16" t="s">
        <v>792</v>
      </c>
      <c r="AL689" s="16">
        <v>0</v>
      </c>
      <c r="AM689" s="16">
        <v>3</v>
      </c>
      <c r="AN689" s="16">
        <f>AL689+AM689</f>
        <v>3</v>
      </c>
      <c r="AO689" s="16"/>
      <c r="AP689" s="16"/>
      <c r="AQ689" s="16"/>
      <c r="AR689" s="16"/>
      <c r="AS689" s="16"/>
      <c r="AT689" s="16"/>
      <c r="AU689" s="16"/>
      <c r="AV689" s="16"/>
      <c r="AW689" s="16"/>
      <c r="AX689" s="16"/>
      <c r="AY689" s="16"/>
    </row>
    <row r="690" spans="1:51" ht="48">
      <c r="A690" s="1" t="s">
        <v>445</v>
      </c>
      <c r="B690" s="15">
        <f>B689+1</f>
        <v>207</v>
      </c>
      <c r="C690" s="25">
        <v>3321010017042</v>
      </c>
      <c r="D690" s="50" t="s">
        <v>791</v>
      </c>
      <c r="E690" s="12" t="s">
        <v>790</v>
      </c>
      <c r="F690" s="80" t="s">
        <v>789</v>
      </c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27"/>
      <c r="U690" s="50" t="s">
        <v>788</v>
      </c>
      <c r="V690" s="12" t="s">
        <v>60</v>
      </c>
      <c r="W690" s="12" t="s">
        <v>787</v>
      </c>
      <c r="X690" s="12"/>
      <c r="Y690" s="12"/>
      <c r="Z690" s="66">
        <v>1</v>
      </c>
      <c r="AA690" s="65"/>
      <c r="AB690" s="80"/>
      <c r="AC690" s="45"/>
      <c r="AD690" s="18" t="s">
        <v>59</v>
      </c>
      <c r="AE690" s="18" t="s">
        <v>10</v>
      </c>
      <c r="AF690" s="18" t="s">
        <v>445</v>
      </c>
      <c r="AG690" s="18" t="s">
        <v>56</v>
      </c>
      <c r="AH690" s="17"/>
      <c r="AI690" s="16" t="s">
        <v>786</v>
      </c>
      <c r="AJ690" s="16" t="s">
        <v>785</v>
      </c>
      <c r="AK690" s="16" t="s">
        <v>784</v>
      </c>
      <c r="AL690" s="16">
        <v>0</v>
      </c>
      <c r="AM690" s="16">
        <v>3</v>
      </c>
      <c r="AN690" s="16">
        <f>AL690+AM690</f>
        <v>3</v>
      </c>
      <c r="AO690" s="16"/>
      <c r="AP690" s="16"/>
      <c r="AQ690" s="16"/>
      <c r="AR690" s="16"/>
      <c r="AS690" s="16"/>
      <c r="AT690" s="16"/>
      <c r="AU690" s="16"/>
      <c r="AV690" s="16"/>
      <c r="AW690" s="16"/>
      <c r="AX690" s="16"/>
      <c r="AY690" s="16"/>
    </row>
    <row r="691" spans="1:51" ht="48">
      <c r="A691" s="1" t="s">
        <v>445</v>
      </c>
      <c r="B691" s="15">
        <f>B690+1</f>
        <v>208</v>
      </c>
      <c r="C691" s="25">
        <v>3321010012056</v>
      </c>
      <c r="D691" s="50" t="s">
        <v>783</v>
      </c>
      <c r="E691" s="12" t="s">
        <v>782</v>
      </c>
      <c r="F691" s="80" t="s">
        <v>774</v>
      </c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27"/>
      <c r="U691" s="50" t="s">
        <v>781</v>
      </c>
      <c r="V691" s="12" t="s">
        <v>60</v>
      </c>
      <c r="W691" s="12" t="s">
        <v>780</v>
      </c>
      <c r="X691" s="12"/>
      <c r="Y691" s="12"/>
      <c r="Z691" s="66">
        <v>1</v>
      </c>
      <c r="AA691" s="65"/>
      <c r="AB691" s="80"/>
      <c r="AC691" s="45"/>
      <c r="AD691" s="18" t="s">
        <v>59</v>
      </c>
      <c r="AE691" s="18" t="s">
        <v>10</v>
      </c>
      <c r="AF691" s="18" t="s">
        <v>445</v>
      </c>
      <c r="AG691" s="18" t="s">
        <v>56</v>
      </c>
      <c r="AH691" s="17"/>
      <c r="AI691" s="16" t="s">
        <v>779</v>
      </c>
      <c r="AJ691" s="16" t="s">
        <v>778</v>
      </c>
      <c r="AK691" s="16" t="s">
        <v>777</v>
      </c>
      <c r="AL691" s="16">
        <v>0</v>
      </c>
      <c r="AM691" s="16">
        <v>3</v>
      </c>
      <c r="AN691" s="16">
        <f>AL691+AM691</f>
        <v>3</v>
      </c>
      <c r="AO691" s="16"/>
      <c r="AP691" s="16"/>
      <c r="AQ691" s="16"/>
      <c r="AR691" s="16"/>
      <c r="AS691" s="16"/>
      <c r="AT691" s="16"/>
      <c r="AU691" s="16"/>
      <c r="AV691" s="16"/>
      <c r="AW691" s="16"/>
      <c r="AX691" s="16"/>
      <c r="AY691" s="16"/>
    </row>
    <row r="692" spans="1:51" ht="48">
      <c r="A692" s="1" t="s">
        <v>445</v>
      </c>
      <c r="B692" s="15">
        <f>B691+1</f>
        <v>209</v>
      </c>
      <c r="C692" s="25">
        <v>3321020040023</v>
      </c>
      <c r="D692" s="50" t="s">
        <v>776</v>
      </c>
      <c r="E692" s="12" t="s">
        <v>775</v>
      </c>
      <c r="F692" s="80" t="s">
        <v>774</v>
      </c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27"/>
      <c r="U692" s="12" t="s">
        <v>370</v>
      </c>
      <c r="V692" s="12" t="s">
        <v>369</v>
      </c>
      <c r="W692" s="49" t="s">
        <v>773</v>
      </c>
      <c r="X692" s="12"/>
      <c r="Y692" s="12"/>
      <c r="Z692" s="66">
        <v>1</v>
      </c>
      <c r="AA692" s="65"/>
      <c r="AB692" s="80"/>
      <c r="AC692" s="45"/>
      <c r="AD692" s="18" t="s">
        <v>59</v>
      </c>
      <c r="AE692" s="18" t="s">
        <v>10</v>
      </c>
      <c r="AF692" s="18" t="s">
        <v>445</v>
      </c>
      <c r="AG692" s="18" t="s">
        <v>56</v>
      </c>
      <c r="AH692" s="17"/>
      <c r="AI692" s="16" t="s">
        <v>772</v>
      </c>
      <c r="AJ692" s="16" t="s">
        <v>771</v>
      </c>
      <c r="AK692" s="16"/>
      <c r="AL692" s="16">
        <v>0</v>
      </c>
      <c r="AM692" s="16">
        <v>2</v>
      </c>
      <c r="AN692" s="16">
        <f>AL692+AM692</f>
        <v>2</v>
      </c>
      <c r="AO692" s="16" t="s">
        <v>770</v>
      </c>
      <c r="AP692" s="16" t="s">
        <v>769</v>
      </c>
      <c r="AQ692" s="16"/>
      <c r="AR692" s="16">
        <v>0</v>
      </c>
      <c r="AS692" s="16">
        <v>2</v>
      </c>
      <c r="AT692" s="16">
        <f>AR692+AS692</f>
        <v>2</v>
      </c>
      <c r="AU692" s="16"/>
      <c r="AV692" s="16"/>
      <c r="AW692" s="16"/>
      <c r="AX692" s="16"/>
      <c r="AY692" s="16"/>
    </row>
    <row r="693" spans="1:51" ht="48">
      <c r="A693" s="1" t="s">
        <v>445</v>
      </c>
      <c r="B693" s="15">
        <f>B692+1</f>
        <v>210</v>
      </c>
      <c r="C693" s="25">
        <v>3321020090019</v>
      </c>
      <c r="D693" s="50" t="s">
        <v>768</v>
      </c>
      <c r="E693" s="12" t="s">
        <v>767</v>
      </c>
      <c r="F693" s="80" t="s">
        <v>759</v>
      </c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27"/>
      <c r="U693" s="50" t="s">
        <v>766</v>
      </c>
      <c r="V693" s="12" t="s">
        <v>369</v>
      </c>
      <c r="W693" s="49" t="s">
        <v>765</v>
      </c>
      <c r="X693" s="12"/>
      <c r="Y693" s="12"/>
      <c r="Z693" s="66">
        <v>1</v>
      </c>
      <c r="AA693" s="65"/>
      <c r="AB693" s="80"/>
      <c r="AC693" s="45"/>
      <c r="AD693" s="18" t="s">
        <v>59</v>
      </c>
      <c r="AE693" s="18" t="s">
        <v>10</v>
      </c>
      <c r="AF693" s="18" t="s">
        <v>445</v>
      </c>
      <c r="AG693" s="18" t="s">
        <v>56</v>
      </c>
      <c r="AH693" s="17"/>
      <c r="AI693" s="16" t="s">
        <v>764</v>
      </c>
      <c r="AJ693" s="16" t="s">
        <v>763</v>
      </c>
      <c r="AK693" s="16" t="s">
        <v>762</v>
      </c>
      <c r="AL693" s="16">
        <v>0</v>
      </c>
      <c r="AM693" s="16">
        <v>3</v>
      </c>
      <c r="AN693" s="16">
        <f>AL693+AM693</f>
        <v>3</v>
      </c>
      <c r="AO693" s="16" t="s">
        <v>761</v>
      </c>
      <c r="AP693" s="16"/>
      <c r="AQ693" s="16"/>
      <c r="AR693" s="16"/>
      <c r="AS693" s="16">
        <v>1</v>
      </c>
      <c r="AT693" s="16">
        <f>AR693+AS693</f>
        <v>1</v>
      </c>
      <c r="AU693" s="16"/>
      <c r="AV693" s="16"/>
      <c r="AW693" s="16"/>
      <c r="AX693" s="16"/>
      <c r="AY693" s="16"/>
    </row>
    <row r="694" spans="1:51" ht="48">
      <c r="A694" s="1" t="s">
        <v>445</v>
      </c>
      <c r="B694" s="15">
        <f>B693+1</f>
        <v>211</v>
      </c>
      <c r="C694" s="25">
        <v>3321040019021</v>
      </c>
      <c r="D694" s="50" t="s">
        <v>467</v>
      </c>
      <c r="E694" s="12" t="s">
        <v>760</v>
      </c>
      <c r="F694" s="80" t="s">
        <v>759</v>
      </c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27"/>
      <c r="U694" s="12" t="s">
        <v>758</v>
      </c>
      <c r="V694" s="12" t="s">
        <v>108</v>
      </c>
      <c r="W694" s="12"/>
      <c r="X694" s="12"/>
      <c r="Y694" s="12"/>
      <c r="Z694" s="66">
        <v>1</v>
      </c>
      <c r="AA694" s="65"/>
      <c r="AB694" s="80"/>
      <c r="AC694" s="45"/>
      <c r="AD694" s="18" t="s">
        <v>59</v>
      </c>
      <c r="AE694" s="18" t="s">
        <v>10</v>
      </c>
      <c r="AF694" s="18" t="s">
        <v>445</v>
      </c>
      <c r="AG694" s="18" t="s">
        <v>56</v>
      </c>
      <c r="AH694" s="17"/>
      <c r="AI694" s="16" t="s">
        <v>757</v>
      </c>
      <c r="AJ694" s="16" t="s">
        <v>756</v>
      </c>
      <c r="AK694" s="16" t="s">
        <v>755</v>
      </c>
      <c r="AL694" s="16">
        <v>0</v>
      </c>
      <c r="AM694" s="16">
        <v>3</v>
      </c>
      <c r="AN694" s="16">
        <f>AL694+AM694</f>
        <v>3</v>
      </c>
      <c r="AO694" s="16"/>
      <c r="AP694" s="16"/>
      <c r="AQ694" s="16"/>
      <c r="AR694" s="16"/>
      <c r="AS694" s="16"/>
      <c r="AT694" s="16"/>
      <c r="AU694" s="16"/>
      <c r="AV694" s="16"/>
      <c r="AW694" s="16"/>
      <c r="AX694" s="16"/>
      <c r="AY694" s="16"/>
    </row>
    <row r="695" spans="1:51" ht="48">
      <c r="A695" s="1" t="s">
        <v>445</v>
      </c>
      <c r="B695" s="15">
        <f>B694+1</f>
        <v>212</v>
      </c>
      <c r="C695" s="25">
        <v>3321040024029</v>
      </c>
      <c r="D695" s="50" t="s">
        <v>754</v>
      </c>
      <c r="E695" s="12" t="s">
        <v>753</v>
      </c>
      <c r="F695" s="80" t="s">
        <v>745</v>
      </c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27"/>
      <c r="U695" s="12" t="s">
        <v>752</v>
      </c>
      <c r="V695" s="12" t="s">
        <v>108</v>
      </c>
      <c r="W695" s="12" t="s">
        <v>751</v>
      </c>
      <c r="X695" s="12"/>
      <c r="Y695" s="12"/>
      <c r="Z695" s="66">
        <v>1</v>
      </c>
      <c r="AA695" s="66"/>
      <c r="AB695" s="80"/>
      <c r="AC695" s="45"/>
      <c r="AD695" s="18" t="s">
        <v>59</v>
      </c>
      <c r="AE695" s="18" t="s">
        <v>10</v>
      </c>
      <c r="AF695" s="18" t="s">
        <v>445</v>
      </c>
      <c r="AG695" s="18" t="s">
        <v>56</v>
      </c>
      <c r="AH695" s="17"/>
      <c r="AI695" s="16" t="s">
        <v>750</v>
      </c>
      <c r="AJ695" s="16" t="s">
        <v>749</v>
      </c>
      <c r="AK695" s="16" t="s">
        <v>748</v>
      </c>
      <c r="AL695" s="16">
        <v>0</v>
      </c>
      <c r="AM695" s="16">
        <v>3</v>
      </c>
      <c r="AN695" s="16">
        <f>AL695+AM695</f>
        <v>3</v>
      </c>
      <c r="AO695" s="16"/>
      <c r="AP695" s="16"/>
      <c r="AQ695" s="16"/>
      <c r="AR695" s="16"/>
      <c r="AS695" s="16"/>
      <c r="AT695" s="16"/>
      <c r="AU695" s="16"/>
      <c r="AV695" s="16"/>
      <c r="AW695" s="16"/>
      <c r="AX695" s="16"/>
      <c r="AY695" s="16"/>
    </row>
    <row r="696" spans="1:51" ht="48">
      <c r="A696" s="1" t="s">
        <v>445</v>
      </c>
      <c r="B696" s="15">
        <f>B695+1</f>
        <v>213</v>
      </c>
      <c r="C696" s="25">
        <v>3321040015028</v>
      </c>
      <c r="D696" s="50" t="s">
        <v>747</v>
      </c>
      <c r="E696" s="12" t="s">
        <v>746</v>
      </c>
      <c r="F696" s="80" t="s">
        <v>745</v>
      </c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27"/>
      <c r="U696" s="12" t="s">
        <v>744</v>
      </c>
      <c r="V696" s="12" t="s">
        <v>108</v>
      </c>
      <c r="W696" s="49" t="s">
        <v>743</v>
      </c>
      <c r="X696" s="12"/>
      <c r="Y696" s="12"/>
      <c r="Z696" s="66">
        <v>1</v>
      </c>
      <c r="AA696" s="65"/>
      <c r="AB696" s="80"/>
      <c r="AC696" s="45"/>
      <c r="AD696" s="18" t="s">
        <v>59</v>
      </c>
      <c r="AE696" s="18" t="s">
        <v>10</v>
      </c>
      <c r="AF696" s="18" t="s">
        <v>445</v>
      </c>
      <c r="AG696" s="18" t="s">
        <v>56</v>
      </c>
      <c r="AH696" s="17"/>
      <c r="AI696" s="16" t="s">
        <v>742</v>
      </c>
      <c r="AJ696" s="16" t="s">
        <v>741</v>
      </c>
      <c r="AK696" s="16" t="s">
        <v>740</v>
      </c>
      <c r="AL696" s="16">
        <v>0</v>
      </c>
      <c r="AM696" s="16">
        <v>3</v>
      </c>
      <c r="AN696" s="16">
        <f>AL696+AM696</f>
        <v>3</v>
      </c>
      <c r="AO696" s="16"/>
      <c r="AP696" s="16"/>
      <c r="AQ696" s="16"/>
      <c r="AR696" s="16"/>
      <c r="AS696" s="16"/>
      <c r="AT696" s="16"/>
      <c r="AU696" s="16"/>
      <c r="AV696" s="16"/>
      <c r="AW696" s="16"/>
      <c r="AX696" s="16"/>
      <c r="AY696" s="16"/>
    </row>
    <row r="697" spans="1:51" ht="48">
      <c r="A697" s="1" t="s">
        <v>445</v>
      </c>
      <c r="B697" s="15">
        <f>B696+1</f>
        <v>214</v>
      </c>
      <c r="C697" s="25">
        <v>3321010020057</v>
      </c>
      <c r="D697" s="50" t="s">
        <v>739</v>
      </c>
      <c r="E697" s="12" t="s">
        <v>738</v>
      </c>
      <c r="F697" s="80" t="s">
        <v>731</v>
      </c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27"/>
      <c r="U697" s="50" t="s">
        <v>737</v>
      </c>
      <c r="V697" s="12" t="s">
        <v>60</v>
      </c>
      <c r="W697" s="12"/>
      <c r="X697" s="12"/>
      <c r="Y697" s="12"/>
      <c r="Z697" s="66">
        <v>1</v>
      </c>
      <c r="AA697" s="65"/>
      <c r="AB697" s="80"/>
      <c r="AC697" s="45"/>
      <c r="AD697" s="18" t="s">
        <v>59</v>
      </c>
      <c r="AE697" s="18" t="s">
        <v>10</v>
      </c>
      <c r="AF697" s="18" t="s">
        <v>445</v>
      </c>
      <c r="AG697" s="18" t="s">
        <v>56</v>
      </c>
      <c r="AH697" s="17"/>
      <c r="AI697" s="16" t="s">
        <v>736</v>
      </c>
      <c r="AJ697" s="16" t="s">
        <v>735</v>
      </c>
      <c r="AK697" s="16" t="s">
        <v>734</v>
      </c>
      <c r="AL697" s="16">
        <v>0</v>
      </c>
      <c r="AM697" s="16">
        <v>3</v>
      </c>
      <c r="AN697" s="16">
        <f>AL697+AM697</f>
        <v>3</v>
      </c>
      <c r="AO697" s="16"/>
      <c r="AP697" s="16"/>
      <c r="AQ697" s="16"/>
      <c r="AR697" s="16"/>
      <c r="AS697" s="16"/>
      <c r="AT697" s="16"/>
      <c r="AU697" s="16"/>
      <c r="AV697" s="16"/>
      <c r="AW697" s="16"/>
      <c r="AX697" s="16"/>
      <c r="AY697" s="16"/>
    </row>
    <row r="698" spans="1:51" ht="48">
      <c r="A698" s="1" t="s">
        <v>445</v>
      </c>
      <c r="B698" s="15">
        <f>B697+1</f>
        <v>215</v>
      </c>
      <c r="C698" s="25">
        <v>3321010090058</v>
      </c>
      <c r="D698" s="50" t="s">
        <v>733</v>
      </c>
      <c r="E698" s="12" t="s">
        <v>732</v>
      </c>
      <c r="F698" s="80" t="s">
        <v>731</v>
      </c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27"/>
      <c r="U698" s="50" t="s">
        <v>730</v>
      </c>
      <c r="V698" s="12" t="s">
        <v>60</v>
      </c>
      <c r="W698" s="12"/>
      <c r="X698" s="12"/>
      <c r="Y698" s="12"/>
      <c r="Z698" s="66">
        <v>1</v>
      </c>
      <c r="AA698" s="65"/>
      <c r="AB698" s="80"/>
      <c r="AC698" s="45"/>
      <c r="AD698" s="18" t="s">
        <v>59</v>
      </c>
      <c r="AE698" s="18" t="s">
        <v>10</v>
      </c>
      <c r="AF698" s="18" t="s">
        <v>445</v>
      </c>
      <c r="AG698" s="18" t="s">
        <v>56</v>
      </c>
      <c r="AH698" s="17"/>
      <c r="AI698" s="16" t="s">
        <v>729</v>
      </c>
      <c r="AJ698" s="16" t="s">
        <v>728</v>
      </c>
      <c r="AK698" s="16" t="s">
        <v>727</v>
      </c>
      <c r="AL698" s="16">
        <v>0</v>
      </c>
      <c r="AM698" s="16">
        <v>3</v>
      </c>
      <c r="AN698" s="16">
        <f>AL698+AM698</f>
        <v>3</v>
      </c>
      <c r="AO698" s="16"/>
      <c r="AP698" s="16"/>
      <c r="AQ698" s="16"/>
      <c r="AR698" s="16"/>
      <c r="AS698" s="16"/>
      <c r="AT698" s="16"/>
      <c r="AU698" s="16"/>
      <c r="AV698" s="16"/>
      <c r="AW698" s="16"/>
      <c r="AX698" s="16"/>
      <c r="AY698" s="16"/>
    </row>
    <row r="699" spans="1:51" ht="48">
      <c r="A699" s="1" t="s">
        <v>445</v>
      </c>
      <c r="B699" s="15">
        <f>B698+1</f>
        <v>216</v>
      </c>
      <c r="C699" s="25">
        <v>3321010022054</v>
      </c>
      <c r="D699" s="50" t="s">
        <v>726</v>
      </c>
      <c r="E699" s="12" t="s">
        <v>725</v>
      </c>
      <c r="F699" s="80" t="s">
        <v>724</v>
      </c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27"/>
      <c r="U699" s="50" t="s">
        <v>723</v>
      </c>
      <c r="V699" s="12" t="s">
        <v>60</v>
      </c>
      <c r="W699" s="12"/>
      <c r="X699" s="12"/>
      <c r="Y699" s="12"/>
      <c r="Z699" s="66">
        <v>1</v>
      </c>
      <c r="AA699" s="65"/>
      <c r="AB699" s="80"/>
      <c r="AC699" s="45"/>
      <c r="AD699" s="18" t="s">
        <v>59</v>
      </c>
      <c r="AE699" s="18" t="s">
        <v>10</v>
      </c>
      <c r="AF699" s="18" t="s">
        <v>445</v>
      </c>
      <c r="AG699" s="18" t="s">
        <v>56</v>
      </c>
      <c r="AH699" s="17"/>
      <c r="AI699" s="16" t="s">
        <v>722</v>
      </c>
      <c r="AJ699" s="16" t="s">
        <v>721</v>
      </c>
      <c r="AK699" s="16" t="s">
        <v>720</v>
      </c>
      <c r="AL699" s="16">
        <v>0</v>
      </c>
      <c r="AM699" s="16">
        <v>3</v>
      </c>
      <c r="AN699" s="16">
        <f>AL699+AM699</f>
        <v>3</v>
      </c>
      <c r="AO699" s="16"/>
      <c r="AP699" s="16"/>
      <c r="AQ699" s="16"/>
      <c r="AR699" s="16"/>
      <c r="AS699" s="16"/>
      <c r="AT699" s="16"/>
      <c r="AU699" s="16"/>
      <c r="AV699" s="16"/>
      <c r="AW699" s="16"/>
      <c r="AX699" s="16"/>
      <c r="AY699" s="16"/>
    </row>
    <row r="700" spans="1:51" ht="48">
      <c r="A700" s="1" t="s">
        <v>445</v>
      </c>
      <c r="B700" s="15">
        <f>B699+1</f>
        <v>217</v>
      </c>
      <c r="C700" s="25">
        <v>3321020020021</v>
      </c>
      <c r="D700" s="50" t="s">
        <v>719</v>
      </c>
      <c r="E700" s="12" t="s">
        <v>718</v>
      </c>
      <c r="F700" s="80" t="s">
        <v>717</v>
      </c>
      <c r="G700" s="80"/>
      <c r="H700" s="80"/>
      <c r="I700" s="80"/>
      <c r="J700" s="80"/>
      <c r="K700" s="80"/>
      <c r="L700" s="80"/>
      <c r="M700" s="80"/>
      <c r="N700" s="80"/>
      <c r="O700" s="80"/>
      <c r="P700" s="81" t="s">
        <v>716</v>
      </c>
      <c r="Q700" s="80" t="s">
        <v>715</v>
      </c>
      <c r="R700" s="81" t="s">
        <v>714</v>
      </c>
      <c r="S700" s="80" t="s">
        <v>713</v>
      </c>
      <c r="T700" s="27"/>
      <c r="U700" s="12" t="s">
        <v>369</v>
      </c>
      <c r="V700" s="12" t="s">
        <v>369</v>
      </c>
      <c r="W700" s="49" t="s">
        <v>712</v>
      </c>
      <c r="X700" s="12"/>
      <c r="Y700" s="12"/>
      <c r="Z700" s="66">
        <v>1</v>
      </c>
      <c r="AA700" s="65"/>
      <c r="AB700" s="80"/>
      <c r="AC700" s="45"/>
      <c r="AD700" s="18" t="s">
        <v>59</v>
      </c>
      <c r="AE700" s="18" t="s">
        <v>10</v>
      </c>
      <c r="AF700" s="18" t="s">
        <v>445</v>
      </c>
      <c r="AG700" s="18" t="s">
        <v>56</v>
      </c>
      <c r="AH700" s="17"/>
      <c r="AI700" s="16" t="s">
        <v>711</v>
      </c>
      <c r="AJ700" s="16" t="s">
        <v>710</v>
      </c>
      <c r="AK700" s="16" t="s">
        <v>709</v>
      </c>
      <c r="AL700" s="16">
        <v>0</v>
      </c>
      <c r="AM700" s="16">
        <v>3</v>
      </c>
      <c r="AN700" s="16">
        <f>AL700+AM700</f>
        <v>3</v>
      </c>
      <c r="AO700" s="16" t="s">
        <v>708</v>
      </c>
      <c r="AP700" s="16" t="s">
        <v>707</v>
      </c>
      <c r="AQ700" s="16" t="s">
        <v>706</v>
      </c>
      <c r="AR700" s="16">
        <v>0</v>
      </c>
      <c r="AS700" s="16">
        <v>3</v>
      </c>
      <c r="AT700" s="16">
        <f>AR700+AS700</f>
        <v>3</v>
      </c>
      <c r="AU700" s="16"/>
      <c r="AV700" s="16"/>
      <c r="AW700" s="16"/>
      <c r="AX700" s="16"/>
      <c r="AY700" s="16"/>
    </row>
    <row r="701" spans="1:51" ht="48">
      <c r="A701" s="1" t="s">
        <v>445</v>
      </c>
      <c r="B701" s="15">
        <f>B700+1</f>
        <v>218</v>
      </c>
      <c r="C701" s="25">
        <v>3321020050042</v>
      </c>
      <c r="D701" s="50" t="s">
        <v>527</v>
      </c>
      <c r="E701" s="12" t="s">
        <v>705</v>
      </c>
      <c r="F701" s="80" t="s">
        <v>688</v>
      </c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27"/>
      <c r="U701" s="50" t="s">
        <v>704</v>
      </c>
      <c r="V701" s="12" t="s">
        <v>369</v>
      </c>
      <c r="W701" s="49" t="s">
        <v>703</v>
      </c>
      <c r="X701" s="12"/>
      <c r="Y701" s="12"/>
      <c r="Z701" s="66">
        <v>1</v>
      </c>
      <c r="AA701" s="65"/>
      <c r="AB701" s="80"/>
      <c r="AC701" s="45"/>
      <c r="AD701" s="18" t="s">
        <v>59</v>
      </c>
      <c r="AE701" s="18" t="s">
        <v>10</v>
      </c>
      <c r="AF701" s="18" t="s">
        <v>445</v>
      </c>
      <c r="AG701" s="18" t="s">
        <v>56</v>
      </c>
      <c r="AH701" s="17"/>
      <c r="AI701" s="16" t="s">
        <v>702</v>
      </c>
      <c r="AJ701" s="16" t="s">
        <v>701</v>
      </c>
      <c r="AK701" s="16" t="s">
        <v>700</v>
      </c>
      <c r="AL701" s="16">
        <v>0</v>
      </c>
      <c r="AM701" s="16">
        <v>3</v>
      </c>
      <c r="AN701" s="16">
        <f>AL701+AM701</f>
        <v>3</v>
      </c>
      <c r="AO701" s="16" t="s">
        <v>699</v>
      </c>
      <c r="AP701" s="16" t="s">
        <v>698</v>
      </c>
      <c r="AQ701" s="16" t="s">
        <v>697</v>
      </c>
      <c r="AR701" s="16">
        <v>0</v>
      </c>
      <c r="AS701" s="16">
        <v>3</v>
      </c>
      <c r="AT701" s="16">
        <f>AR701+AS701</f>
        <v>3</v>
      </c>
      <c r="AU701" s="16"/>
      <c r="AV701" s="16"/>
      <c r="AW701" s="16"/>
      <c r="AX701" s="16"/>
      <c r="AY701" s="16"/>
    </row>
    <row r="702" spans="1:51" s="99" customFormat="1" ht="54" customHeight="1">
      <c r="A702" s="1" t="s">
        <v>445</v>
      </c>
      <c r="B702" s="15">
        <f>B701+1</f>
        <v>219</v>
      </c>
      <c r="C702" s="25">
        <v>3321010018053</v>
      </c>
      <c r="D702" s="50" t="s">
        <v>696</v>
      </c>
      <c r="E702" s="12" t="s">
        <v>695</v>
      </c>
      <c r="F702" s="80" t="s">
        <v>688</v>
      </c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27"/>
      <c r="U702" s="50" t="s">
        <v>694</v>
      </c>
      <c r="V702" s="12" t="s">
        <v>60</v>
      </c>
      <c r="W702" s="12"/>
      <c r="X702" s="12"/>
      <c r="Y702" s="12"/>
      <c r="Z702" s="66">
        <v>1</v>
      </c>
      <c r="AA702" s="65"/>
      <c r="AB702" s="80"/>
      <c r="AC702" s="45"/>
      <c r="AD702" s="18" t="s">
        <v>59</v>
      </c>
      <c r="AE702" s="18" t="s">
        <v>10</v>
      </c>
      <c r="AF702" s="18" t="s">
        <v>445</v>
      </c>
      <c r="AG702" s="18" t="s">
        <v>56</v>
      </c>
      <c r="AH702" s="17"/>
      <c r="AI702" s="16" t="s">
        <v>693</v>
      </c>
      <c r="AJ702" s="16" t="s">
        <v>692</v>
      </c>
      <c r="AK702" s="16" t="s">
        <v>691</v>
      </c>
      <c r="AL702" s="16">
        <v>0</v>
      </c>
      <c r="AM702" s="16">
        <v>3</v>
      </c>
      <c r="AN702" s="16">
        <f>AL702+AM702</f>
        <v>3</v>
      </c>
      <c r="AO702" s="16"/>
      <c r="AP702" s="16"/>
      <c r="AQ702" s="16"/>
      <c r="AR702" s="16"/>
      <c r="AS702" s="16"/>
      <c r="AT702" s="16"/>
      <c r="AU702" s="16"/>
      <c r="AV702" s="16"/>
      <c r="AW702" s="16"/>
      <c r="AX702" s="16"/>
      <c r="AY702" s="16"/>
    </row>
    <row r="703" spans="1:51" ht="48">
      <c r="A703" s="1" t="s">
        <v>445</v>
      </c>
      <c r="B703" s="15">
        <f>B702+1</f>
        <v>220</v>
      </c>
      <c r="C703" s="25">
        <v>3321010019048</v>
      </c>
      <c r="D703" s="50" t="s">
        <v>690</v>
      </c>
      <c r="E703" s="12" t="s">
        <v>689</v>
      </c>
      <c r="F703" s="80" t="s">
        <v>688</v>
      </c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  <c r="R703" s="80"/>
      <c r="S703" s="80"/>
      <c r="T703" s="27"/>
      <c r="U703" s="50" t="s">
        <v>687</v>
      </c>
      <c r="V703" s="12" t="s">
        <v>60</v>
      </c>
      <c r="W703" s="12"/>
      <c r="X703" s="12"/>
      <c r="Y703" s="12"/>
      <c r="Z703" s="66">
        <v>1</v>
      </c>
      <c r="AA703" s="65"/>
      <c r="AB703" s="80"/>
      <c r="AC703" s="45"/>
      <c r="AD703" s="18" t="s">
        <v>59</v>
      </c>
      <c r="AE703" s="18" t="s">
        <v>10</v>
      </c>
      <c r="AF703" s="18" t="s">
        <v>445</v>
      </c>
      <c r="AG703" s="18" t="s">
        <v>56</v>
      </c>
      <c r="AH703" s="17"/>
      <c r="AI703" s="16" t="s">
        <v>686</v>
      </c>
      <c r="AJ703" s="16" t="s">
        <v>685</v>
      </c>
      <c r="AK703" s="16" t="s">
        <v>684</v>
      </c>
      <c r="AL703" s="16">
        <v>0</v>
      </c>
      <c r="AM703" s="16">
        <v>3</v>
      </c>
      <c r="AN703" s="16">
        <f>AL703+AM703</f>
        <v>3</v>
      </c>
      <c r="AO703" s="16"/>
      <c r="AP703" s="16"/>
      <c r="AQ703" s="16"/>
      <c r="AR703" s="16"/>
      <c r="AS703" s="16"/>
      <c r="AT703" s="16"/>
      <c r="AU703" s="16"/>
      <c r="AV703" s="16"/>
      <c r="AW703" s="16"/>
      <c r="AX703" s="16"/>
      <c r="AY703" s="16"/>
    </row>
    <row r="704" spans="1:51" ht="48">
      <c r="A704" s="1" t="s">
        <v>445</v>
      </c>
      <c r="B704" s="15">
        <f>B703+1</f>
        <v>221</v>
      </c>
      <c r="C704" s="25">
        <v>3321020070017</v>
      </c>
      <c r="D704" s="50" t="s">
        <v>683</v>
      </c>
      <c r="E704" s="12" t="s">
        <v>682</v>
      </c>
      <c r="F704" s="80" t="s">
        <v>659</v>
      </c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27"/>
      <c r="U704" s="50" t="s">
        <v>681</v>
      </c>
      <c r="V704" s="12" t="s">
        <v>369</v>
      </c>
      <c r="W704" s="49" t="s">
        <v>680</v>
      </c>
      <c r="X704" s="12"/>
      <c r="Y704" s="12"/>
      <c r="Z704" s="66">
        <v>1</v>
      </c>
      <c r="AA704" s="65"/>
      <c r="AB704" s="80"/>
      <c r="AC704" s="45"/>
      <c r="AD704" s="18" t="s">
        <v>59</v>
      </c>
      <c r="AE704" s="18" t="s">
        <v>10</v>
      </c>
      <c r="AF704" s="18" t="s">
        <v>445</v>
      </c>
      <c r="AG704" s="18" t="s">
        <v>56</v>
      </c>
      <c r="AH704" s="17"/>
      <c r="AI704" s="16" t="s">
        <v>679</v>
      </c>
      <c r="AJ704" s="16" t="s">
        <v>678</v>
      </c>
      <c r="AK704" s="16" t="s">
        <v>677</v>
      </c>
      <c r="AL704" s="16">
        <v>0</v>
      </c>
      <c r="AM704" s="16">
        <v>3</v>
      </c>
      <c r="AN704" s="16">
        <f>AL704+AM704</f>
        <v>3</v>
      </c>
      <c r="AO704" s="16" t="s">
        <v>676</v>
      </c>
      <c r="AP704" s="16" t="s">
        <v>675</v>
      </c>
      <c r="AQ704" s="16"/>
      <c r="AR704" s="16">
        <v>0</v>
      </c>
      <c r="AS704" s="16">
        <v>2</v>
      </c>
      <c r="AT704" s="16">
        <f>AR704+AS704</f>
        <v>2</v>
      </c>
      <c r="AU704" s="16"/>
      <c r="AV704" s="16"/>
      <c r="AW704" s="16"/>
      <c r="AX704" s="16"/>
      <c r="AY704" s="16"/>
    </row>
    <row r="705" spans="1:51" ht="48">
      <c r="A705" s="1" t="s">
        <v>445</v>
      </c>
      <c r="B705" s="15">
        <f>B704+1</f>
        <v>222</v>
      </c>
      <c r="C705" s="25">
        <v>3321040017026</v>
      </c>
      <c r="D705" s="50" t="s">
        <v>674</v>
      </c>
      <c r="E705" s="12" t="s">
        <v>673</v>
      </c>
      <c r="F705" s="80" t="s">
        <v>659</v>
      </c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27"/>
      <c r="U705" s="12" t="s">
        <v>672</v>
      </c>
      <c r="V705" s="12" t="s">
        <v>108</v>
      </c>
      <c r="W705" s="12" t="s">
        <v>671</v>
      </c>
      <c r="X705" s="12"/>
      <c r="Y705" s="12"/>
      <c r="Z705" s="66">
        <v>1</v>
      </c>
      <c r="AA705" s="65"/>
      <c r="AB705" s="80"/>
      <c r="AC705" s="45"/>
      <c r="AD705" s="18" t="s">
        <v>59</v>
      </c>
      <c r="AE705" s="18" t="s">
        <v>10</v>
      </c>
      <c r="AF705" s="18" t="s">
        <v>445</v>
      </c>
      <c r="AG705" s="18" t="s">
        <v>56</v>
      </c>
      <c r="AH705" s="17"/>
      <c r="AI705" s="16" t="s">
        <v>670</v>
      </c>
      <c r="AJ705" s="16" t="s">
        <v>669</v>
      </c>
      <c r="AK705" s="16" t="s">
        <v>668</v>
      </c>
      <c r="AL705" s="16">
        <v>0</v>
      </c>
      <c r="AM705" s="16">
        <v>3</v>
      </c>
      <c r="AN705" s="16">
        <f>AL705+AM705</f>
        <v>3</v>
      </c>
      <c r="AO705" s="16"/>
      <c r="AP705" s="16"/>
      <c r="AQ705" s="16"/>
      <c r="AR705" s="16"/>
      <c r="AS705" s="16"/>
      <c r="AT705" s="16"/>
      <c r="AU705" s="16"/>
      <c r="AV705" s="16"/>
      <c r="AW705" s="16"/>
      <c r="AX705" s="16"/>
      <c r="AY705" s="16"/>
    </row>
    <row r="706" spans="1:51" ht="48">
      <c r="A706" s="1" t="s">
        <v>445</v>
      </c>
      <c r="B706" s="15">
        <f>B705+1</f>
        <v>223</v>
      </c>
      <c r="C706" s="25">
        <v>3321040018037</v>
      </c>
      <c r="D706" s="50" t="s">
        <v>667</v>
      </c>
      <c r="E706" s="12" t="s">
        <v>666</v>
      </c>
      <c r="F706" s="80" t="s">
        <v>659</v>
      </c>
      <c r="G706" s="80"/>
      <c r="H706" s="80"/>
      <c r="I706" s="80"/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27"/>
      <c r="U706" s="12" t="s">
        <v>665</v>
      </c>
      <c r="V706" s="12" t="s">
        <v>108</v>
      </c>
      <c r="W706" s="12"/>
      <c r="X706" s="12"/>
      <c r="Y706" s="12"/>
      <c r="Z706" s="66">
        <v>1</v>
      </c>
      <c r="AA706" s="65"/>
      <c r="AB706" s="80"/>
      <c r="AC706" s="45"/>
      <c r="AD706" s="18" t="s">
        <v>59</v>
      </c>
      <c r="AE706" s="18" t="s">
        <v>10</v>
      </c>
      <c r="AF706" s="18" t="s">
        <v>445</v>
      </c>
      <c r="AG706" s="18" t="s">
        <v>56</v>
      </c>
      <c r="AH706" s="17"/>
      <c r="AI706" s="16" t="s">
        <v>664</v>
      </c>
      <c r="AJ706" s="16" t="s">
        <v>663</v>
      </c>
      <c r="AK706" s="16" t="s">
        <v>662</v>
      </c>
      <c r="AL706" s="16">
        <v>0</v>
      </c>
      <c r="AM706" s="16">
        <v>3</v>
      </c>
      <c r="AN706" s="16">
        <f>AL706+AM706</f>
        <v>3</v>
      </c>
      <c r="AO706" s="16"/>
      <c r="AP706" s="16"/>
      <c r="AQ706" s="16"/>
      <c r="AR706" s="16"/>
      <c r="AS706" s="16"/>
      <c r="AT706" s="16"/>
      <c r="AU706" s="16"/>
      <c r="AV706" s="16"/>
      <c r="AW706" s="16"/>
      <c r="AX706" s="16"/>
      <c r="AY706" s="16"/>
    </row>
    <row r="707" spans="1:51" ht="48">
      <c r="A707" s="1" t="s">
        <v>445</v>
      </c>
      <c r="B707" s="15">
        <f>B706+1</f>
        <v>224</v>
      </c>
      <c r="C707" s="25">
        <v>3321040014031</v>
      </c>
      <c r="D707" s="50" t="s">
        <v>661</v>
      </c>
      <c r="E707" s="12" t="s">
        <v>660</v>
      </c>
      <c r="F707" s="80" t="s">
        <v>659</v>
      </c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80"/>
      <c r="R707" s="80"/>
      <c r="S707" s="80"/>
      <c r="T707" s="27"/>
      <c r="U707" s="12" t="s">
        <v>658</v>
      </c>
      <c r="V707" s="12" t="s">
        <v>108</v>
      </c>
      <c r="W707" s="12"/>
      <c r="X707" s="12"/>
      <c r="Y707" s="12"/>
      <c r="Z707" s="66">
        <v>1</v>
      </c>
      <c r="AA707" s="66"/>
      <c r="AB707" s="80"/>
      <c r="AC707" s="45"/>
      <c r="AD707" s="18" t="s">
        <v>59</v>
      </c>
      <c r="AE707" s="18" t="s">
        <v>10</v>
      </c>
      <c r="AF707" s="18" t="s">
        <v>445</v>
      </c>
      <c r="AG707" s="18" t="s">
        <v>56</v>
      </c>
      <c r="AH707" s="17"/>
      <c r="AI707" s="16" t="s">
        <v>657</v>
      </c>
      <c r="AJ707" s="16" t="s">
        <v>656</v>
      </c>
      <c r="AK707" s="16" t="s">
        <v>655</v>
      </c>
      <c r="AL707" s="16">
        <v>0</v>
      </c>
      <c r="AM707" s="16">
        <v>3</v>
      </c>
      <c r="AN707" s="16">
        <f>AL707+AM707</f>
        <v>3</v>
      </c>
      <c r="AO707" s="16"/>
      <c r="AP707" s="16"/>
      <c r="AQ707" s="16"/>
      <c r="AR707" s="16"/>
      <c r="AS707" s="16"/>
      <c r="AT707" s="16"/>
      <c r="AU707" s="16"/>
      <c r="AV707" s="16"/>
      <c r="AW707" s="16"/>
      <c r="AX707" s="16"/>
      <c r="AY707" s="16"/>
    </row>
    <row r="708" spans="1:51" ht="48">
      <c r="A708" s="1" t="s">
        <v>445</v>
      </c>
      <c r="B708" s="15">
        <f>B707+1</f>
        <v>225</v>
      </c>
      <c r="C708" s="25">
        <v>3321010014044</v>
      </c>
      <c r="D708" s="50" t="s">
        <v>654</v>
      </c>
      <c r="E708" s="12" t="s">
        <v>653</v>
      </c>
      <c r="F708" s="80" t="s">
        <v>645</v>
      </c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  <c r="R708" s="80"/>
      <c r="S708" s="80"/>
      <c r="T708" s="27"/>
      <c r="U708" s="50" t="s">
        <v>652</v>
      </c>
      <c r="V708" s="12" t="s">
        <v>60</v>
      </c>
      <c r="W708" s="12" t="s">
        <v>651</v>
      </c>
      <c r="X708" s="12"/>
      <c r="Y708" s="12"/>
      <c r="Z708" s="66">
        <v>1</v>
      </c>
      <c r="AA708" s="65"/>
      <c r="AB708" s="80"/>
      <c r="AC708" s="45"/>
      <c r="AD708" s="18" t="s">
        <v>59</v>
      </c>
      <c r="AE708" s="18" t="s">
        <v>10</v>
      </c>
      <c r="AF708" s="18" t="s">
        <v>445</v>
      </c>
      <c r="AG708" s="18" t="s">
        <v>56</v>
      </c>
      <c r="AH708" s="17"/>
      <c r="AI708" s="16" t="s">
        <v>650</v>
      </c>
      <c r="AJ708" s="16" t="s">
        <v>649</v>
      </c>
      <c r="AK708" s="16" t="s">
        <v>648</v>
      </c>
      <c r="AL708" s="16">
        <v>0</v>
      </c>
      <c r="AM708" s="16">
        <v>3</v>
      </c>
      <c r="AN708" s="16">
        <f>AL708+AM708</f>
        <v>3</v>
      </c>
      <c r="AO708" s="16"/>
      <c r="AP708" s="16"/>
      <c r="AQ708" s="16"/>
      <c r="AR708" s="16"/>
      <c r="AS708" s="16"/>
      <c r="AT708" s="16"/>
      <c r="AU708" s="16"/>
      <c r="AV708" s="16"/>
      <c r="AW708" s="16"/>
      <c r="AX708" s="16"/>
      <c r="AY708" s="16"/>
    </row>
    <row r="709" spans="1:51" ht="48">
      <c r="A709" s="1" t="s">
        <v>445</v>
      </c>
      <c r="B709" s="15">
        <f>B708+1</f>
        <v>226</v>
      </c>
      <c r="C709" s="25">
        <v>3321010050045</v>
      </c>
      <c r="D709" s="50" t="s">
        <v>647</v>
      </c>
      <c r="E709" s="12" t="s">
        <v>646</v>
      </c>
      <c r="F709" s="80" t="s">
        <v>645</v>
      </c>
      <c r="G709" s="80"/>
      <c r="H709" s="80"/>
      <c r="I709" s="80"/>
      <c r="J709" s="80"/>
      <c r="K709" s="80"/>
      <c r="L709" s="80"/>
      <c r="M709" s="80"/>
      <c r="N709" s="80"/>
      <c r="O709" s="80"/>
      <c r="P709" s="80"/>
      <c r="Q709" s="80"/>
      <c r="R709" s="80"/>
      <c r="S709" s="80"/>
      <c r="T709" s="27"/>
      <c r="U709" s="50" t="s">
        <v>95</v>
      </c>
      <c r="V709" s="12" t="s">
        <v>60</v>
      </c>
      <c r="W709" s="12"/>
      <c r="X709" s="12"/>
      <c r="Y709" s="12"/>
      <c r="Z709" s="66">
        <v>1</v>
      </c>
      <c r="AA709" s="65"/>
      <c r="AB709" s="80"/>
      <c r="AC709" s="45"/>
      <c r="AD709" s="18" t="s">
        <v>59</v>
      </c>
      <c r="AE709" s="18" t="s">
        <v>10</v>
      </c>
      <c r="AF709" s="18" t="s">
        <v>445</v>
      </c>
      <c r="AG709" s="18" t="s">
        <v>56</v>
      </c>
      <c r="AH709" s="17"/>
      <c r="AI709" s="16" t="s">
        <v>644</v>
      </c>
      <c r="AJ709" s="16" t="s">
        <v>643</v>
      </c>
      <c r="AK709" s="16" t="s">
        <v>642</v>
      </c>
      <c r="AL709" s="16">
        <v>0</v>
      </c>
      <c r="AM709" s="16">
        <v>3</v>
      </c>
      <c r="AN709" s="16">
        <f>AL709+AM709</f>
        <v>3</v>
      </c>
      <c r="AO709" s="16"/>
      <c r="AP709" s="16"/>
      <c r="AQ709" s="16"/>
      <c r="AR709" s="16"/>
      <c r="AS709" s="16"/>
      <c r="AT709" s="16"/>
      <c r="AU709" s="16"/>
      <c r="AV709" s="16"/>
      <c r="AW709" s="16"/>
      <c r="AX709" s="16"/>
      <c r="AY709" s="16"/>
    </row>
    <row r="710" spans="1:51" ht="48">
      <c r="A710" s="1" t="s">
        <v>445</v>
      </c>
      <c r="B710" s="15">
        <f>B709+1</f>
        <v>227</v>
      </c>
      <c r="C710" s="25">
        <v>3321020080022</v>
      </c>
      <c r="D710" s="50" t="s">
        <v>641</v>
      </c>
      <c r="E710" s="12" t="s">
        <v>640</v>
      </c>
      <c r="F710" s="80" t="s">
        <v>633</v>
      </c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0"/>
      <c r="R710" s="80"/>
      <c r="S710" s="80"/>
      <c r="T710" s="27"/>
      <c r="U710" s="12" t="s">
        <v>639</v>
      </c>
      <c r="V710" s="12" t="s">
        <v>369</v>
      </c>
      <c r="W710" s="12"/>
      <c r="X710" s="12"/>
      <c r="Y710" s="12"/>
      <c r="Z710" s="66">
        <v>1</v>
      </c>
      <c r="AA710" s="65"/>
      <c r="AB710" s="80"/>
      <c r="AC710" s="45"/>
      <c r="AD710" s="18" t="s">
        <v>59</v>
      </c>
      <c r="AE710" s="18" t="s">
        <v>10</v>
      </c>
      <c r="AF710" s="18" t="s">
        <v>445</v>
      </c>
      <c r="AG710" s="18" t="s">
        <v>56</v>
      </c>
      <c r="AH710" s="17"/>
      <c r="AI710" s="16" t="s">
        <v>638</v>
      </c>
      <c r="AJ710" s="16" t="s">
        <v>637</v>
      </c>
      <c r="AK710" s="16" t="s">
        <v>636</v>
      </c>
      <c r="AL710" s="16">
        <v>0</v>
      </c>
      <c r="AM710" s="16">
        <v>3</v>
      </c>
      <c r="AN710" s="16">
        <f>AL710+AM710</f>
        <v>3</v>
      </c>
      <c r="AO710" s="16"/>
      <c r="AP710" s="16"/>
      <c r="AQ710" s="16"/>
      <c r="AR710" s="16"/>
      <c r="AS710" s="16"/>
      <c r="AT710" s="16"/>
      <c r="AU710" s="16"/>
      <c r="AV710" s="16"/>
      <c r="AW710" s="16"/>
      <c r="AX710" s="16"/>
      <c r="AY710" s="16"/>
    </row>
    <row r="711" spans="1:51" ht="48">
      <c r="A711" s="1" t="s">
        <v>445</v>
      </c>
      <c r="B711" s="15">
        <f>B710+1</f>
        <v>228</v>
      </c>
      <c r="C711" s="25">
        <v>3321020014026</v>
      </c>
      <c r="D711" s="50" t="s">
        <v>635</v>
      </c>
      <c r="E711" s="12" t="s">
        <v>634</v>
      </c>
      <c r="F711" s="80" t="s">
        <v>633</v>
      </c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  <c r="R711" s="80"/>
      <c r="S711" s="80"/>
      <c r="T711" s="27"/>
      <c r="U711" s="12" t="s">
        <v>632</v>
      </c>
      <c r="V711" s="12" t="s">
        <v>369</v>
      </c>
      <c r="W711" s="12"/>
      <c r="X711" s="12"/>
      <c r="Y711" s="12"/>
      <c r="Z711" s="66">
        <v>1</v>
      </c>
      <c r="AA711" s="65"/>
      <c r="AB711" s="80"/>
      <c r="AC711" s="45"/>
      <c r="AD711" s="18" t="s">
        <v>59</v>
      </c>
      <c r="AE711" s="18" t="s">
        <v>10</v>
      </c>
      <c r="AF711" s="18" t="s">
        <v>445</v>
      </c>
      <c r="AG711" s="18" t="s">
        <v>56</v>
      </c>
      <c r="AH711" s="28" t="s">
        <v>555</v>
      </c>
      <c r="AI711" s="16" t="s">
        <v>631</v>
      </c>
      <c r="AJ711" s="16" t="s">
        <v>630</v>
      </c>
      <c r="AK711" s="16" t="s">
        <v>629</v>
      </c>
      <c r="AL711" s="16">
        <v>0</v>
      </c>
      <c r="AM711" s="16">
        <v>3</v>
      </c>
      <c r="AN711" s="16">
        <f>AL711+AM711</f>
        <v>3</v>
      </c>
      <c r="AO711" s="16" t="s">
        <v>223</v>
      </c>
      <c r="AP711" s="16" t="s">
        <v>628</v>
      </c>
      <c r="AQ711" s="16" t="s">
        <v>600</v>
      </c>
      <c r="AR711" s="16">
        <v>0</v>
      </c>
      <c r="AS711" s="16">
        <v>3</v>
      </c>
      <c r="AT711" s="16">
        <f>AR711+AS711</f>
        <v>3</v>
      </c>
      <c r="AU711" s="16"/>
      <c r="AV711" s="16"/>
      <c r="AW711" s="16"/>
      <c r="AX711" s="16"/>
      <c r="AY711" s="16"/>
    </row>
    <row r="712" spans="1:51" ht="48">
      <c r="A712" s="1" t="s">
        <v>445</v>
      </c>
      <c r="B712" s="15">
        <f>B711+1</f>
        <v>229</v>
      </c>
      <c r="C712" s="25">
        <v>3321020012043</v>
      </c>
      <c r="D712" s="50" t="s">
        <v>627</v>
      </c>
      <c r="E712" s="12" t="s">
        <v>626</v>
      </c>
      <c r="F712" s="80" t="s">
        <v>625</v>
      </c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0"/>
      <c r="R712" s="80"/>
      <c r="S712" s="80"/>
      <c r="T712" s="27"/>
      <c r="U712" s="50" t="s">
        <v>624</v>
      </c>
      <c r="V712" s="12" t="s">
        <v>369</v>
      </c>
      <c r="W712" s="49" t="s">
        <v>623</v>
      </c>
      <c r="X712" s="12"/>
      <c r="Y712" s="12"/>
      <c r="Z712" s="66">
        <v>1</v>
      </c>
      <c r="AA712" s="65"/>
      <c r="AB712" s="80"/>
      <c r="AC712" s="45"/>
      <c r="AD712" s="18" t="s">
        <v>59</v>
      </c>
      <c r="AE712" s="18" t="s">
        <v>10</v>
      </c>
      <c r="AF712" s="18" t="s">
        <v>445</v>
      </c>
      <c r="AG712" s="18" t="s">
        <v>56</v>
      </c>
      <c r="AH712" s="17"/>
      <c r="AI712" s="16" t="s">
        <v>622</v>
      </c>
      <c r="AJ712" s="16" t="s">
        <v>621</v>
      </c>
      <c r="AK712" s="16" t="s">
        <v>620</v>
      </c>
      <c r="AL712" s="16">
        <v>0</v>
      </c>
      <c r="AM712" s="16">
        <v>3</v>
      </c>
      <c r="AN712" s="16">
        <f>AL712+AM712</f>
        <v>3</v>
      </c>
      <c r="AO712" s="16" t="s">
        <v>619</v>
      </c>
      <c r="AP712" s="16" t="s">
        <v>618</v>
      </c>
      <c r="AQ712" s="16" t="s">
        <v>617</v>
      </c>
      <c r="AR712" s="16">
        <v>0</v>
      </c>
      <c r="AS712" s="16">
        <v>3</v>
      </c>
      <c r="AT712" s="16">
        <f>AR712+AS712</f>
        <v>3</v>
      </c>
      <c r="AU712" s="16"/>
      <c r="AV712" s="16"/>
      <c r="AW712" s="16"/>
      <c r="AX712" s="16"/>
      <c r="AY712" s="16"/>
    </row>
    <row r="713" spans="1:51" ht="48">
      <c r="A713" s="1" t="s">
        <v>445</v>
      </c>
      <c r="B713" s="15">
        <f>B712+1</f>
        <v>230</v>
      </c>
      <c r="C713" s="25">
        <v>3321010011046</v>
      </c>
      <c r="D713" s="50" t="s">
        <v>616</v>
      </c>
      <c r="E713" s="12" t="s">
        <v>615</v>
      </c>
      <c r="F713" s="80" t="s">
        <v>608</v>
      </c>
      <c r="G713" s="80"/>
      <c r="H713" s="80"/>
      <c r="I713" s="80"/>
      <c r="J713" s="80"/>
      <c r="K713" s="80"/>
      <c r="L713" s="80"/>
      <c r="M713" s="80"/>
      <c r="N713" s="80"/>
      <c r="O713" s="80"/>
      <c r="P713" s="80"/>
      <c r="Q713" s="80"/>
      <c r="R713" s="80"/>
      <c r="S713" s="80"/>
      <c r="T713" s="27"/>
      <c r="U713" s="50" t="s">
        <v>614</v>
      </c>
      <c r="V713" s="12" t="s">
        <v>60</v>
      </c>
      <c r="W713" s="12"/>
      <c r="X713" s="12"/>
      <c r="Y713" s="12"/>
      <c r="Z713" s="66">
        <v>1</v>
      </c>
      <c r="AA713" s="65"/>
      <c r="AB713" s="80"/>
      <c r="AC713" s="45"/>
      <c r="AD713" s="18" t="s">
        <v>59</v>
      </c>
      <c r="AE713" s="18" t="s">
        <v>10</v>
      </c>
      <c r="AF713" s="18" t="s">
        <v>445</v>
      </c>
      <c r="AG713" s="18" t="s">
        <v>56</v>
      </c>
      <c r="AH713" s="17"/>
      <c r="AI713" s="16" t="s">
        <v>613</v>
      </c>
      <c r="AJ713" s="16" t="s">
        <v>612</v>
      </c>
      <c r="AK713" s="16" t="s">
        <v>611</v>
      </c>
      <c r="AL713" s="16">
        <v>0</v>
      </c>
      <c r="AM713" s="16">
        <v>3</v>
      </c>
      <c r="AN713" s="16">
        <f>AL713+AM713</f>
        <v>3</v>
      </c>
      <c r="AO713" s="16"/>
      <c r="AP713" s="16"/>
      <c r="AQ713" s="16"/>
      <c r="AR713" s="16"/>
      <c r="AS713" s="16"/>
      <c r="AT713" s="16"/>
      <c r="AU713" s="16"/>
      <c r="AV713" s="16"/>
      <c r="AW713" s="16"/>
      <c r="AX713" s="16"/>
      <c r="AY713" s="16"/>
    </row>
    <row r="714" spans="1:51" ht="48">
      <c r="A714" s="1" t="s">
        <v>445</v>
      </c>
      <c r="B714" s="15">
        <f>B713+1</f>
        <v>231</v>
      </c>
      <c r="C714" s="25">
        <v>3321010013051</v>
      </c>
      <c r="D714" s="50" t="s">
        <v>610</v>
      </c>
      <c r="E714" s="12" t="s">
        <v>609</v>
      </c>
      <c r="F714" s="80" t="s">
        <v>608</v>
      </c>
      <c r="G714" s="80"/>
      <c r="H714" s="80"/>
      <c r="I714" s="80"/>
      <c r="J714" s="80"/>
      <c r="K714" s="80"/>
      <c r="L714" s="80"/>
      <c r="M714" s="80"/>
      <c r="N714" s="80"/>
      <c r="O714" s="80"/>
      <c r="P714" s="80"/>
      <c r="Q714" s="80"/>
      <c r="R714" s="80"/>
      <c r="S714" s="80"/>
      <c r="T714" s="27"/>
      <c r="U714" s="50" t="s">
        <v>607</v>
      </c>
      <c r="V714" s="12" t="s">
        <v>60</v>
      </c>
      <c r="W714" s="12"/>
      <c r="X714" s="12"/>
      <c r="Y714" s="12"/>
      <c r="Z714" s="66">
        <v>1</v>
      </c>
      <c r="AA714" s="65"/>
      <c r="AB714" s="80"/>
      <c r="AC714" s="45"/>
      <c r="AD714" s="18" t="s">
        <v>59</v>
      </c>
      <c r="AE714" s="18" t="s">
        <v>10</v>
      </c>
      <c r="AF714" s="18" t="s">
        <v>445</v>
      </c>
      <c r="AG714" s="18" t="s">
        <v>56</v>
      </c>
      <c r="AH714" s="17"/>
      <c r="AI714" s="16" t="s">
        <v>606</v>
      </c>
      <c r="AJ714" s="16" t="s">
        <v>605</v>
      </c>
      <c r="AK714" s="16" t="s">
        <v>604</v>
      </c>
      <c r="AL714" s="16">
        <v>0</v>
      </c>
      <c r="AM714" s="16">
        <v>3</v>
      </c>
      <c r="AN714" s="16">
        <f>AL714+AM714</f>
        <v>3</v>
      </c>
      <c r="AO714" s="16"/>
      <c r="AP714" s="16"/>
      <c r="AQ714" s="16"/>
      <c r="AR714" s="16"/>
      <c r="AS714" s="16"/>
      <c r="AT714" s="16"/>
      <c r="AU714" s="16"/>
      <c r="AV714" s="16"/>
      <c r="AW714" s="16"/>
      <c r="AX714" s="16"/>
      <c r="AY714" s="16"/>
    </row>
    <row r="715" spans="1:51" s="98" customFormat="1" ht="48">
      <c r="A715" s="1" t="s">
        <v>445</v>
      </c>
      <c r="B715" s="15">
        <f>B714+1</f>
        <v>232</v>
      </c>
      <c r="C715" s="25">
        <v>3321010080052</v>
      </c>
      <c r="D715" s="50" t="s">
        <v>603</v>
      </c>
      <c r="E715" s="12" t="s">
        <v>602</v>
      </c>
      <c r="F715" s="80" t="s">
        <v>595</v>
      </c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  <c r="R715" s="80"/>
      <c r="S715" s="80"/>
      <c r="T715" s="27"/>
      <c r="U715" s="50" t="s">
        <v>601</v>
      </c>
      <c r="V715" s="12" t="s">
        <v>60</v>
      </c>
      <c r="W715" s="12"/>
      <c r="X715" s="12"/>
      <c r="Y715" s="12"/>
      <c r="Z715" s="66"/>
      <c r="AA715" s="65">
        <v>1</v>
      </c>
      <c r="AB715" s="80"/>
      <c r="AC715" s="45"/>
      <c r="AD715" s="18" t="s">
        <v>59</v>
      </c>
      <c r="AE715" s="18" t="s">
        <v>10</v>
      </c>
      <c r="AF715" s="18" t="s">
        <v>445</v>
      </c>
      <c r="AG715" s="18" t="s">
        <v>56</v>
      </c>
      <c r="AH715" s="17"/>
      <c r="AI715" s="16" t="s">
        <v>600</v>
      </c>
      <c r="AJ715" s="16" t="s">
        <v>599</v>
      </c>
      <c r="AK715" s="16" t="s">
        <v>598</v>
      </c>
      <c r="AL715" s="16">
        <v>0</v>
      </c>
      <c r="AM715" s="16">
        <v>3</v>
      </c>
      <c r="AN715" s="16">
        <f>AL715+AM715</f>
        <v>3</v>
      </c>
      <c r="AO715" s="16"/>
      <c r="AP715" s="16"/>
      <c r="AQ715" s="16"/>
      <c r="AR715" s="16"/>
      <c r="AS715" s="16"/>
      <c r="AT715" s="16"/>
      <c r="AU715" s="16"/>
      <c r="AV715" s="16"/>
      <c r="AW715" s="16"/>
      <c r="AX715" s="16"/>
      <c r="AY715" s="16"/>
    </row>
    <row r="716" spans="1:51" ht="48">
      <c r="A716" s="1" t="s">
        <v>445</v>
      </c>
      <c r="B716" s="15">
        <f>B715+1</f>
        <v>233</v>
      </c>
      <c r="C716" s="25">
        <v>3321040029020</v>
      </c>
      <c r="D716" s="50" t="s">
        <v>597</v>
      </c>
      <c r="E716" s="12" t="s">
        <v>596</v>
      </c>
      <c r="F716" s="80" t="s">
        <v>595</v>
      </c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  <c r="R716" s="80"/>
      <c r="S716" s="80"/>
      <c r="T716" s="27"/>
      <c r="U716" s="12" t="s">
        <v>594</v>
      </c>
      <c r="V716" s="12" t="s">
        <v>108</v>
      </c>
      <c r="W716" s="12" t="s">
        <v>593</v>
      </c>
      <c r="X716" s="12"/>
      <c r="Y716" s="12"/>
      <c r="Z716" s="66">
        <v>1</v>
      </c>
      <c r="AA716" s="65"/>
      <c r="AB716" s="80"/>
      <c r="AC716" s="45"/>
      <c r="AD716" s="18" t="s">
        <v>59</v>
      </c>
      <c r="AE716" s="18" t="s">
        <v>10</v>
      </c>
      <c r="AF716" s="18" t="s">
        <v>445</v>
      </c>
      <c r="AG716" s="18" t="s">
        <v>56</v>
      </c>
      <c r="AH716" s="17"/>
      <c r="AI716" s="16" t="s">
        <v>592</v>
      </c>
      <c r="AJ716" s="16" t="s">
        <v>591</v>
      </c>
      <c r="AK716" s="16" t="s">
        <v>590</v>
      </c>
      <c r="AL716" s="16">
        <v>0</v>
      </c>
      <c r="AM716" s="16">
        <v>3</v>
      </c>
      <c r="AN716" s="16">
        <f>AL716+AM716</f>
        <v>3</v>
      </c>
      <c r="AO716" s="16"/>
      <c r="AP716" s="16"/>
      <c r="AQ716" s="16"/>
      <c r="AR716" s="16"/>
      <c r="AS716" s="16"/>
      <c r="AT716" s="16"/>
      <c r="AU716" s="16"/>
      <c r="AV716" s="16"/>
      <c r="AW716" s="16"/>
      <c r="AX716" s="16"/>
      <c r="AY716" s="16"/>
    </row>
    <row r="717" spans="1:51" ht="48">
      <c r="A717" s="1" t="s">
        <v>445</v>
      </c>
      <c r="B717" s="15">
        <f>B716+1</f>
        <v>234</v>
      </c>
      <c r="C717" s="25">
        <v>3321040026025</v>
      </c>
      <c r="D717" s="50" t="s">
        <v>589</v>
      </c>
      <c r="E717" s="12" t="s">
        <v>588</v>
      </c>
      <c r="F717" s="80" t="s">
        <v>564</v>
      </c>
      <c r="G717" s="80"/>
      <c r="H717" s="80"/>
      <c r="I717" s="80"/>
      <c r="J717" s="80"/>
      <c r="K717" s="80"/>
      <c r="L717" s="80"/>
      <c r="M717" s="80"/>
      <c r="N717" s="80"/>
      <c r="O717" s="80"/>
      <c r="P717" s="80"/>
      <c r="Q717" s="80"/>
      <c r="R717" s="80"/>
      <c r="S717" s="80"/>
      <c r="T717" s="27"/>
      <c r="U717" s="12" t="s">
        <v>587</v>
      </c>
      <c r="V717" s="12" t="s">
        <v>108</v>
      </c>
      <c r="W717" s="12"/>
      <c r="X717" s="12"/>
      <c r="Y717" s="12"/>
      <c r="Z717" s="66">
        <v>1</v>
      </c>
      <c r="AA717" s="65"/>
      <c r="AB717" s="80"/>
      <c r="AC717" s="45"/>
      <c r="AD717" s="18" t="s">
        <v>59</v>
      </c>
      <c r="AE717" s="18" t="s">
        <v>10</v>
      </c>
      <c r="AF717" s="18" t="s">
        <v>445</v>
      </c>
      <c r="AG717" s="18" t="s">
        <v>56</v>
      </c>
      <c r="AH717" s="17"/>
      <c r="AI717" s="16" t="s">
        <v>586</v>
      </c>
      <c r="AJ717" s="16" t="s">
        <v>585</v>
      </c>
      <c r="AK717" s="16" t="s">
        <v>584</v>
      </c>
      <c r="AL717" s="16">
        <v>0</v>
      </c>
      <c r="AM717" s="16">
        <v>3</v>
      </c>
      <c r="AN717" s="16">
        <f>AL717+AM717</f>
        <v>3</v>
      </c>
      <c r="AO717" s="16"/>
      <c r="AP717" s="16"/>
      <c r="AQ717" s="16"/>
      <c r="AR717" s="16"/>
      <c r="AS717" s="16"/>
      <c r="AT717" s="16"/>
      <c r="AU717" s="16"/>
      <c r="AV717" s="16"/>
      <c r="AW717" s="16"/>
      <c r="AX717" s="16"/>
      <c r="AY717" s="16"/>
    </row>
    <row r="718" spans="1:51" ht="48">
      <c r="A718" s="1" t="s">
        <v>445</v>
      </c>
      <c r="B718" s="15">
        <f>B717+1</f>
        <v>235</v>
      </c>
      <c r="C718" s="25">
        <v>3321040028035</v>
      </c>
      <c r="D718" s="50" t="s">
        <v>583</v>
      </c>
      <c r="E718" s="12" t="s">
        <v>582</v>
      </c>
      <c r="F718" s="80" t="s">
        <v>564</v>
      </c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27"/>
      <c r="U718" s="12" t="s">
        <v>581</v>
      </c>
      <c r="V718" s="12" t="s">
        <v>108</v>
      </c>
      <c r="W718" s="12" t="s">
        <v>580</v>
      </c>
      <c r="X718" s="12"/>
      <c r="Y718" s="12"/>
      <c r="Z718" s="66">
        <v>1</v>
      </c>
      <c r="AA718" s="66"/>
      <c r="AB718" s="80"/>
      <c r="AC718" s="45"/>
      <c r="AD718" s="18" t="s">
        <v>59</v>
      </c>
      <c r="AE718" s="18" t="s">
        <v>10</v>
      </c>
      <c r="AF718" s="18" t="s">
        <v>445</v>
      </c>
      <c r="AG718" s="18" t="s">
        <v>56</v>
      </c>
      <c r="AH718" s="28" t="s">
        <v>555</v>
      </c>
      <c r="AI718" s="16" t="s">
        <v>579</v>
      </c>
      <c r="AJ718" s="16" t="s">
        <v>578</v>
      </c>
      <c r="AK718" s="16" t="s">
        <v>577</v>
      </c>
      <c r="AL718" s="16">
        <v>0</v>
      </c>
      <c r="AM718" s="16">
        <v>3</v>
      </c>
      <c r="AN718" s="16">
        <f>AL718+AM718</f>
        <v>3</v>
      </c>
      <c r="AO718" s="16" t="s">
        <v>576</v>
      </c>
      <c r="AP718" s="16" t="s">
        <v>575</v>
      </c>
      <c r="AQ718" s="16" t="s">
        <v>574</v>
      </c>
      <c r="AR718" s="16"/>
      <c r="AS718" s="16"/>
      <c r="AT718" s="16"/>
      <c r="AU718" s="16"/>
      <c r="AV718" s="16"/>
      <c r="AW718" s="16"/>
      <c r="AX718" s="16"/>
      <c r="AY718" s="16"/>
    </row>
    <row r="719" spans="1:51" ht="48">
      <c r="A719" s="1" t="s">
        <v>445</v>
      </c>
      <c r="B719" s="15">
        <f>B718+1</f>
        <v>236</v>
      </c>
      <c r="C719" s="25">
        <v>3321040011033</v>
      </c>
      <c r="D719" s="50" t="s">
        <v>573</v>
      </c>
      <c r="E719" s="12" t="s">
        <v>572</v>
      </c>
      <c r="F719" s="80" t="s">
        <v>532</v>
      </c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27"/>
      <c r="U719" s="12" t="s">
        <v>571</v>
      </c>
      <c r="V719" s="12" t="s">
        <v>108</v>
      </c>
      <c r="W719" s="12" t="s">
        <v>570</v>
      </c>
      <c r="X719" s="12"/>
      <c r="Y719" s="12"/>
      <c r="Z719" s="66"/>
      <c r="AA719" s="66">
        <v>1</v>
      </c>
      <c r="AB719" s="80"/>
      <c r="AC719" s="45"/>
      <c r="AD719" s="18" t="s">
        <v>59</v>
      </c>
      <c r="AE719" s="18" t="s">
        <v>10</v>
      </c>
      <c r="AF719" s="18" t="s">
        <v>445</v>
      </c>
      <c r="AG719" s="18" t="s">
        <v>56</v>
      </c>
      <c r="AH719" s="17"/>
      <c r="AI719" s="16" t="s">
        <v>569</v>
      </c>
      <c r="AJ719" s="16" t="s">
        <v>568</v>
      </c>
      <c r="AK719" s="16" t="s">
        <v>567</v>
      </c>
      <c r="AL719" s="16">
        <v>0</v>
      </c>
      <c r="AM719" s="16">
        <v>3</v>
      </c>
      <c r="AN719" s="16">
        <f>AL719+AM719</f>
        <v>3</v>
      </c>
      <c r="AO719" s="16"/>
      <c r="AP719" s="16"/>
      <c r="AQ719" s="16"/>
      <c r="AR719" s="16"/>
      <c r="AS719" s="16"/>
      <c r="AT719" s="16"/>
      <c r="AU719" s="16"/>
      <c r="AV719" s="16"/>
      <c r="AW719" s="16"/>
      <c r="AX719" s="16"/>
      <c r="AY719" s="16"/>
    </row>
    <row r="720" spans="1:51" ht="48">
      <c r="A720" s="1" t="s">
        <v>445</v>
      </c>
      <c r="B720" s="15">
        <f>B719+1</f>
        <v>237</v>
      </c>
      <c r="C720" s="25">
        <v>3321020025001</v>
      </c>
      <c r="D720" s="50" t="s">
        <v>566</v>
      </c>
      <c r="E720" s="12" t="s">
        <v>565</v>
      </c>
      <c r="F720" s="80" t="s">
        <v>564</v>
      </c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27"/>
      <c r="U720" s="12" t="s">
        <v>563</v>
      </c>
      <c r="V720" s="12" t="s">
        <v>108</v>
      </c>
      <c r="W720" s="12"/>
      <c r="X720" s="12"/>
      <c r="Y720" s="12"/>
      <c r="Z720" s="66">
        <v>1</v>
      </c>
      <c r="AA720" s="65"/>
      <c r="AB720" s="80"/>
      <c r="AC720" s="45"/>
      <c r="AD720" s="18" t="s">
        <v>59</v>
      </c>
      <c r="AE720" s="18" t="s">
        <v>10</v>
      </c>
      <c r="AF720" s="18" t="s">
        <v>445</v>
      </c>
      <c r="AG720" s="18" t="s">
        <v>56</v>
      </c>
      <c r="AH720" s="17"/>
      <c r="AI720" s="16" t="s">
        <v>562</v>
      </c>
      <c r="AJ720" s="16" t="s">
        <v>561</v>
      </c>
      <c r="AK720" s="16" t="s">
        <v>560</v>
      </c>
      <c r="AL720" s="16">
        <v>0</v>
      </c>
      <c r="AM720" s="16">
        <v>3</v>
      </c>
      <c r="AN720" s="16">
        <f>AL720+AM720</f>
        <v>3</v>
      </c>
      <c r="AO720" s="16"/>
      <c r="AP720" s="16"/>
      <c r="AQ720" s="16"/>
      <c r="AR720" s="16"/>
      <c r="AS720" s="16"/>
      <c r="AT720" s="16"/>
      <c r="AU720" s="16"/>
      <c r="AV720" s="16"/>
      <c r="AW720" s="16"/>
      <c r="AX720" s="16"/>
      <c r="AY720" s="16"/>
    </row>
    <row r="721" spans="1:51" ht="48">
      <c r="A721" s="1" t="s">
        <v>445</v>
      </c>
      <c r="B721" s="15">
        <f>B720+1</f>
        <v>238</v>
      </c>
      <c r="C721" s="25">
        <v>3321040027032</v>
      </c>
      <c r="D721" s="50" t="s">
        <v>559</v>
      </c>
      <c r="E721" s="12" t="s">
        <v>558</v>
      </c>
      <c r="F721" s="80" t="s">
        <v>542</v>
      </c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27"/>
      <c r="U721" s="12" t="s">
        <v>557</v>
      </c>
      <c r="V721" s="12" t="s">
        <v>108</v>
      </c>
      <c r="W721" s="12" t="s">
        <v>556</v>
      </c>
      <c r="X721" s="12"/>
      <c r="Y721" s="12"/>
      <c r="Z721" s="66">
        <v>1</v>
      </c>
      <c r="AA721" s="65"/>
      <c r="AB721" s="80"/>
      <c r="AC721" s="45"/>
      <c r="AD721" s="18" t="s">
        <v>59</v>
      </c>
      <c r="AE721" s="18" t="s">
        <v>10</v>
      </c>
      <c r="AF721" s="18" t="s">
        <v>445</v>
      </c>
      <c r="AG721" s="18" t="s">
        <v>56</v>
      </c>
      <c r="AH721" s="97" t="s">
        <v>555</v>
      </c>
      <c r="AI721" s="16" t="s">
        <v>554</v>
      </c>
      <c r="AJ721" s="16" t="s">
        <v>553</v>
      </c>
      <c r="AK721" s="16" t="s">
        <v>552</v>
      </c>
      <c r="AL721" s="16">
        <v>0</v>
      </c>
      <c r="AM721" s="16">
        <v>3</v>
      </c>
      <c r="AN721" s="16">
        <f>AL721+AM721</f>
        <v>3</v>
      </c>
      <c r="AO721" s="16" t="s">
        <v>551</v>
      </c>
      <c r="AP721" s="16"/>
      <c r="AQ721" s="16"/>
      <c r="AR721" s="16">
        <v>0</v>
      </c>
      <c r="AS721" s="16">
        <v>1</v>
      </c>
      <c r="AT721" s="16">
        <f>AR721+AS721</f>
        <v>1</v>
      </c>
      <c r="AU721" s="16"/>
      <c r="AV721" s="16"/>
      <c r="AW721" s="16"/>
      <c r="AX721" s="16"/>
      <c r="AY721" s="16"/>
    </row>
    <row r="722" spans="1:51" ht="48">
      <c r="A722" s="1" t="s">
        <v>445</v>
      </c>
      <c r="B722" s="15">
        <f>B721+1</f>
        <v>239</v>
      </c>
      <c r="C722" s="25">
        <v>3321040022027</v>
      </c>
      <c r="D722" s="50" t="s">
        <v>550</v>
      </c>
      <c r="E722" s="12" t="s">
        <v>549</v>
      </c>
      <c r="F722" s="80" t="s">
        <v>542</v>
      </c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27"/>
      <c r="U722" s="12" t="s">
        <v>548</v>
      </c>
      <c r="V722" s="12" t="s">
        <v>108</v>
      </c>
      <c r="W722" s="12"/>
      <c r="X722" s="12"/>
      <c r="Y722" s="12"/>
      <c r="Z722" s="66"/>
      <c r="AA722" s="66">
        <v>1</v>
      </c>
      <c r="AB722" s="80"/>
      <c r="AC722" s="45"/>
      <c r="AD722" s="18" t="s">
        <v>59</v>
      </c>
      <c r="AE722" s="18" t="s">
        <v>10</v>
      </c>
      <c r="AF722" s="18" t="s">
        <v>445</v>
      </c>
      <c r="AG722" s="18" t="s">
        <v>56</v>
      </c>
      <c r="AH722" s="17"/>
      <c r="AI722" s="16" t="s">
        <v>547</v>
      </c>
      <c r="AJ722" s="16" t="s">
        <v>546</v>
      </c>
      <c r="AK722" s="16" t="s">
        <v>545</v>
      </c>
      <c r="AL722" s="16">
        <v>0</v>
      </c>
      <c r="AM722" s="16">
        <v>3</v>
      </c>
      <c r="AN722" s="16">
        <f>AL722+AM722</f>
        <v>3</v>
      </c>
      <c r="AO722" s="16"/>
      <c r="AP722" s="16"/>
      <c r="AQ722" s="16"/>
      <c r="AR722" s="16"/>
      <c r="AS722" s="16"/>
      <c r="AT722" s="16"/>
      <c r="AU722" s="16"/>
      <c r="AV722" s="16"/>
      <c r="AW722" s="16"/>
      <c r="AX722" s="16"/>
      <c r="AY722" s="16"/>
    </row>
    <row r="723" spans="1:51" ht="48">
      <c r="A723" s="1" t="s">
        <v>445</v>
      </c>
      <c r="B723" s="15">
        <f>B722+1</f>
        <v>240</v>
      </c>
      <c r="C723" s="25">
        <v>3321040021036</v>
      </c>
      <c r="D723" s="50" t="s">
        <v>544</v>
      </c>
      <c r="E723" s="12" t="s">
        <v>543</v>
      </c>
      <c r="F723" s="80" t="s">
        <v>542</v>
      </c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27"/>
      <c r="U723" s="12" t="s">
        <v>541</v>
      </c>
      <c r="V723" s="12" t="s">
        <v>108</v>
      </c>
      <c r="W723" s="12"/>
      <c r="X723" s="12"/>
      <c r="Y723" s="12"/>
      <c r="Z723" s="66">
        <v>1</v>
      </c>
      <c r="AA723" s="65"/>
      <c r="AB723" s="80"/>
      <c r="AC723" s="45"/>
      <c r="AD723" s="18" t="s">
        <v>59</v>
      </c>
      <c r="AE723" s="18" t="s">
        <v>10</v>
      </c>
      <c r="AF723" s="18" t="s">
        <v>445</v>
      </c>
      <c r="AG723" s="18" t="s">
        <v>56</v>
      </c>
      <c r="AH723" s="17">
        <v>2019</v>
      </c>
      <c r="AI723" s="16" t="s">
        <v>540</v>
      </c>
      <c r="AJ723" s="16" t="s">
        <v>539</v>
      </c>
      <c r="AK723" s="16" t="s">
        <v>538</v>
      </c>
      <c r="AL723" s="16">
        <v>0</v>
      </c>
      <c r="AM723" s="16">
        <v>3</v>
      </c>
      <c r="AN723" s="16">
        <f>AL723+AM723</f>
        <v>3</v>
      </c>
      <c r="AO723" s="16" t="s">
        <v>537</v>
      </c>
      <c r="AP723" s="16" t="s">
        <v>536</v>
      </c>
      <c r="AQ723" s="16" t="s">
        <v>535</v>
      </c>
      <c r="AR723" s="16"/>
      <c r="AS723" s="16">
        <v>3</v>
      </c>
      <c r="AT723" s="16">
        <f>AR723+AS723</f>
        <v>3</v>
      </c>
      <c r="AU723" s="16"/>
      <c r="AV723" s="16"/>
      <c r="AW723" s="16"/>
      <c r="AX723" s="16"/>
      <c r="AY723" s="16"/>
    </row>
    <row r="724" spans="1:51" ht="48">
      <c r="A724" s="1" t="s">
        <v>445</v>
      </c>
      <c r="B724" s="15">
        <f>B723+1</f>
        <v>241</v>
      </c>
      <c r="C724" s="25">
        <v>3321040013024</v>
      </c>
      <c r="D724" s="50" t="s">
        <v>534</v>
      </c>
      <c r="E724" s="12" t="s">
        <v>533</v>
      </c>
      <c r="F724" s="80" t="s">
        <v>532</v>
      </c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27"/>
      <c r="U724" s="12" t="s">
        <v>531</v>
      </c>
      <c r="V724" s="12" t="s">
        <v>108</v>
      </c>
      <c r="W724" s="12"/>
      <c r="X724" s="12"/>
      <c r="Y724" s="12"/>
      <c r="Z724" s="66">
        <v>1</v>
      </c>
      <c r="AA724" s="65"/>
      <c r="AB724" s="80"/>
      <c r="AC724" s="45"/>
      <c r="AD724" s="18" t="s">
        <v>59</v>
      </c>
      <c r="AE724" s="18" t="s">
        <v>10</v>
      </c>
      <c r="AF724" s="18" t="s">
        <v>445</v>
      </c>
      <c r="AG724" s="18" t="s">
        <v>56</v>
      </c>
      <c r="AH724" s="17"/>
      <c r="AI724" s="16" t="s">
        <v>530</v>
      </c>
      <c r="AJ724" s="16" t="s">
        <v>529</v>
      </c>
      <c r="AK724" s="16" t="s">
        <v>528</v>
      </c>
      <c r="AL724" s="16">
        <v>0</v>
      </c>
      <c r="AM724" s="16">
        <v>3</v>
      </c>
      <c r="AN724" s="16">
        <f>AL724+AM724</f>
        <v>3</v>
      </c>
      <c r="AO724" s="16"/>
      <c r="AP724" s="16"/>
      <c r="AQ724" s="16"/>
      <c r="AR724" s="16"/>
      <c r="AS724" s="16"/>
      <c r="AT724" s="16"/>
      <c r="AU724" s="16"/>
      <c r="AV724" s="16"/>
      <c r="AW724" s="16"/>
      <c r="AX724" s="16"/>
      <c r="AY724" s="16"/>
    </row>
    <row r="725" spans="1:51" ht="48">
      <c r="A725" s="1" t="s">
        <v>445</v>
      </c>
      <c r="B725" s="15">
        <f>B724+1</f>
        <v>242</v>
      </c>
      <c r="C725" s="25">
        <v>3321040030023</v>
      </c>
      <c r="D725" s="50" t="s">
        <v>527</v>
      </c>
      <c r="E725" s="12" t="s">
        <v>526</v>
      </c>
      <c r="F725" s="80" t="s">
        <v>525</v>
      </c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27"/>
      <c r="U725" s="12" t="s">
        <v>524</v>
      </c>
      <c r="V725" s="12" t="s">
        <v>108</v>
      </c>
      <c r="W725" s="12" t="s">
        <v>523</v>
      </c>
      <c r="X725" s="12"/>
      <c r="Y725" s="12"/>
      <c r="Z725" s="66">
        <v>1</v>
      </c>
      <c r="AA725" s="65"/>
      <c r="AB725" s="80"/>
      <c r="AC725" s="45"/>
      <c r="AD725" s="18" t="s">
        <v>59</v>
      </c>
      <c r="AE725" s="18" t="s">
        <v>10</v>
      </c>
      <c r="AF725" s="18" t="s">
        <v>445</v>
      </c>
      <c r="AG725" s="18" t="s">
        <v>56</v>
      </c>
      <c r="AH725" s="17"/>
      <c r="AI725" s="16" t="s">
        <v>522</v>
      </c>
      <c r="AJ725" s="16" t="s">
        <v>521</v>
      </c>
      <c r="AK725" s="16" t="s">
        <v>520</v>
      </c>
      <c r="AL725" s="16">
        <v>0</v>
      </c>
      <c r="AM725" s="16">
        <v>3</v>
      </c>
      <c r="AN725" s="16">
        <f>AL725+AM725</f>
        <v>3</v>
      </c>
      <c r="AO725" s="16" t="s">
        <v>519</v>
      </c>
      <c r="AP725" s="16" t="s">
        <v>518</v>
      </c>
      <c r="AQ725" s="16" t="s">
        <v>517</v>
      </c>
      <c r="AR725" s="16">
        <v>0</v>
      </c>
      <c r="AS725" s="16">
        <v>3</v>
      </c>
      <c r="AT725" s="16">
        <f>AR725+AS725</f>
        <v>3</v>
      </c>
      <c r="AU725" s="16"/>
      <c r="AV725" s="16"/>
      <c r="AW725" s="16"/>
      <c r="AX725" s="16"/>
      <c r="AY725" s="16"/>
    </row>
    <row r="726" spans="1:51" ht="48">
      <c r="A726" s="1" t="s">
        <v>445</v>
      </c>
      <c r="B726" s="15">
        <f>B725+1</f>
        <v>243</v>
      </c>
      <c r="C726" s="25">
        <v>3321091030040</v>
      </c>
      <c r="D726" s="50" t="s">
        <v>516</v>
      </c>
      <c r="E726" s="12" t="s">
        <v>515</v>
      </c>
      <c r="F726" s="80" t="s">
        <v>514</v>
      </c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27"/>
      <c r="U726" s="12" t="s">
        <v>513</v>
      </c>
      <c r="V726" s="12" t="s">
        <v>147</v>
      </c>
      <c r="W726" s="12" t="s">
        <v>512</v>
      </c>
      <c r="X726" s="12"/>
      <c r="Y726" s="12"/>
      <c r="Z726" s="66"/>
      <c r="AA726" s="65">
        <v>1</v>
      </c>
      <c r="AB726" s="81"/>
      <c r="AC726" s="10"/>
      <c r="AD726" s="18" t="s">
        <v>59</v>
      </c>
      <c r="AE726" s="18" t="s">
        <v>10</v>
      </c>
      <c r="AF726" s="18" t="s">
        <v>445</v>
      </c>
      <c r="AG726" s="18" t="s">
        <v>56</v>
      </c>
      <c r="AH726" s="17"/>
      <c r="AI726" s="16"/>
      <c r="AJ726" s="16"/>
      <c r="AK726" s="16"/>
      <c r="AL726" s="16"/>
      <c r="AM726" s="16"/>
      <c r="AN726" s="16"/>
      <c r="AO726" s="16"/>
      <c r="AP726" s="16"/>
      <c r="AQ726" s="16"/>
      <c r="AR726" s="16"/>
      <c r="AS726" s="16"/>
      <c r="AT726" s="16"/>
      <c r="AU726" s="16"/>
      <c r="AV726" s="16"/>
      <c r="AW726" s="16"/>
      <c r="AX726" s="16"/>
      <c r="AY726" s="16"/>
    </row>
    <row r="727" spans="1:51" ht="48">
      <c r="A727" s="1" t="s">
        <v>445</v>
      </c>
      <c r="B727" s="15">
        <f>B726+1</f>
        <v>244</v>
      </c>
      <c r="C727" s="25">
        <v>3321060024050</v>
      </c>
      <c r="D727" s="50" t="s">
        <v>511</v>
      </c>
      <c r="E727" s="12" t="s">
        <v>510</v>
      </c>
      <c r="F727" s="80" t="s">
        <v>509</v>
      </c>
      <c r="G727" s="80"/>
      <c r="H727" s="80"/>
      <c r="I727" s="80"/>
      <c r="J727" s="80"/>
      <c r="K727" s="80"/>
      <c r="L727" s="80"/>
      <c r="M727" s="80"/>
      <c r="N727" s="80"/>
      <c r="O727" s="80"/>
      <c r="P727" s="80"/>
      <c r="Q727" s="80"/>
      <c r="R727" s="80"/>
      <c r="S727" s="80"/>
      <c r="T727" s="12" t="s">
        <v>508</v>
      </c>
      <c r="U727" s="12" t="s">
        <v>507</v>
      </c>
      <c r="V727" s="12" t="s">
        <v>211</v>
      </c>
      <c r="W727" s="49" t="s">
        <v>506</v>
      </c>
      <c r="X727" s="12"/>
      <c r="Y727" s="12"/>
      <c r="Z727" s="66"/>
      <c r="AA727" s="51">
        <v>1</v>
      </c>
      <c r="AB727" s="80"/>
      <c r="AC727" s="45"/>
      <c r="AD727" s="18" t="s">
        <v>59</v>
      </c>
      <c r="AE727" s="18" t="s">
        <v>10</v>
      </c>
      <c r="AF727" s="18" t="s">
        <v>445</v>
      </c>
      <c r="AG727" s="18" t="s">
        <v>56</v>
      </c>
      <c r="AH727" s="17"/>
      <c r="AI727" s="16" t="s">
        <v>505</v>
      </c>
      <c r="AJ727" s="16" t="s">
        <v>504</v>
      </c>
      <c r="AK727" s="16" t="s">
        <v>503</v>
      </c>
      <c r="AL727" s="16">
        <v>0</v>
      </c>
      <c r="AM727" s="16">
        <v>3</v>
      </c>
      <c r="AN727" s="16">
        <f>AL727+AM727</f>
        <v>3</v>
      </c>
      <c r="AO727" s="16"/>
      <c r="AP727" s="16"/>
      <c r="AQ727" s="16"/>
      <c r="AR727" s="16"/>
      <c r="AS727" s="16"/>
      <c r="AT727" s="16"/>
      <c r="AU727" s="16"/>
      <c r="AV727" s="16"/>
      <c r="AW727" s="16"/>
      <c r="AX727" s="16"/>
      <c r="AY727" s="16"/>
    </row>
    <row r="728" spans="1:51" ht="48">
      <c r="A728" s="1" t="s">
        <v>445</v>
      </c>
      <c r="B728" s="15">
        <f>B727+1</f>
        <v>245</v>
      </c>
      <c r="C728" s="25">
        <v>3321100050033</v>
      </c>
      <c r="D728" s="50" t="s">
        <v>502</v>
      </c>
      <c r="E728" s="12" t="s">
        <v>501</v>
      </c>
      <c r="F728" s="80" t="s">
        <v>476</v>
      </c>
      <c r="G728" s="80"/>
      <c r="H728" s="80"/>
      <c r="I728" s="80"/>
      <c r="J728" s="80"/>
      <c r="K728" s="80"/>
      <c r="L728" s="80"/>
      <c r="M728" s="81" t="s">
        <v>500</v>
      </c>
      <c r="N728" s="80"/>
      <c r="O728" s="80" t="s">
        <v>499</v>
      </c>
      <c r="P728" s="80"/>
      <c r="Q728" s="80"/>
      <c r="R728" s="80"/>
      <c r="S728" s="80"/>
      <c r="T728" s="12" t="s">
        <v>498</v>
      </c>
      <c r="U728" s="12" t="s">
        <v>497</v>
      </c>
      <c r="V728" s="12" t="s">
        <v>250</v>
      </c>
      <c r="W728" s="49" t="s">
        <v>496</v>
      </c>
      <c r="X728" s="12"/>
      <c r="Y728" s="12"/>
      <c r="Z728" s="21">
        <v>1</v>
      </c>
      <c r="AA728" s="51"/>
      <c r="AB728" s="80"/>
      <c r="AC728" s="45"/>
      <c r="AD728" s="18" t="s">
        <v>59</v>
      </c>
      <c r="AE728" s="18" t="s">
        <v>10</v>
      </c>
      <c r="AF728" s="18" t="s">
        <v>445</v>
      </c>
      <c r="AG728" s="18" t="s">
        <v>56</v>
      </c>
      <c r="AH728" s="17" t="s">
        <v>495</v>
      </c>
      <c r="AI728" s="16" t="s">
        <v>494</v>
      </c>
      <c r="AJ728" s="16" t="s">
        <v>493</v>
      </c>
      <c r="AK728" s="16" t="s">
        <v>492</v>
      </c>
      <c r="AL728" s="16">
        <v>0</v>
      </c>
      <c r="AM728" s="16">
        <v>3</v>
      </c>
      <c r="AN728" s="16">
        <f>AL728+AM728</f>
        <v>3</v>
      </c>
      <c r="AO728" s="16" t="s">
        <v>491</v>
      </c>
      <c r="AP728" s="16" t="s">
        <v>490</v>
      </c>
      <c r="AQ728" s="16" t="s">
        <v>489</v>
      </c>
      <c r="AR728" s="16">
        <v>0</v>
      </c>
      <c r="AS728" s="16">
        <v>3</v>
      </c>
      <c r="AT728" s="16">
        <f>AR728+AS728</f>
        <v>3</v>
      </c>
      <c r="AU728" s="16"/>
      <c r="AV728" s="16"/>
      <c r="AW728" s="16"/>
      <c r="AX728" s="16"/>
      <c r="AY728" s="16"/>
    </row>
    <row r="729" spans="1:51" ht="48">
      <c r="A729" s="1" t="s">
        <v>445</v>
      </c>
      <c r="B729" s="15">
        <f>B728+1</f>
        <v>246</v>
      </c>
      <c r="C729" s="25">
        <v>3321100130053</v>
      </c>
      <c r="D729" s="50" t="s">
        <v>488</v>
      </c>
      <c r="E729" s="12" t="s">
        <v>487</v>
      </c>
      <c r="F729" s="80" t="s">
        <v>476</v>
      </c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12" t="s">
        <v>486</v>
      </c>
      <c r="U729" s="12" t="s">
        <v>485</v>
      </c>
      <c r="V729" s="12" t="s">
        <v>250</v>
      </c>
      <c r="W729" s="12"/>
      <c r="X729" s="12"/>
      <c r="Y729" s="12"/>
      <c r="Z729" s="21">
        <v>1</v>
      </c>
      <c r="AA729" s="51"/>
      <c r="AB729" s="80"/>
      <c r="AC729" s="45"/>
      <c r="AD729" s="18" t="s">
        <v>59</v>
      </c>
      <c r="AE729" s="18" t="s">
        <v>10</v>
      </c>
      <c r="AF729" s="18" t="s">
        <v>445</v>
      </c>
      <c r="AG729" s="18" t="s">
        <v>56</v>
      </c>
      <c r="AH729" s="28" t="s">
        <v>41</v>
      </c>
      <c r="AI729" s="16" t="s">
        <v>484</v>
      </c>
      <c r="AJ729" s="16" t="s">
        <v>483</v>
      </c>
      <c r="AK729" s="16" t="s">
        <v>482</v>
      </c>
      <c r="AL729" s="16">
        <v>0</v>
      </c>
      <c r="AM729" s="16">
        <v>3</v>
      </c>
      <c r="AN729" s="16">
        <f>AL729+AM729</f>
        <v>3</v>
      </c>
      <c r="AO729" s="16" t="s">
        <v>481</v>
      </c>
      <c r="AP729" s="16" t="s">
        <v>480</v>
      </c>
      <c r="AQ729" s="16" t="s">
        <v>479</v>
      </c>
      <c r="AR729" s="16">
        <v>0</v>
      </c>
      <c r="AS729" s="16">
        <v>3</v>
      </c>
      <c r="AT729" s="16">
        <f>AR729+AS729</f>
        <v>3</v>
      </c>
      <c r="AU729" s="16"/>
      <c r="AV729" s="16"/>
      <c r="AW729" s="16"/>
      <c r="AX729" s="16"/>
      <c r="AY729" s="16"/>
    </row>
    <row r="730" spans="1:51" ht="48">
      <c r="A730" s="1" t="s">
        <v>445</v>
      </c>
      <c r="B730" s="15">
        <f>B729+1</f>
        <v>247</v>
      </c>
      <c r="C730" s="25">
        <v>3321091040018</v>
      </c>
      <c r="D730" s="50" t="s">
        <v>478</v>
      </c>
      <c r="E730" s="12" t="s">
        <v>477</v>
      </c>
      <c r="F730" s="80" t="s">
        <v>476</v>
      </c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  <c r="R730" s="80"/>
      <c r="S730" s="80"/>
      <c r="T730" s="12" t="s">
        <v>475</v>
      </c>
      <c r="U730" s="12" t="s">
        <v>474</v>
      </c>
      <c r="V730" s="12" t="s">
        <v>147</v>
      </c>
      <c r="W730" s="12"/>
      <c r="X730" s="12"/>
      <c r="Y730" s="12"/>
      <c r="Z730" s="21">
        <v>1</v>
      </c>
      <c r="AA730" s="51"/>
      <c r="AB730" s="80"/>
      <c r="AC730" s="45"/>
      <c r="AD730" s="18" t="s">
        <v>59</v>
      </c>
      <c r="AE730" s="18" t="s">
        <v>10</v>
      </c>
      <c r="AF730" s="18" t="s">
        <v>445</v>
      </c>
      <c r="AG730" s="18" t="s">
        <v>56</v>
      </c>
      <c r="AH730" s="17"/>
      <c r="AI730" s="16" t="s">
        <v>473</v>
      </c>
      <c r="AJ730" s="16" t="s">
        <v>472</v>
      </c>
      <c r="AK730" s="16" t="s">
        <v>471</v>
      </c>
      <c r="AL730" s="16">
        <v>0</v>
      </c>
      <c r="AM730" s="16">
        <v>3</v>
      </c>
      <c r="AN730" s="16">
        <f>AL730+AM730</f>
        <v>3</v>
      </c>
      <c r="AO730" s="16" t="s">
        <v>470</v>
      </c>
      <c r="AP730" s="16" t="s">
        <v>469</v>
      </c>
      <c r="AQ730" s="16" t="s">
        <v>468</v>
      </c>
      <c r="AR730" s="16">
        <v>0</v>
      </c>
      <c r="AS730" s="16">
        <v>3</v>
      </c>
      <c r="AT730" s="16">
        <f>AR730+AS730</f>
        <v>3</v>
      </c>
      <c r="AU730" s="16"/>
      <c r="AV730" s="16"/>
      <c r="AW730" s="16"/>
      <c r="AX730" s="16"/>
      <c r="AY730" s="16"/>
    </row>
    <row r="731" spans="1:51" ht="48">
      <c r="A731" s="1" t="s">
        <v>445</v>
      </c>
      <c r="B731" s="15">
        <f>B730+1</f>
        <v>248</v>
      </c>
      <c r="C731" s="25">
        <v>3321050026032</v>
      </c>
      <c r="D731" s="50" t="s">
        <v>467</v>
      </c>
      <c r="E731" s="12" t="s">
        <v>466</v>
      </c>
      <c r="F731" s="80" t="s">
        <v>465</v>
      </c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12" t="s">
        <v>464</v>
      </c>
      <c r="U731" s="12" t="s">
        <v>463</v>
      </c>
      <c r="V731" s="12" t="s">
        <v>462</v>
      </c>
      <c r="W731" s="12"/>
      <c r="X731" s="12"/>
      <c r="Y731" s="12"/>
      <c r="Z731" s="21">
        <v>1</v>
      </c>
      <c r="AA731" s="51"/>
      <c r="AB731" s="80"/>
      <c r="AC731" s="45"/>
      <c r="AD731" s="18" t="s">
        <v>59</v>
      </c>
      <c r="AE731" s="18" t="s">
        <v>10</v>
      </c>
      <c r="AF731" s="18" t="s">
        <v>445</v>
      </c>
      <c r="AG731" s="18" t="s">
        <v>56</v>
      </c>
      <c r="AH731" s="17"/>
      <c r="AI731" s="16" t="s">
        <v>461</v>
      </c>
      <c r="AJ731" s="16" t="s">
        <v>460</v>
      </c>
      <c r="AK731" s="16" t="s">
        <v>459</v>
      </c>
      <c r="AL731" s="16">
        <v>0</v>
      </c>
      <c r="AM731" s="16">
        <v>3</v>
      </c>
      <c r="AN731" s="16">
        <f>AL731+AM731</f>
        <v>3</v>
      </c>
      <c r="AO731" s="16" t="s">
        <v>458</v>
      </c>
      <c r="AP731" s="16" t="s">
        <v>457</v>
      </c>
      <c r="AQ731" s="16" t="s">
        <v>456</v>
      </c>
      <c r="AR731" s="16">
        <v>0</v>
      </c>
      <c r="AS731" s="16">
        <v>3</v>
      </c>
      <c r="AT731" s="16">
        <f>AR731+AS731</f>
        <v>3</v>
      </c>
      <c r="AU731" s="16"/>
      <c r="AV731" s="16"/>
      <c r="AW731" s="16"/>
      <c r="AX731" s="16"/>
      <c r="AY731" s="16"/>
    </row>
    <row r="732" spans="1:51" ht="48">
      <c r="A732" s="1" t="s">
        <v>445</v>
      </c>
      <c r="B732" s="15">
        <f>B731+1</f>
        <v>249</v>
      </c>
      <c r="C732" s="25">
        <v>3321030050026</v>
      </c>
      <c r="D732" s="50" t="s">
        <v>455</v>
      </c>
      <c r="E732" s="12" t="s">
        <v>454</v>
      </c>
      <c r="F732" s="80" t="s">
        <v>453</v>
      </c>
      <c r="G732" s="80"/>
      <c r="H732" s="80"/>
      <c r="I732" s="80"/>
      <c r="J732" s="80"/>
      <c r="K732" s="80"/>
      <c r="L732" s="80"/>
      <c r="M732" s="80"/>
      <c r="N732" s="80"/>
      <c r="O732" s="80"/>
      <c r="P732" s="81" t="s">
        <v>452</v>
      </c>
      <c r="Q732" s="80" t="s">
        <v>450</v>
      </c>
      <c r="R732" s="81" t="s">
        <v>451</v>
      </c>
      <c r="S732" s="80" t="s">
        <v>450</v>
      </c>
      <c r="T732" s="12" t="s">
        <v>449</v>
      </c>
      <c r="U732" s="12" t="s">
        <v>448</v>
      </c>
      <c r="V732" s="12" t="s">
        <v>447</v>
      </c>
      <c r="W732" s="12"/>
      <c r="X732" s="12"/>
      <c r="Y732" s="12"/>
      <c r="Z732" s="21">
        <v>1</v>
      </c>
      <c r="AA732" s="51"/>
      <c r="AB732" s="81" t="s">
        <v>446</v>
      </c>
      <c r="AC732" s="10">
        <v>1</v>
      </c>
      <c r="AD732" s="18" t="s">
        <v>59</v>
      </c>
      <c r="AE732" s="18" t="s">
        <v>10</v>
      </c>
      <c r="AF732" s="18" t="s">
        <v>445</v>
      </c>
      <c r="AG732" s="18" t="s">
        <v>56</v>
      </c>
      <c r="AH732" s="17"/>
      <c r="AI732" s="16" t="s">
        <v>444</v>
      </c>
      <c r="AJ732" s="16" t="s">
        <v>443</v>
      </c>
      <c r="AK732" s="16" t="s">
        <v>442</v>
      </c>
      <c r="AL732" s="16">
        <v>0</v>
      </c>
      <c r="AM732" s="16">
        <v>3</v>
      </c>
      <c r="AN732" s="16">
        <f>AL732+AM732</f>
        <v>3</v>
      </c>
      <c r="AO732" s="16" t="s">
        <v>441</v>
      </c>
      <c r="AP732" s="16" t="s">
        <v>440</v>
      </c>
      <c r="AQ732" s="16" t="s">
        <v>439</v>
      </c>
      <c r="AR732" s="16">
        <v>0</v>
      </c>
      <c r="AS732" s="16">
        <v>3</v>
      </c>
      <c r="AT732" s="16">
        <f>AR732+AS732</f>
        <v>3</v>
      </c>
      <c r="AU732" s="16"/>
      <c r="AV732" s="16"/>
      <c r="AW732" s="16"/>
      <c r="AX732" s="16"/>
      <c r="AY732" s="16"/>
    </row>
    <row r="733" spans="2:51" ht="12.75">
      <c r="B733" s="15"/>
      <c r="C733" s="25"/>
      <c r="D733" s="50"/>
      <c r="E733" s="12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12"/>
      <c r="U733" s="12"/>
      <c r="V733" s="12"/>
      <c r="W733" s="12"/>
      <c r="X733" s="12"/>
      <c r="Y733" s="12"/>
      <c r="Z733" s="21"/>
      <c r="AA733" s="51"/>
      <c r="AB733" s="80"/>
      <c r="AC733" s="45"/>
      <c r="AD733" s="18"/>
      <c r="AE733" s="18"/>
      <c r="AF733" s="18"/>
      <c r="AG733" s="18"/>
      <c r="AH733" s="17"/>
      <c r="AI733" s="16"/>
      <c r="AJ733" s="16"/>
      <c r="AK733" s="16"/>
      <c r="AL733" s="16"/>
      <c r="AM733" s="16"/>
      <c r="AN733" s="16"/>
      <c r="AO733" s="16"/>
      <c r="AP733" s="16"/>
      <c r="AQ733" s="16"/>
      <c r="AR733" s="16"/>
      <c r="AS733" s="16"/>
      <c r="AT733" s="16"/>
      <c r="AU733" s="16"/>
      <c r="AV733" s="16"/>
      <c r="AW733" s="16"/>
      <c r="AX733" s="16"/>
      <c r="AY733" s="16"/>
    </row>
    <row r="734" spans="2:51" ht="12.75">
      <c r="B734" s="85">
        <f>Z734+AA734</f>
        <v>249</v>
      </c>
      <c r="C734" s="25"/>
      <c r="D734" s="13" t="s">
        <v>0</v>
      </c>
      <c r="E734" s="12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2"/>
      <c r="U734" s="12"/>
      <c r="V734" s="12"/>
      <c r="W734" s="12"/>
      <c r="X734" s="12"/>
      <c r="Y734" s="12"/>
      <c r="Z734" s="8">
        <f>SUM(Z484:Z732)</f>
        <v>244</v>
      </c>
      <c r="AA734" s="8">
        <f>SUM(AA484:AA732)</f>
        <v>5</v>
      </c>
      <c r="AB734" s="11"/>
      <c r="AC734" s="8">
        <f>SUM(AC484:AC732)</f>
        <v>14</v>
      </c>
      <c r="AD734" s="8">
        <f>SUM(AD484:AD732)</f>
        <v>0</v>
      </c>
      <c r="AE734" s="8">
        <f>SUM(AE484:AE732)</f>
        <v>0</v>
      </c>
      <c r="AF734" s="8">
        <f>SUM(AF484:AF732)</f>
        <v>0</v>
      </c>
      <c r="AG734" s="8">
        <f>SUM(AG484:AG732)</f>
        <v>0</v>
      </c>
      <c r="AH734" s="9"/>
      <c r="AI734" s="8">
        <f>SUM(AI484:AI732)</f>
        <v>0</v>
      </c>
      <c r="AJ734" s="8">
        <f>SUM(AJ484:AJ732)</f>
        <v>0</v>
      </c>
      <c r="AK734" s="8">
        <f>SUM(AK484:AK732)</f>
        <v>0</v>
      </c>
      <c r="AL734" s="8">
        <f>SUM(AL484:AL732)</f>
        <v>0</v>
      </c>
      <c r="AM734" s="8">
        <f>SUM(AM484:AM732)</f>
        <v>739</v>
      </c>
      <c r="AN734" s="8">
        <f>SUM(AN484:AN732)</f>
        <v>739</v>
      </c>
      <c r="AO734" s="8">
        <f>SUM(AO484:AO732)</f>
        <v>0</v>
      </c>
      <c r="AP734" s="8">
        <f>SUM(AP484:AP732)</f>
        <v>0</v>
      </c>
      <c r="AQ734" s="8">
        <f>SUM(AQ484:AQ732)</f>
        <v>0</v>
      </c>
      <c r="AR734" s="8">
        <f>SUM(AR484:AR732)</f>
        <v>0</v>
      </c>
      <c r="AS734" s="8">
        <f>SUM(AS484:AS732)</f>
        <v>181</v>
      </c>
      <c r="AT734" s="8">
        <f>SUM(AT484:AT732)</f>
        <v>181</v>
      </c>
      <c r="AU734" s="8">
        <f>SUM(AU484:AU732)</f>
        <v>0</v>
      </c>
      <c r="AV734" s="8">
        <f>SUM(AV484:AV732)</f>
        <v>0</v>
      </c>
      <c r="AW734" s="8"/>
      <c r="AX734" s="8"/>
      <c r="AY734" s="8"/>
    </row>
    <row r="735" spans="2:51" ht="12.75">
      <c r="B735" s="85"/>
      <c r="C735" s="25"/>
      <c r="D735" s="13"/>
      <c r="E735" s="12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2"/>
      <c r="U735" s="12"/>
      <c r="V735" s="12"/>
      <c r="W735" s="12"/>
      <c r="X735" s="12"/>
      <c r="Y735" s="12"/>
      <c r="Z735" s="8"/>
      <c r="AA735" s="8"/>
      <c r="AB735" s="11"/>
      <c r="AC735" s="10"/>
      <c r="AD735" s="8"/>
      <c r="AE735" s="8"/>
      <c r="AF735" s="8"/>
      <c r="AG735" s="8"/>
      <c r="AH735" s="9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</row>
    <row r="736" spans="2:51" ht="22.5" customHeight="1">
      <c r="B736" s="37" t="s">
        <v>438</v>
      </c>
      <c r="C736" s="36"/>
      <c r="D736" s="35"/>
      <c r="E736" s="12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2"/>
      <c r="U736" s="12"/>
      <c r="V736" s="12"/>
      <c r="W736" s="12"/>
      <c r="X736" s="12"/>
      <c r="Y736" s="12"/>
      <c r="Z736" s="33"/>
      <c r="AA736" s="33"/>
      <c r="AB736" s="11"/>
      <c r="AC736" s="25"/>
      <c r="AD736" s="33"/>
      <c r="AE736" s="33"/>
      <c r="AF736" s="33"/>
      <c r="AG736" s="33"/>
      <c r="AH736" s="34"/>
      <c r="AI736" s="33"/>
      <c r="AJ736" s="33"/>
      <c r="AK736" s="33"/>
      <c r="AL736" s="33"/>
      <c r="AM736" s="33"/>
      <c r="AN736" s="33"/>
      <c r="AO736" s="33"/>
      <c r="AP736" s="33"/>
      <c r="AQ736" s="33"/>
      <c r="AR736" s="33"/>
      <c r="AS736" s="33"/>
      <c r="AT736" s="33"/>
      <c r="AU736" s="33"/>
      <c r="AV736" s="33"/>
      <c r="AW736" s="33"/>
      <c r="AX736" s="33"/>
      <c r="AY736" s="33"/>
    </row>
    <row r="737" spans="1:51" s="52" customFormat="1" ht="84">
      <c r="A737" s="52" t="s">
        <v>397</v>
      </c>
      <c r="B737" s="64">
        <v>1</v>
      </c>
      <c r="C737" s="79">
        <v>3321070020123</v>
      </c>
      <c r="D737" s="91" t="s">
        <v>437</v>
      </c>
      <c r="E737" s="90" t="s">
        <v>436</v>
      </c>
      <c r="F737" s="95" t="s">
        <v>435</v>
      </c>
      <c r="G737" s="87"/>
      <c r="H737" s="87"/>
      <c r="I737" s="96" t="s">
        <v>434</v>
      </c>
      <c r="J737" s="87" t="s">
        <v>433</v>
      </c>
      <c r="K737" s="87"/>
      <c r="L737" s="87"/>
      <c r="M737" s="87"/>
      <c r="N737" s="87"/>
      <c r="O737" s="87"/>
      <c r="P737" s="95" t="s">
        <v>432</v>
      </c>
      <c r="Q737" s="87" t="s">
        <v>431</v>
      </c>
      <c r="R737" s="95" t="s">
        <v>430</v>
      </c>
      <c r="S737" s="87" t="s">
        <v>429</v>
      </c>
      <c r="T737" s="62" t="s">
        <v>428</v>
      </c>
      <c r="U737" s="62"/>
      <c r="V737" s="90" t="s">
        <v>3</v>
      </c>
      <c r="W737" s="90" t="s">
        <v>427</v>
      </c>
      <c r="X737" s="90"/>
      <c r="Y737" s="90"/>
      <c r="Z737" s="89">
        <v>1</v>
      </c>
      <c r="AA737" s="88"/>
      <c r="AB737" s="95" t="s">
        <v>426</v>
      </c>
      <c r="AC737" s="94">
        <v>1</v>
      </c>
      <c r="AD737" s="55" t="s">
        <v>59</v>
      </c>
      <c r="AE737" s="55" t="s">
        <v>10</v>
      </c>
      <c r="AF737" s="55" t="s">
        <v>397</v>
      </c>
      <c r="AG737" s="55" t="s">
        <v>56</v>
      </c>
      <c r="AH737" s="54" t="s">
        <v>425</v>
      </c>
      <c r="AI737" s="72" t="s">
        <v>424</v>
      </c>
      <c r="AJ737" s="72" t="s">
        <v>423</v>
      </c>
      <c r="AK737" s="72" t="s">
        <v>422</v>
      </c>
      <c r="AL737" s="72">
        <v>2</v>
      </c>
      <c r="AM737" s="72">
        <v>1</v>
      </c>
      <c r="AN737" s="72">
        <f>AL737+AM737</f>
        <v>3</v>
      </c>
      <c r="AO737" s="72" t="s">
        <v>421</v>
      </c>
      <c r="AP737" s="93" t="s">
        <v>420</v>
      </c>
      <c r="AQ737" s="72" t="s">
        <v>419</v>
      </c>
      <c r="AR737" s="72">
        <v>3</v>
      </c>
      <c r="AS737" s="72">
        <v>0</v>
      </c>
      <c r="AT737" s="72">
        <f>AR737+AS737</f>
        <v>3</v>
      </c>
      <c r="AU737" s="72" t="s">
        <v>418</v>
      </c>
      <c r="AV737" s="72"/>
      <c r="AW737" s="72"/>
      <c r="AX737" s="72"/>
      <c r="AY737" s="72"/>
    </row>
    <row r="738" spans="2:51" ht="48">
      <c r="B738" s="85">
        <f>Z738+AA738</f>
        <v>1</v>
      </c>
      <c r="C738" s="25"/>
      <c r="D738" s="13" t="s">
        <v>0</v>
      </c>
      <c r="E738" s="12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2"/>
      <c r="U738" s="12"/>
      <c r="V738" s="12"/>
      <c r="W738" s="12"/>
      <c r="X738" s="12"/>
      <c r="Y738" s="12"/>
      <c r="Z738" s="8">
        <f>Z737</f>
        <v>1</v>
      </c>
      <c r="AA738" s="8">
        <f>AA737</f>
        <v>0</v>
      </c>
      <c r="AB738" s="8" t="str">
        <f>AB737</f>
        <v>1.889.834.6.508</v>
      </c>
      <c r="AC738" s="10">
        <f>AC737</f>
        <v>1</v>
      </c>
      <c r="AD738" s="8" t="str">
        <f>AD737</f>
        <v>Primer Kab.</v>
      </c>
      <c r="AE738" s="8" t="str">
        <f>AE737</f>
        <v>Jasa</v>
      </c>
      <c r="AF738" s="8" t="str">
        <f>AF737</f>
        <v>Kop. Veteran</v>
      </c>
      <c r="AG738" s="8" t="str">
        <f>AG737</f>
        <v>Keuangan, Persewaan dan Jasa Perusahaan</v>
      </c>
      <c r="AH738" s="8" t="str">
        <f>AH737</f>
        <v>2016-2020</v>
      </c>
      <c r="AI738" s="8" t="str">
        <f>AI737</f>
        <v>Muji Waluyo (081326177747)</v>
      </c>
      <c r="AJ738" s="8" t="str">
        <f>AJ737</f>
        <v>Suhartini, S.IP (081326676401)</v>
      </c>
      <c r="AK738" s="8" t="str">
        <f>AK737</f>
        <v>H. Subardjo (081326284522)</v>
      </c>
      <c r="AL738" s="8">
        <f>AL737</f>
        <v>2</v>
      </c>
      <c r="AM738" s="8">
        <f>AM737</f>
        <v>1</v>
      </c>
      <c r="AN738" s="8">
        <f>AN737</f>
        <v>3</v>
      </c>
      <c r="AO738" s="8" t="str">
        <f>AO737</f>
        <v>Tokid</v>
      </c>
      <c r="AP738" s="8" t="str">
        <f>AP737</f>
        <v>H. Haroen</v>
      </c>
      <c r="AQ738" s="8" t="str">
        <f>AQ737</f>
        <v>H. Teguh Mulyo S.</v>
      </c>
      <c r="AR738" s="8">
        <f>AR737</f>
        <v>3</v>
      </c>
      <c r="AS738" s="8">
        <f>AS737</f>
        <v>0</v>
      </c>
      <c r="AT738" s="8">
        <f>AT737</f>
        <v>3</v>
      </c>
      <c r="AU738" s="8" t="str">
        <f>AU737</f>
        <v>Asfiyah, 081325324605)</v>
      </c>
      <c r="AV738" s="8">
        <f>AV737</f>
        <v>0</v>
      </c>
      <c r="AW738" s="8">
        <f>AW737</f>
        <v>0</v>
      </c>
      <c r="AX738" s="8">
        <f>AX737</f>
        <v>0</v>
      </c>
      <c r="AY738" s="8">
        <f>AY737</f>
        <v>0</v>
      </c>
    </row>
    <row r="739" spans="2:51" ht="12.75">
      <c r="B739" s="85"/>
      <c r="C739" s="25"/>
      <c r="D739" s="82"/>
      <c r="E739" s="12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2"/>
      <c r="U739" s="12"/>
      <c r="V739" s="12"/>
      <c r="W739" s="12"/>
      <c r="X739" s="12"/>
      <c r="Y739" s="12"/>
      <c r="Z739" s="33"/>
      <c r="AA739" s="33"/>
      <c r="AB739" s="8"/>
      <c r="AC739" s="25"/>
      <c r="AD739" s="33"/>
      <c r="AE739" s="33"/>
      <c r="AF739" s="33"/>
      <c r="AG739" s="33"/>
      <c r="AH739" s="33"/>
      <c r="AI739" s="33"/>
      <c r="AJ739" s="33"/>
      <c r="AK739" s="33"/>
      <c r="AL739" s="33"/>
      <c r="AM739" s="33"/>
      <c r="AN739" s="33"/>
      <c r="AO739" s="33"/>
      <c r="AP739" s="33"/>
      <c r="AQ739" s="33"/>
      <c r="AR739" s="33"/>
      <c r="AS739" s="33"/>
      <c r="AT739" s="33"/>
      <c r="AU739" s="33"/>
      <c r="AV739" s="33"/>
      <c r="AW739" s="33"/>
      <c r="AX739" s="33"/>
      <c r="AY739" s="33"/>
    </row>
    <row r="740" spans="2:51" ht="22.5" customHeight="1">
      <c r="B740" s="37" t="s">
        <v>417</v>
      </c>
      <c r="C740" s="36"/>
      <c r="D740" s="35"/>
      <c r="E740" s="12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2"/>
      <c r="U740" s="12"/>
      <c r="V740" s="12"/>
      <c r="W740" s="12"/>
      <c r="X740" s="12"/>
      <c r="Y740" s="12"/>
      <c r="Z740" s="33"/>
      <c r="AA740" s="33"/>
      <c r="AB740" s="11"/>
      <c r="AC740" s="25"/>
      <c r="AD740" s="33"/>
      <c r="AE740" s="33"/>
      <c r="AF740" s="33"/>
      <c r="AG740" s="33"/>
      <c r="AH740" s="34"/>
      <c r="AI740" s="33"/>
      <c r="AJ740" s="33"/>
      <c r="AK740" s="33"/>
      <c r="AL740" s="33"/>
      <c r="AM740" s="33"/>
      <c r="AN740" s="33"/>
      <c r="AO740" s="33"/>
      <c r="AP740" s="33"/>
      <c r="AQ740" s="33"/>
      <c r="AR740" s="33"/>
      <c r="AS740" s="33"/>
      <c r="AT740" s="33"/>
      <c r="AU740" s="33"/>
      <c r="AV740" s="33"/>
      <c r="AW740" s="33"/>
      <c r="AX740" s="33"/>
      <c r="AY740" s="33"/>
    </row>
    <row r="741" spans="1:51" s="52" customFormat="1" ht="62.25" customHeight="1">
      <c r="A741" s="52" t="s">
        <v>397</v>
      </c>
      <c r="B741" s="64">
        <v>1</v>
      </c>
      <c r="C741" s="79">
        <v>3321070011154</v>
      </c>
      <c r="D741" s="91" t="s">
        <v>416</v>
      </c>
      <c r="E741" s="90" t="s">
        <v>415</v>
      </c>
      <c r="F741" s="87" t="s">
        <v>414</v>
      </c>
      <c r="G741" s="87"/>
      <c r="H741" s="87"/>
      <c r="I741" s="90" t="s">
        <v>413</v>
      </c>
      <c r="J741" s="87" t="s">
        <v>412</v>
      </c>
      <c r="K741" s="87"/>
      <c r="L741" s="87"/>
      <c r="M741" s="87"/>
      <c r="N741" s="87"/>
      <c r="O741" s="87"/>
      <c r="P741" s="87" t="s">
        <v>411</v>
      </c>
      <c r="Q741" s="87" t="s">
        <v>409</v>
      </c>
      <c r="R741" s="87" t="s">
        <v>410</v>
      </c>
      <c r="S741" s="87" t="s">
        <v>409</v>
      </c>
      <c r="T741" s="60" t="s">
        <v>408</v>
      </c>
      <c r="U741" s="62"/>
      <c r="V741" s="90" t="s">
        <v>3</v>
      </c>
      <c r="W741" s="90"/>
      <c r="X741" s="90"/>
      <c r="Y741" s="90"/>
      <c r="Z741" s="89">
        <v>1</v>
      </c>
      <c r="AA741" s="88"/>
      <c r="AB741" s="87" t="s">
        <v>407</v>
      </c>
      <c r="AC741" s="86">
        <v>1</v>
      </c>
      <c r="AD741" s="55" t="s">
        <v>59</v>
      </c>
      <c r="AE741" s="55" t="s">
        <v>10</v>
      </c>
      <c r="AF741" s="55" t="s">
        <v>406</v>
      </c>
      <c r="AG741" s="55" t="s">
        <v>389</v>
      </c>
      <c r="AH741" s="54" t="s">
        <v>405</v>
      </c>
      <c r="AI741" s="92" t="s">
        <v>404</v>
      </c>
      <c r="AJ741" s="92" t="s">
        <v>403</v>
      </c>
      <c r="AK741" s="92" t="s">
        <v>402</v>
      </c>
      <c r="AL741" s="92">
        <v>3</v>
      </c>
      <c r="AM741" s="92">
        <v>1</v>
      </c>
      <c r="AN741" s="92">
        <f>AL741+AM741</f>
        <v>4</v>
      </c>
      <c r="AO741" s="92" t="s">
        <v>401</v>
      </c>
      <c r="AP741" s="92" t="s">
        <v>400</v>
      </c>
      <c r="AQ741" s="92" t="s">
        <v>399</v>
      </c>
      <c r="AR741" s="92">
        <v>2</v>
      </c>
      <c r="AS741" s="92">
        <v>1</v>
      </c>
      <c r="AT741" s="92">
        <f>AR741+AS741</f>
        <v>3</v>
      </c>
      <c r="AU741" s="92"/>
      <c r="AV741" s="92"/>
      <c r="AW741" s="92"/>
      <c r="AX741" s="92"/>
      <c r="AY741" s="92"/>
    </row>
    <row r="742" spans="2:51" ht="36">
      <c r="B742" s="85">
        <f>Z742+AA742</f>
        <v>1</v>
      </c>
      <c r="C742" s="25"/>
      <c r="D742" s="13" t="s">
        <v>0</v>
      </c>
      <c r="E742" s="12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2"/>
      <c r="U742" s="12"/>
      <c r="V742" s="12"/>
      <c r="W742" s="12"/>
      <c r="X742" s="12"/>
      <c r="Y742" s="12"/>
      <c r="Z742" s="8">
        <f>Z741</f>
        <v>1</v>
      </c>
      <c r="AA742" s="8">
        <f>AA741</f>
        <v>0</v>
      </c>
      <c r="AB742" s="8" t="str">
        <f>AB741</f>
        <v>03.308.915.2.515.000</v>
      </c>
      <c r="AC742" s="10">
        <f>AC741</f>
        <v>1</v>
      </c>
      <c r="AD742" s="8" t="str">
        <f>AD741</f>
        <v>Primer Kab.</v>
      </c>
      <c r="AE742" s="8" t="str">
        <f>AE741</f>
        <v>Jasa</v>
      </c>
      <c r="AF742" s="8" t="str">
        <f>AF741</f>
        <v>Kop. Wredatama</v>
      </c>
      <c r="AG742" s="8" t="str">
        <f>AG741</f>
        <v>Keuangan</v>
      </c>
      <c r="AH742" s="8" t="str">
        <f>AH741</f>
        <v>2016-2018</v>
      </c>
      <c r="AI742" s="8" t="str">
        <f>AI741</f>
        <v>H. HARDJITO, BE</v>
      </c>
      <c r="AJ742" s="8" t="str">
        <f>AJ741</f>
        <v>Soegiharto</v>
      </c>
      <c r="AK742" s="8" t="str">
        <f>AK741</f>
        <v>Drs. HM. Masruri</v>
      </c>
      <c r="AL742" s="8">
        <f>AL741</f>
        <v>3</v>
      </c>
      <c r="AM742" s="8">
        <f>AM741</f>
        <v>1</v>
      </c>
      <c r="AN742" s="8">
        <f>AN741</f>
        <v>4</v>
      </c>
      <c r="AO742" s="8" t="str">
        <f>AO741</f>
        <v>Soepa'at Achmad</v>
      </c>
      <c r="AP742" s="8" t="str">
        <f>AP741</f>
        <v>Hj. Sulastri, S.Pd</v>
      </c>
      <c r="AQ742" s="8" t="str">
        <f>AQ741</f>
        <v>Hj. Endrati Titi Lestari (081325640028)</v>
      </c>
      <c r="AR742" s="8">
        <f>AR741</f>
        <v>2</v>
      </c>
      <c r="AS742" s="8">
        <f>AS741</f>
        <v>1</v>
      </c>
      <c r="AT742" s="8">
        <f>AT741</f>
        <v>3</v>
      </c>
      <c r="AU742" s="8">
        <f>AU741</f>
        <v>0</v>
      </c>
      <c r="AV742" s="8">
        <f>AV741</f>
        <v>0</v>
      </c>
      <c r="AW742" s="8">
        <f>AW741</f>
        <v>0</v>
      </c>
      <c r="AX742" s="8">
        <f>AX741</f>
        <v>0</v>
      </c>
      <c r="AY742" s="8">
        <f>AY741</f>
        <v>0</v>
      </c>
    </row>
    <row r="743" spans="2:51" ht="12.75">
      <c r="B743" s="85"/>
      <c r="C743" s="25"/>
      <c r="D743" s="82"/>
      <c r="E743" s="12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2"/>
      <c r="U743" s="12"/>
      <c r="V743" s="12"/>
      <c r="W743" s="12"/>
      <c r="X743" s="12"/>
      <c r="Y743" s="12"/>
      <c r="Z743" s="33"/>
      <c r="AA743" s="33"/>
      <c r="AB743" s="8"/>
      <c r="AC743" s="25"/>
      <c r="AD743" s="33"/>
      <c r="AE743" s="33"/>
      <c r="AF743" s="33"/>
      <c r="AG743" s="33"/>
      <c r="AH743" s="33"/>
      <c r="AI743" s="33"/>
      <c r="AJ743" s="33"/>
      <c r="AK743" s="33"/>
      <c r="AL743" s="33"/>
      <c r="AM743" s="33"/>
      <c r="AN743" s="33"/>
      <c r="AO743" s="33"/>
      <c r="AP743" s="33"/>
      <c r="AQ743" s="33"/>
      <c r="AR743" s="33"/>
      <c r="AS743" s="33"/>
      <c r="AT743" s="33"/>
      <c r="AU743" s="33"/>
      <c r="AV743" s="33"/>
      <c r="AW743" s="33"/>
      <c r="AX743" s="33"/>
      <c r="AY743" s="33"/>
    </row>
    <row r="744" spans="2:51" ht="22.5" customHeight="1">
      <c r="B744" s="37" t="s">
        <v>398</v>
      </c>
      <c r="C744" s="36"/>
      <c r="D744" s="35"/>
      <c r="E744" s="12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2"/>
      <c r="U744" s="12"/>
      <c r="V744" s="12"/>
      <c r="W744" s="12"/>
      <c r="X744" s="12"/>
      <c r="Y744" s="12"/>
      <c r="Z744" s="33"/>
      <c r="AA744" s="33"/>
      <c r="AB744" s="11"/>
      <c r="AC744" s="25"/>
      <c r="AD744" s="33"/>
      <c r="AE744" s="33"/>
      <c r="AF744" s="33"/>
      <c r="AG744" s="33"/>
      <c r="AH744" s="34"/>
      <c r="AI744" s="33"/>
      <c r="AJ744" s="33"/>
      <c r="AK744" s="33"/>
      <c r="AL744" s="33"/>
      <c r="AM744" s="33"/>
      <c r="AN744" s="33"/>
      <c r="AO744" s="33"/>
      <c r="AP744" s="33"/>
      <c r="AQ744" s="33"/>
      <c r="AR744" s="33"/>
      <c r="AS744" s="33"/>
      <c r="AT744" s="33"/>
      <c r="AU744" s="33"/>
      <c r="AV744" s="33"/>
      <c r="AW744" s="33"/>
      <c r="AX744" s="33"/>
      <c r="AY744" s="33"/>
    </row>
    <row r="745" spans="1:51" s="52" customFormat="1" ht="36">
      <c r="A745" s="52" t="s">
        <v>397</v>
      </c>
      <c r="B745" s="64">
        <v>1</v>
      </c>
      <c r="C745" s="79">
        <v>3321070011124</v>
      </c>
      <c r="D745" s="91" t="s">
        <v>396</v>
      </c>
      <c r="E745" s="90" t="s">
        <v>395</v>
      </c>
      <c r="F745" s="87" t="s">
        <v>394</v>
      </c>
      <c r="G745" s="87"/>
      <c r="H745" s="87"/>
      <c r="I745" s="90" t="s">
        <v>393</v>
      </c>
      <c r="J745" s="87" t="s">
        <v>392</v>
      </c>
      <c r="K745" s="87"/>
      <c r="L745" s="87"/>
      <c r="M745" s="87"/>
      <c r="N745" s="87"/>
      <c r="O745" s="87"/>
      <c r="P745" s="87"/>
      <c r="Q745" s="87"/>
      <c r="R745" s="87"/>
      <c r="S745" s="87"/>
      <c r="T745" s="62" t="s">
        <v>391</v>
      </c>
      <c r="U745" s="62"/>
      <c r="V745" s="90" t="s">
        <v>3</v>
      </c>
      <c r="W745" s="90"/>
      <c r="X745" s="90"/>
      <c r="Y745" s="90"/>
      <c r="Z745" s="89">
        <v>1</v>
      </c>
      <c r="AA745" s="88"/>
      <c r="AB745" s="87"/>
      <c r="AC745" s="86"/>
      <c r="AD745" s="55" t="s">
        <v>59</v>
      </c>
      <c r="AE745" s="55" t="s">
        <v>10</v>
      </c>
      <c r="AF745" s="55" t="s">
        <v>390</v>
      </c>
      <c r="AG745" s="55" t="s">
        <v>389</v>
      </c>
      <c r="AH745" s="54"/>
      <c r="AI745" s="72" t="s">
        <v>388</v>
      </c>
      <c r="AJ745" s="72" t="s">
        <v>387</v>
      </c>
      <c r="AK745" s="72" t="s">
        <v>386</v>
      </c>
      <c r="AL745" s="72">
        <v>3</v>
      </c>
      <c r="AM745" s="72">
        <v>0</v>
      </c>
      <c r="AN745" s="72">
        <f>AL745+AM745</f>
        <v>3</v>
      </c>
      <c r="AO745" s="72" t="s">
        <v>385</v>
      </c>
      <c r="AP745" s="72" t="s">
        <v>384</v>
      </c>
      <c r="AQ745" s="72"/>
      <c r="AR745" s="72">
        <v>2</v>
      </c>
      <c r="AS745" s="72">
        <v>0</v>
      </c>
      <c r="AT745" s="72">
        <f>AR745+AS745</f>
        <v>2</v>
      </c>
      <c r="AU745" s="72"/>
      <c r="AV745" s="72"/>
      <c r="AW745" s="72"/>
      <c r="AX745" s="72"/>
      <c r="AY745" s="72"/>
    </row>
    <row r="746" spans="2:51" ht="12.75">
      <c r="B746" s="85">
        <f>Z746+AA746</f>
        <v>1</v>
      </c>
      <c r="C746" s="25"/>
      <c r="D746" s="13" t="s">
        <v>0</v>
      </c>
      <c r="E746" s="12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2"/>
      <c r="U746" s="12"/>
      <c r="V746" s="12"/>
      <c r="W746" s="12"/>
      <c r="X746" s="12"/>
      <c r="Y746" s="12"/>
      <c r="Z746" s="8">
        <f>Z745</f>
        <v>1</v>
      </c>
      <c r="AA746" s="8">
        <f>AA745</f>
        <v>0</v>
      </c>
      <c r="AB746" s="8">
        <f>AB745</f>
        <v>0</v>
      </c>
      <c r="AC746" s="10">
        <f>AC745</f>
        <v>0</v>
      </c>
      <c r="AD746" s="8"/>
      <c r="AE746" s="8"/>
      <c r="AF746" s="8"/>
      <c r="AG746" s="8"/>
      <c r="AH746" s="8"/>
      <c r="AI746" s="8"/>
      <c r="AJ746" s="8"/>
      <c r="AK746" s="8"/>
      <c r="AL746" s="8">
        <f>AL745</f>
        <v>3</v>
      </c>
      <c r="AM746" s="8">
        <f>AM745</f>
        <v>0</v>
      </c>
      <c r="AN746" s="8">
        <f>AN745</f>
        <v>3</v>
      </c>
      <c r="AO746" s="8"/>
      <c r="AP746" s="8"/>
      <c r="AQ746" s="8"/>
      <c r="AR746" s="8">
        <f>AR745</f>
        <v>2</v>
      </c>
      <c r="AS746" s="8">
        <f>AS745</f>
        <v>0</v>
      </c>
      <c r="AT746" s="8">
        <f>AT745</f>
        <v>2</v>
      </c>
      <c r="AU746" s="8">
        <f>AU745</f>
        <v>0</v>
      </c>
      <c r="AV746" s="8">
        <f>AV745</f>
        <v>0</v>
      </c>
      <c r="AW746" s="8">
        <f>AW745</f>
        <v>0</v>
      </c>
      <c r="AX746" s="8">
        <f>AX745</f>
        <v>0</v>
      </c>
      <c r="AY746" s="8">
        <f>AY745</f>
        <v>0</v>
      </c>
    </row>
    <row r="747" spans="2:51" ht="12.75">
      <c r="B747" s="85"/>
      <c r="C747" s="25"/>
      <c r="D747" s="82"/>
      <c r="E747" s="12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2"/>
      <c r="U747" s="12"/>
      <c r="V747" s="12"/>
      <c r="W747" s="12"/>
      <c r="X747" s="12"/>
      <c r="Y747" s="12"/>
      <c r="Z747" s="33"/>
      <c r="AA747" s="33"/>
      <c r="AB747" s="8"/>
      <c r="AC747" s="25"/>
      <c r="AD747" s="33"/>
      <c r="AE747" s="33"/>
      <c r="AF747" s="33"/>
      <c r="AG747" s="33"/>
      <c r="AH747" s="33"/>
      <c r="AI747" s="33"/>
      <c r="AJ747" s="33"/>
      <c r="AK747" s="33"/>
      <c r="AL747" s="33"/>
      <c r="AM747" s="33"/>
      <c r="AN747" s="33"/>
      <c r="AO747" s="33"/>
      <c r="AP747" s="33"/>
      <c r="AQ747" s="33"/>
      <c r="AR747" s="33"/>
      <c r="AS747" s="33"/>
      <c r="AT747" s="33"/>
      <c r="AU747" s="33"/>
      <c r="AV747" s="33"/>
      <c r="AW747" s="33"/>
      <c r="AX747" s="33"/>
      <c r="AY747" s="33"/>
    </row>
    <row r="748" spans="2:51" ht="22.5" customHeight="1">
      <c r="B748" s="37" t="s">
        <v>383</v>
      </c>
      <c r="C748" s="36"/>
      <c r="D748" s="35"/>
      <c r="E748" s="12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2"/>
      <c r="U748" s="12"/>
      <c r="V748" s="12"/>
      <c r="W748" s="12"/>
      <c r="X748" s="12"/>
      <c r="Y748" s="12"/>
      <c r="Z748" s="33"/>
      <c r="AA748" s="33"/>
      <c r="AB748" s="11"/>
      <c r="AC748" s="25"/>
      <c r="AD748" s="33"/>
      <c r="AE748" s="33"/>
      <c r="AF748" s="33"/>
      <c r="AG748" s="33"/>
      <c r="AH748" s="34"/>
      <c r="AI748" s="33"/>
      <c r="AJ748" s="33"/>
      <c r="AK748" s="33"/>
      <c r="AL748" s="33"/>
      <c r="AM748" s="33"/>
      <c r="AN748" s="33"/>
      <c r="AO748" s="33"/>
      <c r="AP748" s="33"/>
      <c r="AQ748" s="33"/>
      <c r="AR748" s="33"/>
      <c r="AS748" s="33"/>
      <c r="AT748" s="33"/>
      <c r="AU748" s="33"/>
      <c r="AV748" s="33"/>
      <c r="AW748" s="33"/>
      <c r="AX748" s="33"/>
      <c r="AY748" s="33"/>
    </row>
    <row r="749" spans="1:51" ht="48">
      <c r="A749" s="1" t="s">
        <v>349</v>
      </c>
      <c r="B749" s="15">
        <v>1</v>
      </c>
      <c r="C749" s="25">
        <v>3321040013015</v>
      </c>
      <c r="D749" s="50" t="s">
        <v>382</v>
      </c>
      <c r="E749" s="22" t="s">
        <v>381</v>
      </c>
      <c r="F749" s="24" t="s">
        <v>380</v>
      </c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12" t="s">
        <v>379</v>
      </c>
      <c r="U749" s="12" t="s">
        <v>378</v>
      </c>
      <c r="V749" s="12" t="s">
        <v>108</v>
      </c>
      <c r="W749" s="12"/>
      <c r="X749" s="12"/>
      <c r="Y749" s="12"/>
      <c r="Z749" s="51"/>
      <c r="AA749" s="51">
        <v>1</v>
      </c>
      <c r="AB749" s="24"/>
      <c r="AC749" s="26"/>
      <c r="AD749" s="18" t="s">
        <v>59</v>
      </c>
      <c r="AE749" s="18" t="s">
        <v>10</v>
      </c>
      <c r="AF749" s="18" t="s">
        <v>349</v>
      </c>
      <c r="AG749" s="18" t="s">
        <v>56</v>
      </c>
      <c r="AH749" s="17"/>
      <c r="AI749" s="16" t="s">
        <v>377</v>
      </c>
      <c r="AJ749" s="16" t="s">
        <v>376</v>
      </c>
      <c r="AK749" s="16" t="s">
        <v>375</v>
      </c>
      <c r="AL749" s="16">
        <v>1</v>
      </c>
      <c r="AM749" s="16">
        <v>2</v>
      </c>
      <c r="AN749" s="16">
        <f>AL749+AM749</f>
        <v>3</v>
      </c>
      <c r="AO749" s="16"/>
      <c r="AP749" s="16"/>
      <c r="AQ749" s="16"/>
      <c r="AR749" s="16"/>
      <c r="AS749" s="16"/>
      <c r="AT749" s="16"/>
      <c r="AU749" s="16"/>
      <c r="AV749" s="16"/>
      <c r="AW749" s="16"/>
      <c r="AX749" s="16"/>
      <c r="AY749" s="16"/>
    </row>
    <row r="750" spans="1:51" ht="48">
      <c r="A750" s="1" t="s">
        <v>349</v>
      </c>
      <c r="B750" s="15">
        <f>B749+1</f>
        <v>2</v>
      </c>
      <c r="C750" s="25">
        <v>3321020010013</v>
      </c>
      <c r="D750" s="50" t="s">
        <v>374</v>
      </c>
      <c r="E750" s="22" t="s">
        <v>373</v>
      </c>
      <c r="F750" s="24" t="s">
        <v>299</v>
      </c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 t="s">
        <v>372</v>
      </c>
      <c r="S750" s="20"/>
      <c r="T750" s="12" t="s">
        <v>371</v>
      </c>
      <c r="U750" s="12" t="s">
        <v>370</v>
      </c>
      <c r="V750" s="12" t="s">
        <v>369</v>
      </c>
      <c r="W750" s="49" t="s">
        <v>368</v>
      </c>
      <c r="X750" s="12"/>
      <c r="Y750" s="12"/>
      <c r="Z750" s="51"/>
      <c r="AA750" s="51">
        <v>1</v>
      </c>
      <c r="AB750" s="20"/>
      <c r="AC750" s="19"/>
      <c r="AD750" s="18" t="s">
        <v>59</v>
      </c>
      <c r="AE750" s="18" t="s">
        <v>10</v>
      </c>
      <c r="AF750" s="18" t="s">
        <v>349</v>
      </c>
      <c r="AG750" s="18" t="s">
        <v>56</v>
      </c>
      <c r="AH750" s="17"/>
      <c r="AI750" s="16" t="s">
        <v>367</v>
      </c>
      <c r="AJ750" s="16" t="s">
        <v>366</v>
      </c>
      <c r="AK750" s="16" t="s">
        <v>365</v>
      </c>
      <c r="AL750" s="16">
        <v>5</v>
      </c>
      <c r="AM750" s="16">
        <v>0</v>
      </c>
      <c r="AN750" s="16">
        <f>AL750+AM750</f>
        <v>5</v>
      </c>
      <c r="AO750" s="16" t="s">
        <v>364</v>
      </c>
      <c r="AP750" s="16" t="s">
        <v>363</v>
      </c>
      <c r="AQ750" s="16" t="s">
        <v>362</v>
      </c>
      <c r="AR750" s="16">
        <v>4</v>
      </c>
      <c r="AS750" s="16">
        <v>0</v>
      </c>
      <c r="AT750" s="16">
        <f>AR750+AS750</f>
        <v>4</v>
      </c>
      <c r="AU750" s="16"/>
      <c r="AV750" s="16"/>
      <c r="AW750" s="16"/>
      <c r="AX750" s="16"/>
      <c r="AY750" s="16"/>
    </row>
    <row r="751" spans="2:51" ht="48">
      <c r="B751" s="15">
        <f>B750+1</f>
        <v>3</v>
      </c>
      <c r="C751" s="25">
        <v>3321040023051</v>
      </c>
      <c r="D751" s="50" t="s">
        <v>361</v>
      </c>
      <c r="E751" s="49" t="s">
        <v>360</v>
      </c>
      <c r="F751" s="46" t="s">
        <v>111</v>
      </c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12"/>
      <c r="U751" s="12" t="s">
        <v>108</v>
      </c>
      <c r="V751" s="12" t="s">
        <v>108</v>
      </c>
      <c r="W751" s="49"/>
      <c r="X751" s="12"/>
      <c r="Y751" s="12"/>
      <c r="Z751" s="48">
        <v>1</v>
      </c>
      <c r="AA751" s="47"/>
      <c r="AB751" s="46"/>
      <c r="AC751" s="45"/>
      <c r="AD751" s="18" t="s">
        <v>59</v>
      </c>
      <c r="AE751" s="18" t="s">
        <v>10</v>
      </c>
      <c r="AF751" s="18" t="s">
        <v>349</v>
      </c>
      <c r="AG751" s="18" t="s">
        <v>56</v>
      </c>
      <c r="AH751" s="28" t="s">
        <v>107</v>
      </c>
      <c r="AI751" s="16" t="s">
        <v>359</v>
      </c>
      <c r="AJ751" s="16" t="s">
        <v>358</v>
      </c>
      <c r="AK751" s="16" t="s">
        <v>357</v>
      </c>
      <c r="AL751" s="16">
        <v>3</v>
      </c>
      <c r="AM751" s="16">
        <v>0</v>
      </c>
      <c r="AN751" s="16">
        <f>AL751+AM751</f>
        <v>3</v>
      </c>
      <c r="AO751" s="16" t="s">
        <v>356</v>
      </c>
      <c r="AP751" s="16" t="s">
        <v>355</v>
      </c>
      <c r="AQ751" s="16" t="s">
        <v>354</v>
      </c>
      <c r="AR751" s="16">
        <v>3</v>
      </c>
      <c r="AS751" s="16">
        <v>0</v>
      </c>
      <c r="AT751" s="16">
        <f>AR751+AS751</f>
        <v>3</v>
      </c>
      <c r="AU751" s="16"/>
      <c r="AV751" s="16"/>
      <c r="AW751" s="16"/>
      <c r="AX751" s="16"/>
      <c r="AY751" s="16"/>
    </row>
    <row r="752" spans="2:51" ht="48">
      <c r="B752" s="15">
        <f>B751+1</f>
        <v>4</v>
      </c>
      <c r="C752" s="25">
        <v>3321070011013</v>
      </c>
      <c r="D752" s="50" t="s">
        <v>353</v>
      </c>
      <c r="E752" s="49" t="s">
        <v>352</v>
      </c>
      <c r="F752" s="68" t="s">
        <v>351</v>
      </c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12" t="s">
        <v>350</v>
      </c>
      <c r="U752" s="12" t="s">
        <v>78</v>
      </c>
      <c r="V752" s="12" t="s">
        <v>3</v>
      </c>
      <c r="W752" s="49"/>
      <c r="X752" s="12"/>
      <c r="Y752" s="12"/>
      <c r="Z752" s="48">
        <v>1</v>
      </c>
      <c r="AA752" s="47"/>
      <c r="AB752" s="46"/>
      <c r="AC752" s="45"/>
      <c r="AD752" s="18" t="s">
        <v>59</v>
      </c>
      <c r="AE752" s="18" t="s">
        <v>10</v>
      </c>
      <c r="AF752" s="18" t="s">
        <v>349</v>
      </c>
      <c r="AG752" s="18" t="s">
        <v>56</v>
      </c>
      <c r="AH752" s="28" t="s">
        <v>75</v>
      </c>
      <c r="AI752" s="16" t="s">
        <v>348</v>
      </c>
      <c r="AJ752" s="16" t="s">
        <v>347</v>
      </c>
      <c r="AK752" s="16" t="s">
        <v>346</v>
      </c>
      <c r="AL752" s="16">
        <v>3</v>
      </c>
      <c r="AM752" s="16">
        <v>0</v>
      </c>
      <c r="AN752" s="16">
        <f>AL752+AM752</f>
        <v>3</v>
      </c>
      <c r="AO752" s="16" t="s">
        <v>345</v>
      </c>
      <c r="AP752" s="16" t="s">
        <v>344</v>
      </c>
      <c r="AQ752" s="16" t="s">
        <v>343</v>
      </c>
      <c r="AR752" s="16">
        <v>3</v>
      </c>
      <c r="AS752" s="16"/>
      <c r="AT752" s="16">
        <f>AR752+AS752</f>
        <v>3</v>
      </c>
      <c r="AU752" s="16"/>
      <c r="AV752" s="16"/>
      <c r="AW752" s="16"/>
      <c r="AX752" s="16"/>
      <c r="AY752" s="16"/>
    </row>
    <row r="753" spans="2:51" ht="12.75">
      <c r="B753" s="85">
        <f>Z753+AA753</f>
        <v>4</v>
      </c>
      <c r="C753" s="25"/>
      <c r="D753" s="13" t="s">
        <v>0</v>
      </c>
      <c r="E753" s="12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2"/>
      <c r="U753" s="12"/>
      <c r="V753" s="12"/>
      <c r="W753" s="12"/>
      <c r="X753" s="12"/>
      <c r="Y753" s="12"/>
      <c r="Z753" s="8">
        <f>SUM(Z749:Z752)</f>
        <v>2</v>
      </c>
      <c r="AA753" s="8">
        <f>SUM(AA749:AA752)</f>
        <v>2</v>
      </c>
      <c r="AB753" s="8">
        <f>SUM(AB749:AB752)</f>
        <v>0</v>
      </c>
      <c r="AC753" s="10">
        <f>SUM(AC749:AC752)</f>
        <v>0</v>
      </c>
      <c r="AD753" s="8">
        <f>SUM(AD749:AD752)</f>
        <v>0</v>
      </c>
      <c r="AE753" s="8">
        <f>SUM(AE749:AE752)</f>
        <v>0</v>
      </c>
      <c r="AF753" s="8">
        <f>SUM(AF749:AF752)</f>
        <v>0</v>
      </c>
      <c r="AG753" s="8">
        <f>SUM(AG749:AG752)</f>
        <v>0</v>
      </c>
      <c r="AH753" s="8">
        <f>SUM(AH749:AH752)</f>
        <v>0</v>
      </c>
      <c r="AI753" s="8">
        <f>SUM(AI749:AI752)</f>
        <v>0</v>
      </c>
      <c r="AJ753" s="8">
        <f>SUM(AJ749:AJ752)</f>
        <v>0</v>
      </c>
      <c r="AK753" s="8">
        <f>SUM(AK749:AK752)</f>
        <v>0</v>
      </c>
      <c r="AL753" s="8">
        <f>SUM(AL749:AL752)</f>
        <v>12</v>
      </c>
      <c r="AM753" s="8">
        <f>SUM(AM749:AM752)</f>
        <v>2</v>
      </c>
      <c r="AN753" s="8">
        <f>SUM(AN749:AN752)</f>
        <v>14</v>
      </c>
      <c r="AO753" s="8">
        <f>SUM(AO749:AO752)</f>
        <v>0</v>
      </c>
      <c r="AP753" s="8">
        <f>SUM(AP749:AP752)</f>
        <v>0</v>
      </c>
      <c r="AQ753" s="8">
        <f>SUM(AQ749:AQ752)</f>
        <v>0</v>
      </c>
      <c r="AR753" s="8">
        <f>SUM(AR749:AR752)</f>
        <v>10</v>
      </c>
      <c r="AS753" s="8">
        <f>SUM(AS749:AS752)</f>
        <v>0</v>
      </c>
      <c r="AT753" s="8">
        <f>SUM(AT749:AT752)</f>
        <v>10</v>
      </c>
      <c r="AU753" s="8">
        <f>SUM(AU749:AU752)</f>
        <v>0</v>
      </c>
      <c r="AV753" s="8">
        <f>SUM(AV749:AV752)</f>
        <v>0</v>
      </c>
      <c r="AW753" s="8">
        <f>SUM(AW749:AW752)</f>
        <v>0</v>
      </c>
      <c r="AX753" s="8">
        <f>SUM(AX749:AX752)</f>
        <v>0</v>
      </c>
      <c r="AY753" s="8">
        <f>SUM(AY749:AY752)</f>
        <v>0</v>
      </c>
    </row>
    <row r="754" spans="2:51" ht="12.75">
      <c r="B754" s="85"/>
      <c r="C754" s="25"/>
      <c r="D754" s="13"/>
      <c r="E754" s="12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2"/>
      <c r="U754" s="12"/>
      <c r="V754" s="12"/>
      <c r="W754" s="12"/>
      <c r="X754" s="12"/>
      <c r="Y754" s="12"/>
      <c r="Z754" s="8"/>
      <c r="AA754" s="8"/>
      <c r="AB754" s="8"/>
      <c r="AC754" s="10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</row>
    <row r="755" spans="2:51" ht="22.5" customHeight="1">
      <c r="B755" s="37" t="s">
        <v>342</v>
      </c>
      <c r="C755" s="36"/>
      <c r="D755" s="35"/>
      <c r="E755" s="12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2"/>
      <c r="U755" s="12"/>
      <c r="V755" s="12"/>
      <c r="W755" s="12"/>
      <c r="X755" s="12"/>
      <c r="Y755" s="12"/>
      <c r="Z755" s="33"/>
      <c r="AA755" s="33"/>
      <c r="AB755" s="11"/>
      <c r="AC755" s="25"/>
      <c r="AD755" s="33"/>
      <c r="AE755" s="33"/>
      <c r="AF755" s="33"/>
      <c r="AG755" s="33"/>
      <c r="AH755" s="34"/>
      <c r="AI755" s="33"/>
      <c r="AJ755" s="33"/>
      <c r="AK755" s="33"/>
      <c r="AL755" s="33"/>
      <c r="AM755" s="33"/>
      <c r="AN755" s="33"/>
      <c r="AO755" s="33"/>
      <c r="AP755" s="33"/>
      <c r="AQ755" s="33"/>
      <c r="AR755" s="33"/>
      <c r="AS755" s="33"/>
      <c r="AT755" s="33"/>
      <c r="AU755" s="33"/>
      <c r="AV755" s="33"/>
      <c r="AW755" s="33"/>
      <c r="AX755" s="33"/>
      <c r="AY755" s="33"/>
    </row>
    <row r="756" spans="2:51" ht="12.75">
      <c r="B756" s="15"/>
      <c r="C756" s="25"/>
      <c r="D756" s="23"/>
      <c r="E756" s="2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27"/>
      <c r="U756" s="23"/>
      <c r="V756" s="22"/>
      <c r="W756" s="22"/>
      <c r="X756" s="22"/>
      <c r="Y756" s="22"/>
      <c r="Z756" s="16"/>
      <c r="AA756" s="16"/>
      <c r="AB756" s="32"/>
      <c r="AC756" s="26"/>
      <c r="AD756" s="18"/>
      <c r="AE756" s="18"/>
      <c r="AF756" s="18"/>
      <c r="AG756" s="18"/>
      <c r="AH756" s="17"/>
      <c r="AI756" s="16"/>
      <c r="AJ756" s="16"/>
      <c r="AK756" s="16"/>
      <c r="AL756" s="16"/>
      <c r="AM756" s="16"/>
      <c r="AN756" s="16"/>
      <c r="AO756" s="16"/>
      <c r="AP756" s="16"/>
      <c r="AQ756" s="16"/>
      <c r="AR756" s="16"/>
      <c r="AS756" s="16"/>
      <c r="AT756" s="16"/>
      <c r="AU756" s="16"/>
      <c r="AV756" s="16"/>
      <c r="AW756" s="16"/>
      <c r="AX756" s="16"/>
      <c r="AY756" s="16"/>
    </row>
    <row r="757" spans="2:51" ht="12.75">
      <c r="B757" s="15">
        <f>Z757+AA757</f>
        <v>0</v>
      </c>
      <c r="C757" s="25"/>
      <c r="D757" s="13" t="s">
        <v>0</v>
      </c>
      <c r="E757" s="12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2"/>
      <c r="U757" s="12"/>
      <c r="V757" s="12"/>
      <c r="W757" s="12"/>
      <c r="X757" s="12"/>
      <c r="Y757" s="12"/>
      <c r="Z757" s="8">
        <f>Z756</f>
        <v>0</v>
      </c>
      <c r="AA757" s="8">
        <f>AA756</f>
        <v>0</v>
      </c>
      <c r="AB757" s="11"/>
      <c r="AC757" s="8">
        <f>AC756</f>
        <v>0</v>
      </c>
      <c r="AD757" s="8"/>
      <c r="AE757" s="8"/>
      <c r="AF757" s="8"/>
      <c r="AG757" s="8"/>
      <c r="AH757" s="9"/>
      <c r="AI757" s="8">
        <f>AI756</f>
        <v>0</v>
      </c>
      <c r="AJ757" s="8">
        <f>AJ756</f>
        <v>0</v>
      </c>
      <c r="AK757" s="8">
        <f>AK756</f>
        <v>0</v>
      </c>
      <c r="AL757" s="8">
        <f>AL756</f>
        <v>0</v>
      </c>
      <c r="AM757" s="8">
        <f>AM756</f>
        <v>0</v>
      </c>
      <c r="AN757" s="8">
        <f>AN756</f>
        <v>0</v>
      </c>
      <c r="AO757" s="8">
        <f>AO756</f>
        <v>0</v>
      </c>
      <c r="AP757" s="8">
        <f>AP756</f>
        <v>0</v>
      </c>
      <c r="AQ757" s="8">
        <f>AQ756</f>
        <v>0</v>
      </c>
      <c r="AR757" s="8">
        <f>AR756</f>
        <v>0</v>
      </c>
      <c r="AS757" s="8">
        <f>AS756</f>
        <v>0</v>
      </c>
      <c r="AT757" s="8">
        <f>AT756</f>
        <v>0</v>
      </c>
      <c r="AU757" s="8">
        <f>AU756</f>
        <v>0</v>
      </c>
      <c r="AV757" s="8">
        <f>AV756</f>
        <v>0</v>
      </c>
      <c r="AW757" s="8"/>
      <c r="AX757" s="8"/>
      <c r="AY757" s="8"/>
    </row>
    <row r="758" spans="2:51" ht="12.75">
      <c r="B758" s="15"/>
      <c r="C758" s="25"/>
      <c r="D758" s="13"/>
      <c r="E758" s="12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2"/>
      <c r="U758" s="12"/>
      <c r="V758" s="12"/>
      <c r="W758" s="12"/>
      <c r="X758" s="12"/>
      <c r="Y758" s="12"/>
      <c r="Z758" s="8"/>
      <c r="AA758" s="8"/>
      <c r="AB758" s="11"/>
      <c r="AC758" s="10"/>
      <c r="AD758" s="8"/>
      <c r="AE758" s="8"/>
      <c r="AF758" s="8"/>
      <c r="AG758" s="8"/>
      <c r="AH758" s="9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</row>
    <row r="759" spans="2:51" ht="22.5" customHeight="1">
      <c r="B759" s="37" t="s">
        <v>341</v>
      </c>
      <c r="C759" s="36"/>
      <c r="D759" s="35"/>
      <c r="E759" s="12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2"/>
      <c r="U759" s="12"/>
      <c r="V759" s="12"/>
      <c r="W759" s="12"/>
      <c r="X759" s="12"/>
      <c r="Y759" s="12"/>
      <c r="Z759" s="33"/>
      <c r="AA759" s="33"/>
      <c r="AB759" s="11"/>
      <c r="AC759" s="25"/>
      <c r="AD759" s="33"/>
      <c r="AE759" s="33"/>
      <c r="AF759" s="33"/>
      <c r="AG759" s="33"/>
      <c r="AH759" s="34"/>
      <c r="AI759" s="33"/>
      <c r="AJ759" s="33"/>
      <c r="AK759" s="33"/>
      <c r="AL759" s="33"/>
      <c r="AM759" s="33"/>
      <c r="AN759" s="33"/>
      <c r="AO759" s="33"/>
      <c r="AP759" s="33"/>
      <c r="AQ759" s="33"/>
      <c r="AR759" s="33"/>
      <c r="AS759" s="33"/>
      <c r="AT759" s="33"/>
      <c r="AU759" s="33"/>
      <c r="AV759" s="33"/>
      <c r="AW759" s="33"/>
      <c r="AX759" s="33"/>
      <c r="AY759" s="33"/>
    </row>
    <row r="760" spans="1:51" ht="36">
      <c r="A760" s="1" t="s">
        <v>340</v>
      </c>
      <c r="B760" s="15">
        <v>1</v>
      </c>
      <c r="C760" s="25">
        <v>3321040029049</v>
      </c>
      <c r="D760" s="23" t="s">
        <v>339</v>
      </c>
      <c r="E760" s="23" t="s">
        <v>338</v>
      </c>
      <c r="F760" s="24" t="s">
        <v>337</v>
      </c>
      <c r="G760" s="24"/>
      <c r="H760" s="24"/>
      <c r="I760" s="23" t="s">
        <v>336</v>
      </c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7" t="s">
        <v>335</v>
      </c>
      <c r="U760" s="23" t="s">
        <v>334</v>
      </c>
      <c r="V760" s="23" t="s">
        <v>108</v>
      </c>
      <c r="W760" s="23"/>
      <c r="X760" s="23"/>
      <c r="Y760" s="23"/>
      <c r="Z760" s="16">
        <v>1</v>
      </c>
      <c r="AA760" s="21"/>
      <c r="AB760" s="24"/>
      <c r="AC760" s="26"/>
      <c r="AD760" s="18" t="s">
        <v>59</v>
      </c>
      <c r="AE760" s="18" t="s">
        <v>10</v>
      </c>
      <c r="AF760" s="18" t="s">
        <v>333</v>
      </c>
      <c r="AG760" s="18" t="s">
        <v>10</v>
      </c>
      <c r="AH760" s="17">
        <v>2016</v>
      </c>
      <c r="AI760" s="43" t="s">
        <v>332</v>
      </c>
      <c r="AJ760" s="43" t="s">
        <v>331</v>
      </c>
      <c r="AK760" s="43" t="s">
        <v>330</v>
      </c>
      <c r="AL760" s="43">
        <v>7</v>
      </c>
      <c r="AM760" s="43"/>
      <c r="AN760" s="16">
        <f>AL760+AM760</f>
        <v>7</v>
      </c>
      <c r="AO760" s="43" t="s">
        <v>329</v>
      </c>
      <c r="AP760" s="43" t="s">
        <v>328</v>
      </c>
      <c r="AQ760" s="43" t="s">
        <v>327</v>
      </c>
      <c r="AR760" s="43">
        <v>4</v>
      </c>
      <c r="AS760" s="43"/>
      <c r="AT760" s="16">
        <f>AR760+AS760</f>
        <v>4</v>
      </c>
      <c r="AU760" s="43"/>
      <c r="AV760" s="43"/>
      <c r="AW760" s="43"/>
      <c r="AX760" s="43"/>
      <c r="AY760" s="43"/>
    </row>
    <row r="761" spans="2:51" ht="12.75">
      <c r="B761" s="85">
        <f>Z761+AA761</f>
        <v>1</v>
      </c>
      <c r="C761" s="25"/>
      <c r="D761" s="13" t="s">
        <v>0</v>
      </c>
      <c r="E761" s="12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2"/>
      <c r="U761" s="12"/>
      <c r="V761" s="12"/>
      <c r="W761" s="12"/>
      <c r="X761" s="12"/>
      <c r="Y761" s="12"/>
      <c r="Z761" s="8">
        <f>SUM(Z760:Z760)</f>
        <v>1</v>
      </c>
      <c r="AA761" s="8">
        <f>SUM(AA760:AA760)</f>
        <v>0</v>
      </c>
      <c r="AB761" s="11"/>
      <c r="AC761" s="8">
        <f>SUM(AC760:AC760)</f>
        <v>0</v>
      </c>
      <c r="AD761" s="8">
        <f>SUM(AD760:AD760)</f>
        <v>0</v>
      </c>
      <c r="AE761" s="8">
        <f>SUM(AE760:AE760)</f>
        <v>0</v>
      </c>
      <c r="AF761" s="8">
        <f>SUM(AF760:AF760)</f>
        <v>0</v>
      </c>
      <c r="AG761" s="8">
        <f>SUM(AG760:AG760)</f>
        <v>0</v>
      </c>
      <c r="AH761" s="9"/>
      <c r="AI761" s="8">
        <f>SUM(AI760:AI760)</f>
        <v>0</v>
      </c>
      <c r="AJ761" s="8">
        <f>SUM(AJ760:AJ760)</f>
        <v>0</v>
      </c>
      <c r="AK761" s="8">
        <f>SUM(AK760:AK760)</f>
        <v>0</v>
      </c>
      <c r="AL761" s="8">
        <f>SUM(AL760:AL760)</f>
        <v>7</v>
      </c>
      <c r="AM761" s="8">
        <f>SUM(AM760:AM760)</f>
        <v>0</v>
      </c>
      <c r="AN761" s="8">
        <f>SUM(AN760:AN760)</f>
        <v>7</v>
      </c>
      <c r="AO761" s="8">
        <f>SUM(AO760:AO760)</f>
        <v>0</v>
      </c>
      <c r="AP761" s="8">
        <f>SUM(AP760:AP760)</f>
        <v>0</v>
      </c>
      <c r="AQ761" s="8">
        <f>SUM(AQ760:AQ760)</f>
        <v>0</v>
      </c>
      <c r="AR761" s="8">
        <f>SUM(AR760:AR760)</f>
        <v>4</v>
      </c>
      <c r="AS761" s="8">
        <f>SUM(AS760:AS760)</f>
        <v>0</v>
      </c>
      <c r="AT761" s="8">
        <f>SUM(AT760:AT760)</f>
        <v>4</v>
      </c>
      <c r="AU761" s="8">
        <f>SUM(AU760:AU760)</f>
        <v>0</v>
      </c>
      <c r="AV761" s="8">
        <f>SUM(AV760:AV760)</f>
        <v>0</v>
      </c>
      <c r="AW761" s="8"/>
      <c r="AX761" s="8"/>
      <c r="AY761" s="8"/>
    </row>
    <row r="762" spans="2:51" ht="12.75">
      <c r="B762" s="84"/>
      <c r="C762" s="83"/>
      <c r="D762" s="82"/>
      <c r="E762" s="12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2"/>
      <c r="U762" s="12"/>
      <c r="V762" s="12"/>
      <c r="W762" s="12"/>
      <c r="X762" s="12"/>
      <c r="Y762" s="12"/>
      <c r="Z762" s="33"/>
      <c r="AA762" s="33"/>
      <c r="AB762" s="11"/>
      <c r="AC762" s="25"/>
      <c r="AD762" s="33"/>
      <c r="AE762" s="33"/>
      <c r="AF762" s="33"/>
      <c r="AG762" s="33"/>
      <c r="AH762" s="34"/>
      <c r="AI762" s="33"/>
      <c r="AJ762" s="33"/>
      <c r="AK762" s="33"/>
      <c r="AL762" s="33"/>
      <c r="AM762" s="33"/>
      <c r="AN762" s="33"/>
      <c r="AO762" s="33"/>
      <c r="AP762" s="33"/>
      <c r="AQ762" s="33"/>
      <c r="AR762" s="33"/>
      <c r="AS762" s="33"/>
      <c r="AT762" s="33"/>
      <c r="AU762" s="33"/>
      <c r="AV762" s="33"/>
      <c r="AW762" s="33"/>
      <c r="AX762" s="33"/>
      <c r="AY762" s="33"/>
    </row>
    <row r="763" spans="2:51" ht="28.5" customHeight="1">
      <c r="B763" s="37" t="s">
        <v>326</v>
      </c>
      <c r="C763" s="36"/>
      <c r="D763" s="35"/>
      <c r="E763" s="12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2"/>
      <c r="U763" s="12"/>
      <c r="V763" s="12"/>
      <c r="W763" s="12"/>
      <c r="X763" s="12"/>
      <c r="Y763" s="12"/>
      <c r="Z763" s="33"/>
      <c r="AA763" s="33"/>
      <c r="AB763" s="11"/>
      <c r="AC763" s="25"/>
      <c r="AD763" s="33"/>
      <c r="AE763" s="33"/>
      <c r="AF763" s="33"/>
      <c r="AG763" s="33"/>
      <c r="AH763" s="34"/>
      <c r="AI763" s="33"/>
      <c r="AJ763" s="33"/>
      <c r="AK763" s="33"/>
      <c r="AL763" s="33"/>
      <c r="AM763" s="33"/>
      <c r="AN763" s="33"/>
      <c r="AO763" s="33"/>
      <c r="AP763" s="33"/>
      <c r="AQ763" s="33"/>
      <c r="AR763" s="33"/>
      <c r="AS763" s="33"/>
      <c r="AT763" s="33"/>
      <c r="AU763" s="33"/>
      <c r="AV763" s="33"/>
      <c r="AW763" s="33"/>
      <c r="AX763" s="33"/>
      <c r="AY763" s="33"/>
    </row>
    <row r="764" spans="1:51" ht="48">
      <c r="A764" s="1" t="s">
        <v>57</v>
      </c>
      <c r="B764" s="15">
        <v>1</v>
      </c>
      <c r="C764" s="25">
        <v>3321010015035</v>
      </c>
      <c r="D764" s="50" t="s">
        <v>325</v>
      </c>
      <c r="E764" s="12" t="s">
        <v>324</v>
      </c>
      <c r="F764" s="81" t="s">
        <v>323</v>
      </c>
      <c r="G764" s="80"/>
      <c r="H764" s="80"/>
      <c r="I764" s="80"/>
      <c r="J764" s="80"/>
      <c r="K764" s="80"/>
      <c r="L764" s="80"/>
      <c r="M764" s="81" t="s">
        <v>322</v>
      </c>
      <c r="N764" s="80" t="s">
        <v>321</v>
      </c>
      <c r="O764" s="80"/>
      <c r="P764" s="80"/>
      <c r="Q764" s="80"/>
      <c r="R764" s="80"/>
      <c r="S764" s="80"/>
      <c r="T764" s="27"/>
      <c r="U764" s="50" t="s">
        <v>60</v>
      </c>
      <c r="V764" s="12" t="s">
        <v>60</v>
      </c>
      <c r="W764" s="49"/>
      <c r="X764" s="12"/>
      <c r="Y764" s="12"/>
      <c r="Z764" s="66"/>
      <c r="AA764" s="65">
        <v>1</v>
      </c>
      <c r="AB764" s="80"/>
      <c r="AC764" s="45"/>
      <c r="AD764" s="18" t="s">
        <v>59</v>
      </c>
      <c r="AE764" s="18" t="s">
        <v>58</v>
      </c>
      <c r="AF764" s="18" t="s">
        <v>57</v>
      </c>
      <c r="AG764" s="18" t="s">
        <v>56</v>
      </c>
      <c r="AH764" s="28" t="s">
        <v>320</v>
      </c>
      <c r="AI764" s="8" t="s">
        <v>319</v>
      </c>
      <c r="AJ764" s="8" t="s">
        <v>318</v>
      </c>
      <c r="AK764" s="8" t="s">
        <v>317</v>
      </c>
      <c r="AL764" s="8">
        <v>1</v>
      </c>
      <c r="AM764" s="8">
        <v>2</v>
      </c>
      <c r="AN764" s="8">
        <f>AL764+AM764</f>
        <v>3</v>
      </c>
      <c r="AO764" s="8" t="s">
        <v>316</v>
      </c>
      <c r="AP764" s="8" t="s">
        <v>315</v>
      </c>
      <c r="AQ764" s="8" t="s">
        <v>314</v>
      </c>
      <c r="AR764" s="8">
        <v>1</v>
      </c>
      <c r="AS764" s="8">
        <v>2</v>
      </c>
      <c r="AT764" s="8">
        <f>AR764+AS764</f>
        <v>3</v>
      </c>
      <c r="AU764" s="8" t="s">
        <v>313</v>
      </c>
      <c r="AV764" s="8"/>
      <c r="AW764" s="8"/>
      <c r="AX764" s="8"/>
      <c r="AY764" s="8"/>
    </row>
    <row r="765" spans="1:51" ht="48">
      <c r="A765" s="1" t="s">
        <v>57</v>
      </c>
      <c r="B765" s="15">
        <f>B764+1</f>
        <v>2</v>
      </c>
      <c r="C765" s="25">
        <v>3321120080005</v>
      </c>
      <c r="D765" s="50" t="s">
        <v>312</v>
      </c>
      <c r="E765" s="12" t="s">
        <v>311</v>
      </c>
      <c r="F765" s="80" t="s">
        <v>310</v>
      </c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50" t="s">
        <v>309</v>
      </c>
      <c r="U765" s="50"/>
      <c r="V765" s="12" t="s">
        <v>308</v>
      </c>
      <c r="W765" s="12"/>
      <c r="X765" s="12"/>
      <c r="Y765" s="12"/>
      <c r="Z765" s="66">
        <v>1</v>
      </c>
      <c r="AA765" s="65"/>
      <c r="AB765" s="80"/>
      <c r="AC765" s="45"/>
      <c r="AD765" s="18" t="s">
        <v>59</v>
      </c>
      <c r="AE765" s="18" t="s">
        <v>58</v>
      </c>
      <c r="AF765" s="18" t="s">
        <v>57</v>
      </c>
      <c r="AG765" s="18" t="s">
        <v>56</v>
      </c>
      <c r="AH765" s="17"/>
      <c r="AI765" s="8" t="s">
        <v>307</v>
      </c>
      <c r="AJ765" s="8" t="s">
        <v>306</v>
      </c>
      <c r="AK765" s="8" t="s">
        <v>305</v>
      </c>
      <c r="AL765" s="8">
        <v>3</v>
      </c>
      <c r="AM765" s="8">
        <v>0</v>
      </c>
      <c r="AN765" s="8">
        <f>AL765+AM765</f>
        <v>3</v>
      </c>
      <c r="AO765" s="8" t="s">
        <v>304</v>
      </c>
      <c r="AP765" s="8" t="s">
        <v>176</v>
      </c>
      <c r="AQ765" s="8" t="s">
        <v>303</v>
      </c>
      <c r="AR765" s="8">
        <v>2</v>
      </c>
      <c r="AS765" s="8">
        <v>1</v>
      </c>
      <c r="AT765" s="8">
        <f>AR765+AS765</f>
        <v>3</v>
      </c>
      <c r="AU765" s="8" t="s">
        <v>302</v>
      </c>
      <c r="AV765" s="8"/>
      <c r="AW765" s="8"/>
      <c r="AX765" s="8"/>
      <c r="AY765" s="8"/>
    </row>
    <row r="766" spans="1:51" ht="48">
      <c r="A766" s="1" t="s">
        <v>57</v>
      </c>
      <c r="B766" s="15">
        <f>B765+1</f>
        <v>3</v>
      </c>
      <c r="C766" s="25">
        <v>3321080074009</v>
      </c>
      <c r="D766" s="50" t="s">
        <v>301</v>
      </c>
      <c r="E766" s="12" t="s">
        <v>300</v>
      </c>
      <c r="F766" s="80" t="s">
        <v>299</v>
      </c>
      <c r="G766" s="80"/>
      <c r="H766" s="80"/>
      <c r="I766" s="80"/>
      <c r="J766" s="80"/>
      <c r="K766" s="80"/>
      <c r="L766" s="80"/>
      <c r="M766" s="80"/>
      <c r="N766" s="80"/>
      <c r="O766" s="80"/>
      <c r="P766" s="80"/>
      <c r="Q766" s="80"/>
      <c r="R766" s="80"/>
      <c r="S766" s="80"/>
      <c r="T766" s="27"/>
      <c r="U766" s="50" t="s">
        <v>298</v>
      </c>
      <c r="V766" s="12" t="s">
        <v>181</v>
      </c>
      <c r="W766" s="12"/>
      <c r="X766" s="12"/>
      <c r="Y766" s="12"/>
      <c r="Z766" s="66"/>
      <c r="AA766" s="65">
        <v>1</v>
      </c>
      <c r="AB766" s="80"/>
      <c r="AC766" s="45"/>
      <c r="AD766" s="18" t="s">
        <v>59</v>
      </c>
      <c r="AE766" s="18" t="s">
        <v>58</v>
      </c>
      <c r="AF766" s="18" t="s">
        <v>57</v>
      </c>
      <c r="AG766" s="18" t="s">
        <v>56</v>
      </c>
      <c r="AH766" s="17"/>
      <c r="AI766" s="8" t="s">
        <v>297</v>
      </c>
      <c r="AJ766" s="8" t="s">
        <v>296</v>
      </c>
      <c r="AK766" s="8" t="s">
        <v>295</v>
      </c>
      <c r="AL766" s="8">
        <v>2</v>
      </c>
      <c r="AM766" s="8">
        <v>1</v>
      </c>
      <c r="AN766" s="8">
        <f>AL766+AM766</f>
        <v>3</v>
      </c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</row>
    <row r="767" spans="1:51" ht="48">
      <c r="A767" s="1" t="s">
        <v>57</v>
      </c>
      <c r="B767" s="15">
        <f>B766+1</f>
        <v>4</v>
      </c>
      <c r="C767" s="25">
        <v>3321091040008</v>
      </c>
      <c r="D767" s="13" t="s">
        <v>294</v>
      </c>
      <c r="E767" s="12" t="s">
        <v>293</v>
      </c>
      <c r="F767" s="46" t="s">
        <v>292</v>
      </c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2" t="s">
        <v>291</v>
      </c>
      <c r="U767" s="12" t="s">
        <v>290</v>
      </c>
      <c r="V767" s="12" t="s">
        <v>147</v>
      </c>
      <c r="W767" s="49" t="s">
        <v>289</v>
      </c>
      <c r="X767" s="12"/>
      <c r="Y767" s="12"/>
      <c r="Z767" s="66">
        <v>1</v>
      </c>
      <c r="AA767" s="65"/>
      <c r="AB767" s="11" t="s">
        <v>288</v>
      </c>
      <c r="AC767" s="10"/>
      <c r="AD767" s="18" t="s">
        <v>59</v>
      </c>
      <c r="AE767" s="18" t="s">
        <v>58</v>
      </c>
      <c r="AF767" s="18" t="s">
        <v>57</v>
      </c>
      <c r="AG767" s="18" t="s">
        <v>56</v>
      </c>
      <c r="AH767" s="17"/>
      <c r="AI767" s="8" t="s">
        <v>287</v>
      </c>
      <c r="AJ767" s="8" t="s">
        <v>286</v>
      </c>
      <c r="AK767" s="8" t="s">
        <v>285</v>
      </c>
      <c r="AL767" s="8">
        <v>2</v>
      </c>
      <c r="AM767" s="8">
        <v>1</v>
      </c>
      <c r="AN767" s="8">
        <f>AL767+AM767</f>
        <v>3</v>
      </c>
      <c r="AO767" s="8" t="s">
        <v>284</v>
      </c>
      <c r="AP767" s="8" t="s">
        <v>283</v>
      </c>
      <c r="AQ767" s="8"/>
      <c r="AR767" s="8">
        <v>1</v>
      </c>
      <c r="AS767" s="8">
        <v>1</v>
      </c>
      <c r="AT767" s="8">
        <f>AR767+AS767</f>
        <v>2</v>
      </c>
      <c r="AU767" s="8"/>
      <c r="AV767" s="8"/>
      <c r="AW767" s="8"/>
      <c r="AX767" s="8"/>
      <c r="AY767" s="8"/>
    </row>
    <row r="768" spans="1:51" ht="48">
      <c r="A768" s="1" t="s">
        <v>57</v>
      </c>
      <c r="B768" s="15">
        <f>B767+1</f>
        <v>5</v>
      </c>
      <c r="C768" s="25">
        <v>3321070011002</v>
      </c>
      <c r="D768" s="13" t="s">
        <v>282</v>
      </c>
      <c r="E768" s="12" t="s">
        <v>281</v>
      </c>
      <c r="F768" s="46" t="s">
        <v>280</v>
      </c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12" t="s">
        <v>279</v>
      </c>
      <c r="U768" s="12" t="s">
        <v>278</v>
      </c>
      <c r="V768" s="12" t="s">
        <v>3</v>
      </c>
      <c r="W768" s="12"/>
      <c r="X768" s="12"/>
      <c r="Y768" s="12"/>
      <c r="Z768" s="66"/>
      <c r="AA768" s="65">
        <v>1</v>
      </c>
      <c r="AB768" s="46"/>
      <c r="AC768" s="45"/>
      <c r="AD768" s="18" t="s">
        <v>59</v>
      </c>
      <c r="AE768" s="18" t="s">
        <v>58</v>
      </c>
      <c r="AF768" s="18" t="s">
        <v>57</v>
      </c>
      <c r="AG768" s="18" t="s">
        <v>56</v>
      </c>
      <c r="AH768" s="17"/>
      <c r="AI768" s="8" t="s">
        <v>277</v>
      </c>
      <c r="AJ768" s="8" t="s">
        <v>276</v>
      </c>
      <c r="AK768" s="8" t="s">
        <v>275</v>
      </c>
      <c r="AL768" s="8">
        <v>2</v>
      </c>
      <c r="AM768" s="8">
        <v>1</v>
      </c>
      <c r="AN768" s="8">
        <f>AL768+AM768</f>
        <v>3</v>
      </c>
      <c r="AO768" s="8" t="s">
        <v>274</v>
      </c>
      <c r="AP768" s="8" t="s">
        <v>273</v>
      </c>
      <c r="AQ768" s="8"/>
      <c r="AR768" s="8">
        <v>2</v>
      </c>
      <c r="AS768" s="8">
        <v>0</v>
      </c>
      <c r="AT768" s="8">
        <f>AR768+AS768</f>
        <v>2</v>
      </c>
      <c r="AU768" s="8"/>
      <c r="AV768" s="8"/>
      <c r="AW768" s="8"/>
      <c r="AX768" s="8"/>
      <c r="AY768" s="8"/>
    </row>
    <row r="769" spans="1:51" ht="48">
      <c r="A769" s="1" t="s">
        <v>57</v>
      </c>
      <c r="B769" s="15">
        <f>B768+1</f>
        <v>6</v>
      </c>
      <c r="C769" s="25">
        <v>3321010030040</v>
      </c>
      <c r="D769" s="13" t="s">
        <v>272</v>
      </c>
      <c r="E769" s="12" t="s">
        <v>271</v>
      </c>
      <c r="F769" s="46" t="s">
        <v>270</v>
      </c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2" t="s">
        <v>269</v>
      </c>
      <c r="U769" s="12" t="s">
        <v>268</v>
      </c>
      <c r="V769" s="12" t="s">
        <v>60</v>
      </c>
      <c r="W769" s="12"/>
      <c r="X769" s="12"/>
      <c r="Y769" s="12"/>
      <c r="Z769" s="66"/>
      <c r="AA769" s="65">
        <v>1</v>
      </c>
      <c r="AB769" s="11"/>
      <c r="AC769" s="10"/>
      <c r="AD769" s="18" t="s">
        <v>59</v>
      </c>
      <c r="AE769" s="18" t="s">
        <v>58</v>
      </c>
      <c r="AF769" s="18" t="s">
        <v>57</v>
      </c>
      <c r="AG769" s="18" t="s">
        <v>56</v>
      </c>
      <c r="AH769" s="17"/>
      <c r="AI769" s="8" t="s">
        <v>267</v>
      </c>
      <c r="AJ769" s="8" t="s">
        <v>266</v>
      </c>
      <c r="AK769" s="8" t="s">
        <v>265</v>
      </c>
      <c r="AL769" s="8">
        <v>1</v>
      </c>
      <c r="AM769" s="8">
        <v>2</v>
      </c>
      <c r="AN769" s="8">
        <f>AL769+AM769</f>
        <v>3</v>
      </c>
      <c r="AO769" s="8" t="s">
        <v>264</v>
      </c>
      <c r="AP769" s="8" t="s">
        <v>263</v>
      </c>
      <c r="AQ769" s="8" t="s">
        <v>262</v>
      </c>
      <c r="AR769" s="8">
        <v>3</v>
      </c>
      <c r="AS769" s="8">
        <v>0</v>
      </c>
      <c r="AT769" s="8">
        <f>AR769+AS769</f>
        <v>3</v>
      </c>
      <c r="AU769" s="8"/>
      <c r="AV769" s="8"/>
      <c r="AW769" s="8"/>
      <c r="AX769" s="8"/>
      <c r="AY769" s="8"/>
    </row>
    <row r="770" spans="1:51" ht="77.25" customHeight="1">
      <c r="A770" s="1" t="s">
        <v>9</v>
      </c>
      <c r="B770" s="15">
        <f>B769+1</f>
        <v>7</v>
      </c>
      <c r="C770" s="25">
        <v>3321100020017</v>
      </c>
      <c r="D770" s="13" t="s">
        <v>261</v>
      </c>
      <c r="E770" s="12" t="s">
        <v>260</v>
      </c>
      <c r="F770" s="46" t="s">
        <v>259</v>
      </c>
      <c r="G770" s="11"/>
      <c r="H770" s="11"/>
      <c r="I770" s="11" t="s">
        <v>258</v>
      </c>
      <c r="J770" s="46"/>
      <c r="K770" s="11"/>
      <c r="L770" s="11"/>
      <c r="M770" s="11" t="s">
        <v>257</v>
      </c>
      <c r="N770" s="11"/>
      <c r="O770" s="46" t="s">
        <v>256</v>
      </c>
      <c r="P770" s="11" t="s">
        <v>255</v>
      </c>
      <c r="Q770" s="46" t="s">
        <v>254</v>
      </c>
      <c r="R770" s="11" t="s">
        <v>253</v>
      </c>
      <c r="S770" s="46" t="s">
        <v>252</v>
      </c>
      <c r="T770" s="12" t="s">
        <v>251</v>
      </c>
      <c r="U770" s="12" t="s">
        <v>250</v>
      </c>
      <c r="V770" s="12" t="s">
        <v>250</v>
      </c>
      <c r="W770" s="49" t="s">
        <v>249</v>
      </c>
      <c r="X770" s="12"/>
      <c r="Y770" s="12"/>
      <c r="Z770" s="66">
        <v>1</v>
      </c>
      <c r="AA770" s="65"/>
      <c r="AB770" s="11" t="s">
        <v>248</v>
      </c>
      <c r="AC770" s="10">
        <v>1</v>
      </c>
      <c r="AD770" s="18" t="s">
        <v>59</v>
      </c>
      <c r="AE770" s="18" t="s">
        <v>58</v>
      </c>
      <c r="AF770" s="18" t="s">
        <v>9</v>
      </c>
      <c r="AG770" s="18" t="s">
        <v>56</v>
      </c>
      <c r="AH770" s="28" t="s">
        <v>247</v>
      </c>
      <c r="AI770" s="8" t="s">
        <v>246</v>
      </c>
      <c r="AJ770" s="8" t="s">
        <v>245</v>
      </c>
      <c r="AK770" s="8" t="s">
        <v>244</v>
      </c>
      <c r="AL770" s="8">
        <v>3</v>
      </c>
      <c r="AM770" s="8">
        <v>0</v>
      </c>
      <c r="AN770" s="43">
        <f>AL770+AM770</f>
        <v>3</v>
      </c>
      <c r="AO770" s="8" t="s">
        <v>243</v>
      </c>
      <c r="AP770" s="8" t="s">
        <v>242</v>
      </c>
      <c r="AQ770" s="8"/>
      <c r="AR770" s="8">
        <v>2</v>
      </c>
      <c r="AS770" s="8">
        <v>0</v>
      </c>
      <c r="AT770" s="43">
        <f>AR770+AS770</f>
        <v>2</v>
      </c>
      <c r="AU770" s="8" t="s">
        <v>241</v>
      </c>
      <c r="AV770" s="8"/>
      <c r="AW770" s="8"/>
      <c r="AX770" s="8"/>
      <c r="AY770" s="8"/>
    </row>
    <row r="771" spans="1:51" ht="48">
      <c r="A771" s="1" t="s">
        <v>9</v>
      </c>
      <c r="B771" s="15">
        <f>B770+1</f>
        <v>8</v>
      </c>
      <c r="C771" s="25">
        <v>3321140015046</v>
      </c>
      <c r="D771" s="13" t="s">
        <v>240</v>
      </c>
      <c r="E771" s="12" t="s">
        <v>239</v>
      </c>
      <c r="F771" s="46" t="s">
        <v>238</v>
      </c>
      <c r="G771" s="11"/>
      <c r="H771" s="11"/>
      <c r="I771" s="11"/>
      <c r="J771" s="11"/>
      <c r="K771" s="11"/>
      <c r="L771" s="11"/>
      <c r="M771" s="11" t="s">
        <v>237</v>
      </c>
      <c r="N771" s="11"/>
      <c r="O771" s="46" t="s">
        <v>236</v>
      </c>
      <c r="P771" s="11" t="s">
        <v>235</v>
      </c>
      <c r="Q771" s="46" t="s">
        <v>234</v>
      </c>
      <c r="R771" s="11" t="s">
        <v>233</v>
      </c>
      <c r="S771" s="46" t="s">
        <v>232</v>
      </c>
      <c r="T771" s="12" t="s">
        <v>231</v>
      </c>
      <c r="U771" s="12" t="s">
        <v>230</v>
      </c>
      <c r="V771" s="12" t="s">
        <v>120</v>
      </c>
      <c r="W771" s="49" t="s">
        <v>229</v>
      </c>
      <c r="X771" s="12"/>
      <c r="Y771" s="12"/>
      <c r="Z771" s="27">
        <v>1</v>
      </c>
      <c r="AA771" s="44"/>
      <c r="AB771" s="11" t="s">
        <v>228</v>
      </c>
      <c r="AC771" s="10">
        <v>1</v>
      </c>
      <c r="AD771" s="18" t="s">
        <v>59</v>
      </c>
      <c r="AE771" s="18" t="s">
        <v>58</v>
      </c>
      <c r="AF771" s="18" t="s">
        <v>9</v>
      </c>
      <c r="AG771" s="18" t="s">
        <v>56</v>
      </c>
      <c r="AH771" s="17"/>
      <c r="AI771" s="16" t="s">
        <v>227</v>
      </c>
      <c r="AJ771" s="16" t="s">
        <v>226</v>
      </c>
      <c r="AK771" s="16" t="s">
        <v>225</v>
      </c>
      <c r="AL771" s="16">
        <v>3</v>
      </c>
      <c r="AM771" s="16">
        <v>0</v>
      </c>
      <c r="AN771" s="16">
        <f>AL771+AM771</f>
        <v>3</v>
      </c>
      <c r="AO771" s="16" t="s">
        <v>224</v>
      </c>
      <c r="AP771" s="16" t="s">
        <v>223</v>
      </c>
      <c r="AQ771" s="16" t="s">
        <v>222</v>
      </c>
      <c r="AR771" s="16">
        <v>2</v>
      </c>
      <c r="AS771" s="16">
        <v>1</v>
      </c>
      <c r="AT771" s="16">
        <f>AR771+AS771</f>
        <v>3</v>
      </c>
      <c r="AU771" s="16" t="s">
        <v>221</v>
      </c>
      <c r="AV771" s="16"/>
      <c r="AW771" s="16"/>
      <c r="AX771" s="16"/>
      <c r="AY771" s="16"/>
    </row>
    <row r="772" spans="1:51" ht="60">
      <c r="A772" s="1" t="s">
        <v>9</v>
      </c>
      <c r="B772" s="15">
        <f>B771+1</f>
        <v>9</v>
      </c>
      <c r="C772" s="25">
        <v>3321060020044</v>
      </c>
      <c r="D772" s="13" t="s">
        <v>220</v>
      </c>
      <c r="E772" s="12" t="s">
        <v>219</v>
      </c>
      <c r="F772" s="46" t="s">
        <v>218</v>
      </c>
      <c r="G772" s="11"/>
      <c r="H772" s="11"/>
      <c r="I772" s="11"/>
      <c r="J772" s="11"/>
      <c r="K772" s="11"/>
      <c r="L772" s="11"/>
      <c r="M772" s="11" t="s">
        <v>217</v>
      </c>
      <c r="N772" s="11"/>
      <c r="O772" s="46" t="s">
        <v>216</v>
      </c>
      <c r="P772" s="11"/>
      <c r="Q772" s="11"/>
      <c r="R772" s="11" t="s">
        <v>215</v>
      </c>
      <c r="S772" s="46" t="s">
        <v>214</v>
      </c>
      <c r="T772" s="12" t="s">
        <v>213</v>
      </c>
      <c r="U772" s="12" t="s">
        <v>212</v>
      </c>
      <c r="V772" s="12" t="s">
        <v>211</v>
      </c>
      <c r="W772" s="49" t="s">
        <v>210</v>
      </c>
      <c r="X772" s="12"/>
      <c r="Y772" s="12"/>
      <c r="Z772" s="27">
        <v>1</v>
      </c>
      <c r="AA772" s="44"/>
      <c r="AB772" s="11" t="s">
        <v>209</v>
      </c>
      <c r="AC772" s="10">
        <v>1</v>
      </c>
      <c r="AD772" s="18" t="s">
        <v>59</v>
      </c>
      <c r="AE772" s="18" t="s">
        <v>58</v>
      </c>
      <c r="AF772" s="18" t="s">
        <v>9</v>
      </c>
      <c r="AG772" s="18" t="s">
        <v>56</v>
      </c>
      <c r="AH772" s="28" t="s">
        <v>208</v>
      </c>
      <c r="AI772" s="43" t="s">
        <v>207</v>
      </c>
      <c r="AJ772" s="43" t="s">
        <v>202</v>
      </c>
      <c r="AK772" s="43" t="s">
        <v>206</v>
      </c>
      <c r="AL772" s="43">
        <v>1</v>
      </c>
      <c r="AM772" s="43">
        <v>2</v>
      </c>
      <c r="AN772" s="43">
        <f>AL772+AM772</f>
        <v>3</v>
      </c>
      <c r="AO772" s="43" t="s">
        <v>205</v>
      </c>
      <c r="AP772" s="43" t="s">
        <v>204</v>
      </c>
      <c r="AQ772" s="43" t="s">
        <v>203</v>
      </c>
      <c r="AR772" s="43">
        <v>3</v>
      </c>
      <c r="AS772" s="43">
        <v>0</v>
      </c>
      <c r="AT772" s="43">
        <f>AR772+AS772</f>
        <v>3</v>
      </c>
      <c r="AU772" s="43" t="s">
        <v>202</v>
      </c>
      <c r="AV772" s="43"/>
      <c r="AW772" s="43"/>
      <c r="AX772" s="43"/>
      <c r="AY772" s="43"/>
    </row>
    <row r="773" spans="1:51" s="52" customFormat="1" ht="48">
      <c r="A773" s="52" t="s">
        <v>9</v>
      </c>
      <c r="B773" s="64">
        <f>B772+1</f>
        <v>10</v>
      </c>
      <c r="C773" s="79">
        <v>3321010040080</v>
      </c>
      <c r="D773" s="78" t="s">
        <v>201</v>
      </c>
      <c r="E773" s="60" t="s">
        <v>200</v>
      </c>
      <c r="F773" s="57" t="s">
        <v>199</v>
      </c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60" t="s">
        <v>198</v>
      </c>
      <c r="U773" s="60" t="s">
        <v>60</v>
      </c>
      <c r="V773" s="60" t="s">
        <v>60</v>
      </c>
      <c r="W773" s="60"/>
      <c r="X773" s="60"/>
      <c r="Y773" s="60"/>
      <c r="Z773" s="77">
        <v>1</v>
      </c>
      <c r="AA773" s="76"/>
      <c r="AB773" s="75"/>
      <c r="AC773" s="74"/>
      <c r="AD773" s="55" t="s">
        <v>59</v>
      </c>
      <c r="AE773" s="55" t="s">
        <v>58</v>
      </c>
      <c r="AF773" s="55" t="s">
        <v>9</v>
      </c>
      <c r="AG773" s="55" t="s">
        <v>56</v>
      </c>
      <c r="AH773" s="73"/>
      <c r="AI773" s="72" t="s">
        <v>197</v>
      </c>
      <c r="AJ773" s="72" t="s">
        <v>196</v>
      </c>
      <c r="AK773" s="72" t="s">
        <v>195</v>
      </c>
      <c r="AL773" s="72">
        <v>2</v>
      </c>
      <c r="AM773" s="72">
        <v>1</v>
      </c>
      <c r="AN773" s="72">
        <f>AL773+AM773</f>
        <v>3</v>
      </c>
      <c r="AO773" s="72" t="s">
        <v>194</v>
      </c>
      <c r="AP773" s="72" t="s">
        <v>193</v>
      </c>
      <c r="AQ773" s="72" t="s">
        <v>192</v>
      </c>
      <c r="AR773" s="72">
        <v>1</v>
      </c>
      <c r="AS773" s="72">
        <v>0</v>
      </c>
      <c r="AT773" s="72">
        <f>AR773+AS773</f>
        <v>1</v>
      </c>
      <c r="AU773" s="72" t="s">
        <v>191</v>
      </c>
      <c r="AV773" s="72"/>
      <c r="AW773" s="72"/>
      <c r="AX773" s="72"/>
      <c r="AY773" s="72"/>
    </row>
    <row r="774" spans="1:51" ht="76.5" customHeight="1">
      <c r="A774" s="1" t="s">
        <v>9</v>
      </c>
      <c r="B774" s="15">
        <f>B773+1</f>
        <v>11</v>
      </c>
      <c r="C774" s="25">
        <v>3321080020037</v>
      </c>
      <c r="D774" s="13" t="s">
        <v>190</v>
      </c>
      <c r="E774" s="12" t="s">
        <v>189</v>
      </c>
      <c r="F774" s="46" t="s">
        <v>188</v>
      </c>
      <c r="G774" s="11"/>
      <c r="H774" s="11"/>
      <c r="I774" s="11"/>
      <c r="J774" s="11"/>
      <c r="K774" s="11"/>
      <c r="L774" s="11"/>
      <c r="M774" s="11"/>
      <c r="N774" s="11"/>
      <c r="O774" s="11"/>
      <c r="P774" s="11" t="s">
        <v>187</v>
      </c>
      <c r="Q774" s="46" t="s">
        <v>186</v>
      </c>
      <c r="R774" s="11" t="s">
        <v>185</v>
      </c>
      <c r="S774" s="46" t="s">
        <v>184</v>
      </c>
      <c r="T774" s="12" t="s">
        <v>183</v>
      </c>
      <c r="U774" s="12" t="s">
        <v>182</v>
      </c>
      <c r="V774" s="12" t="s">
        <v>181</v>
      </c>
      <c r="W774" s="49" t="s">
        <v>180</v>
      </c>
      <c r="X774" s="12"/>
      <c r="Y774" s="12"/>
      <c r="Z774" s="27">
        <v>1</v>
      </c>
      <c r="AA774" s="44"/>
      <c r="AB774" s="46" t="s">
        <v>179</v>
      </c>
      <c r="AC774" s="45">
        <v>1</v>
      </c>
      <c r="AD774" s="18" t="s">
        <v>59</v>
      </c>
      <c r="AE774" s="18" t="s">
        <v>58</v>
      </c>
      <c r="AF774" s="18" t="s">
        <v>9</v>
      </c>
      <c r="AG774" s="18" t="s">
        <v>56</v>
      </c>
      <c r="AH774" s="28" t="s">
        <v>94</v>
      </c>
      <c r="AI774" s="43" t="s">
        <v>178</v>
      </c>
      <c r="AJ774" s="43" t="s">
        <v>177</v>
      </c>
      <c r="AK774" s="43" t="s">
        <v>174</v>
      </c>
      <c r="AL774" s="43">
        <v>2</v>
      </c>
      <c r="AM774" s="43">
        <v>1</v>
      </c>
      <c r="AN774" s="43">
        <f>AM774+AL774</f>
        <v>3</v>
      </c>
      <c r="AO774" s="43" t="s">
        <v>176</v>
      </c>
      <c r="AP774" s="43" t="s">
        <v>175</v>
      </c>
      <c r="AQ774" s="43"/>
      <c r="AR774" s="43">
        <v>0</v>
      </c>
      <c r="AS774" s="43">
        <v>2</v>
      </c>
      <c r="AT774" s="43">
        <f>AS774+AR774</f>
        <v>2</v>
      </c>
      <c r="AU774" s="43" t="s">
        <v>174</v>
      </c>
      <c r="AV774" s="43"/>
      <c r="AW774" s="43"/>
      <c r="AX774" s="43"/>
      <c r="AY774" s="43"/>
    </row>
    <row r="775" spans="1:51" ht="72">
      <c r="A775" s="1" t="s">
        <v>9</v>
      </c>
      <c r="B775" s="15">
        <f>B774+1</f>
        <v>12</v>
      </c>
      <c r="C775" s="25">
        <v>3321010015085</v>
      </c>
      <c r="D775" s="13" t="s">
        <v>173</v>
      </c>
      <c r="E775" s="12" t="s">
        <v>172</v>
      </c>
      <c r="F775" s="46" t="s">
        <v>171</v>
      </c>
      <c r="G775" s="11"/>
      <c r="H775" s="11"/>
      <c r="I775" s="11"/>
      <c r="J775" s="11"/>
      <c r="K775" s="11"/>
      <c r="L775" s="11"/>
      <c r="M775" s="11" t="s">
        <v>170</v>
      </c>
      <c r="N775" s="11"/>
      <c r="O775" s="46" t="s">
        <v>169</v>
      </c>
      <c r="P775" s="46" t="s">
        <v>168</v>
      </c>
      <c r="Q775" s="46" t="s">
        <v>167</v>
      </c>
      <c r="R775" s="11" t="s">
        <v>166</v>
      </c>
      <c r="S775" s="46" t="s">
        <v>165</v>
      </c>
      <c r="T775" s="12" t="s">
        <v>164</v>
      </c>
      <c r="U775" s="12" t="s">
        <v>163</v>
      </c>
      <c r="V775" s="12" t="s">
        <v>60</v>
      </c>
      <c r="W775" s="49" t="s">
        <v>162</v>
      </c>
      <c r="X775" s="12"/>
      <c r="Y775" s="12"/>
      <c r="Z775" s="27">
        <v>1</v>
      </c>
      <c r="AA775" s="44"/>
      <c r="AB775" s="11" t="s">
        <v>161</v>
      </c>
      <c r="AC775" s="10">
        <v>1</v>
      </c>
      <c r="AD775" s="18" t="s">
        <v>59</v>
      </c>
      <c r="AE775" s="18" t="s">
        <v>58</v>
      </c>
      <c r="AF775" s="18" t="s">
        <v>9</v>
      </c>
      <c r="AG775" s="18" t="s">
        <v>56</v>
      </c>
      <c r="AH775" s="28" t="s">
        <v>160</v>
      </c>
      <c r="AI775" s="43" t="s">
        <v>159</v>
      </c>
      <c r="AJ775" s="43" t="s">
        <v>158</v>
      </c>
      <c r="AK775" s="43" t="s">
        <v>157</v>
      </c>
      <c r="AL775" s="43">
        <v>3</v>
      </c>
      <c r="AM775" s="43">
        <v>0</v>
      </c>
      <c r="AN775" s="43">
        <f>AL775+AM775</f>
        <v>3</v>
      </c>
      <c r="AO775" s="43" t="s">
        <v>156</v>
      </c>
      <c r="AP775" s="43" t="s">
        <v>155</v>
      </c>
      <c r="AQ775" s="43" t="s">
        <v>154</v>
      </c>
      <c r="AR775" s="43">
        <v>3</v>
      </c>
      <c r="AS775" s="43">
        <v>0</v>
      </c>
      <c r="AT775" s="43">
        <f>AS775+AR775</f>
        <v>3</v>
      </c>
      <c r="AU775" s="43" t="s">
        <v>153</v>
      </c>
      <c r="AV775" s="43"/>
      <c r="AW775" s="43"/>
      <c r="AX775" s="43"/>
      <c r="AY775" s="43"/>
    </row>
    <row r="776" spans="1:51" ht="48">
      <c r="A776" s="1" t="s">
        <v>9</v>
      </c>
      <c r="B776" s="15">
        <f>B775+1</f>
        <v>13</v>
      </c>
      <c r="C776" s="25">
        <v>3321091021016</v>
      </c>
      <c r="D776" s="13" t="s">
        <v>152</v>
      </c>
      <c r="E776" s="12" t="s">
        <v>151</v>
      </c>
      <c r="F776" s="46" t="s">
        <v>150</v>
      </c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2" t="s">
        <v>149</v>
      </c>
      <c r="U776" s="12" t="s">
        <v>148</v>
      </c>
      <c r="V776" s="12" t="s">
        <v>147</v>
      </c>
      <c r="W776" s="49" t="s">
        <v>146</v>
      </c>
      <c r="X776" s="12"/>
      <c r="Y776" s="12"/>
      <c r="Z776" s="27"/>
      <c r="AA776" s="44">
        <v>1</v>
      </c>
      <c r="AB776" s="11"/>
      <c r="AC776" s="10"/>
      <c r="AD776" s="18" t="s">
        <v>59</v>
      </c>
      <c r="AE776" s="18" t="s">
        <v>58</v>
      </c>
      <c r="AF776" s="18" t="s">
        <v>9</v>
      </c>
      <c r="AG776" s="18" t="s">
        <v>56</v>
      </c>
      <c r="AH776" s="17"/>
      <c r="AI776" s="43" t="s">
        <v>145</v>
      </c>
      <c r="AJ776" s="43" t="s">
        <v>144</v>
      </c>
      <c r="AK776" s="43" t="s">
        <v>143</v>
      </c>
      <c r="AL776" s="43">
        <v>2</v>
      </c>
      <c r="AM776" s="43">
        <v>1</v>
      </c>
      <c r="AN776" s="43">
        <f>AL776+AM776</f>
        <v>3</v>
      </c>
      <c r="AO776" s="43"/>
      <c r="AP776" s="43"/>
      <c r="AQ776" s="43"/>
      <c r="AR776" s="43"/>
      <c r="AS776" s="43"/>
      <c r="AT776" s="43"/>
      <c r="AU776" s="43"/>
      <c r="AV776" s="43"/>
      <c r="AW776" s="43"/>
      <c r="AX776" s="43"/>
      <c r="AY776" s="43"/>
    </row>
    <row r="777" spans="1:51" ht="48">
      <c r="A777" s="1" t="s">
        <v>9</v>
      </c>
      <c r="B777" s="15">
        <f>B776+1</f>
        <v>14</v>
      </c>
      <c r="C777" s="25">
        <v>3321070041088</v>
      </c>
      <c r="D777" s="50" t="s">
        <v>142</v>
      </c>
      <c r="E777" s="50" t="s">
        <v>141</v>
      </c>
      <c r="F777" s="68" t="s">
        <v>140</v>
      </c>
      <c r="G777" s="68"/>
      <c r="H777" s="68"/>
      <c r="I777" s="68"/>
      <c r="J777" s="68"/>
      <c r="K777" s="68"/>
      <c r="L777" s="68"/>
      <c r="M777" s="27" t="s">
        <v>139</v>
      </c>
      <c r="N777" s="68"/>
      <c r="O777" s="71" t="s">
        <v>138</v>
      </c>
      <c r="P777" s="68"/>
      <c r="Q777" s="68"/>
      <c r="R777" s="68"/>
      <c r="S777" s="68"/>
      <c r="T777" s="12" t="s">
        <v>137</v>
      </c>
      <c r="U777" s="12" t="s">
        <v>136</v>
      </c>
      <c r="V777" s="50" t="s">
        <v>3</v>
      </c>
      <c r="W777" s="70" t="s">
        <v>135</v>
      </c>
      <c r="X777" s="50"/>
      <c r="Y777" s="69" t="s">
        <v>134</v>
      </c>
      <c r="Z777" s="27">
        <v>1</v>
      </c>
      <c r="AA777" s="44"/>
      <c r="AB777" s="68"/>
      <c r="AC777" s="45"/>
      <c r="AD777" s="18" t="s">
        <v>59</v>
      </c>
      <c r="AE777" s="18" t="s">
        <v>58</v>
      </c>
      <c r="AF777" s="18" t="s">
        <v>9</v>
      </c>
      <c r="AG777" s="18" t="s">
        <v>56</v>
      </c>
      <c r="AH777" s="28" t="s">
        <v>133</v>
      </c>
      <c r="AI777" s="43" t="s">
        <v>132</v>
      </c>
      <c r="AJ777" s="43" t="s">
        <v>131</v>
      </c>
      <c r="AK777" s="43" t="s">
        <v>130</v>
      </c>
      <c r="AL777" s="43">
        <v>3</v>
      </c>
      <c r="AM777" s="43">
        <v>0</v>
      </c>
      <c r="AN777" s="43">
        <f>AL777+AM777</f>
        <v>3</v>
      </c>
      <c r="AO777" s="43" t="s">
        <v>129</v>
      </c>
      <c r="AP777" s="43" t="s">
        <v>128</v>
      </c>
      <c r="AQ777" s="43" t="s">
        <v>127</v>
      </c>
      <c r="AR777" s="43">
        <v>3</v>
      </c>
      <c r="AS777" s="43">
        <v>0</v>
      </c>
      <c r="AT777" s="43">
        <f>AR777+AS777</f>
        <v>3</v>
      </c>
      <c r="AU777" s="43" t="s">
        <v>126</v>
      </c>
      <c r="AV777" s="43"/>
      <c r="AW777" s="43"/>
      <c r="AX777" s="43"/>
      <c r="AY777" s="43"/>
    </row>
    <row r="778" spans="2:51" ht="36.75" customHeight="1">
      <c r="B778" s="15">
        <f>B777+1</f>
        <v>15</v>
      </c>
      <c r="C778" s="25">
        <v>3321140021016</v>
      </c>
      <c r="D778" s="23" t="s">
        <v>125</v>
      </c>
      <c r="E778" s="22" t="s">
        <v>124</v>
      </c>
      <c r="F778" s="24" t="s">
        <v>123</v>
      </c>
      <c r="G778" s="24"/>
      <c r="H778" s="24"/>
      <c r="I778" s="20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7" t="s">
        <v>122</v>
      </c>
      <c r="U778" s="22" t="s">
        <v>121</v>
      </c>
      <c r="V778" s="22" t="s">
        <v>120</v>
      </c>
      <c r="W778" s="67"/>
      <c r="X778" s="22"/>
      <c r="Y778" s="22"/>
      <c r="Z778" s="66">
        <v>1</v>
      </c>
      <c r="AA778" s="65"/>
      <c r="AB778" s="24"/>
      <c r="AC778" s="26"/>
      <c r="AD778" s="18" t="s">
        <v>59</v>
      </c>
      <c r="AE778" s="18" t="s">
        <v>58</v>
      </c>
      <c r="AF778" s="18" t="s">
        <v>57</v>
      </c>
      <c r="AG778" s="18" t="s">
        <v>56</v>
      </c>
      <c r="AH778" s="28"/>
      <c r="AI778" s="43" t="s">
        <v>114</v>
      </c>
      <c r="AJ778" s="43" t="s">
        <v>119</v>
      </c>
      <c r="AK778" s="43" t="s">
        <v>118</v>
      </c>
      <c r="AL778" s="43">
        <v>1</v>
      </c>
      <c r="AM778" s="43">
        <v>2</v>
      </c>
      <c r="AN778" s="43">
        <f>AL778+AM778</f>
        <v>3</v>
      </c>
      <c r="AO778" s="43" t="s">
        <v>117</v>
      </c>
      <c r="AP778" s="43" t="s">
        <v>116</v>
      </c>
      <c r="AQ778" s="43" t="s">
        <v>115</v>
      </c>
      <c r="AR778" s="43">
        <v>2</v>
      </c>
      <c r="AS778" s="43">
        <v>1</v>
      </c>
      <c r="AT778" s="43">
        <f>AR778+AS778</f>
        <v>3</v>
      </c>
      <c r="AU778" s="43" t="s">
        <v>114</v>
      </c>
      <c r="AV778" s="43"/>
      <c r="AW778" s="43"/>
      <c r="AX778" s="43"/>
      <c r="AY778" s="43"/>
    </row>
    <row r="779" spans="1:51" ht="48">
      <c r="A779" s="1" t="s">
        <v>9</v>
      </c>
      <c r="B779" s="15">
        <f>B778+1</f>
        <v>16</v>
      </c>
      <c r="C779" s="25">
        <v>3321040015038</v>
      </c>
      <c r="D779" s="50" t="s">
        <v>113</v>
      </c>
      <c r="E779" s="49" t="s">
        <v>112</v>
      </c>
      <c r="F779" s="46" t="s">
        <v>111</v>
      </c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12" t="s">
        <v>110</v>
      </c>
      <c r="U779" s="12" t="s">
        <v>109</v>
      </c>
      <c r="V779" s="12" t="s">
        <v>108</v>
      </c>
      <c r="W779" s="49"/>
      <c r="X779" s="12"/>
      <c r="Y779" s="12"/>
      <c r="Z779" s="48"/>
      <c r="AA779" s="47">
        <v>1</v>
      </c>
      <c r="AB779" s="46"/>
      <c r="AC779" s="45"/>
      <c r="AD779" s="18" t="s">
        <v>59</v>
      </c>
      <c r="AE779" s="18" t="s">
        <v>10</v>
      </c>
      <c r="AF779" s="18" t="s">
        <v>57</v>
      </c>
      <c r="AG779" s="18" t="s">
        <v>56</v>
      </c>
      <c r="AH779" s="28" t="s">
        <v>107</v>
      </c>
      <c r="AI779" s="16" t="s">
        <v>106</v>
      </c>
      <c r="AJ779" s="16" t="s">
        <v>105</v>
      </c>
      <c r="AK779" s="16" t="s">
        <v>104</v>
      </c>
      <c r="AL779" s="16">
        <v>2</v>
      </c>
      <c r="AM779" s="16">
        <v>1</v>
      </c>
      <c r="AN779" s="16">
        <f>AL779+AM779</f>
        <v>3</v>
      </c>
      <c r="AO779" s="16" t="s">
        <v>103</v>
      </c>
      <c r="AP779" s="16" t="s">
        <v>102</v>
      </c>
      <c r="AQ779" s="16" t="s">
        <v>101</v>
      </c>
      <c r="AR779" s="16">
        <v>2</v>
      </c>
      <c r="AS779" s="16">
        <v>1</v>
      </c>
      <c r="AT779" s="16">
        <f>AR779+AS779</f>
        <v>3</v>
      </c>
      <c r="AU779" s="16"/>
      <c r="AV779" s="16"/>
      <c r="AW779" s="16"/>
      <c r="AX779" s="16"/>
      <c r="AY779" s="16"/>
    </row>
    <row r="780" spans="1:51" s="52" customFormat="1" ht="60">
      <c r="A780" s="52" t="s">
        <v>9</v>
      </c>
      <c r="B780" s="64">
        <f>B779+1</f>
        <v>17</v>
      </c>
      <c r="C780" s="63" t="s">
        <v>100</v>
      </c>
      <c r="D780" s="62" t="s">
        <v>99</v>
      </c>
      <c r="E780" s="61" t="s">
        <v>98</v>
      </c>
      <c r="F780" s="57" t="s">
        <v>97</v>
      </c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60" t="s">
        <v>96</v>
      </c>
      <c r="U780" s="60" t="s">
        <v>95</v>
      </c>
      <c r="V780" s="60" t="s">
        <v>60</v>
      </c>
      <c r="W780" s="61"/>
      <c r="X780" s="60"/>
      <c r="Y780" s="60"/>
      <c r="Z780" s="59">
        <v>1</v>
      </c>
      <c r="AA780" s="58"/>
      <c r="AB780" s="57"/>
      <c r="AC780" s="56"/>
      <c r="AD780" s="55" t="s">
        <v>59</v>
      </c>
      <c r="AE780" s="55" t="s">
        <v>10</v>
      </c>
      <c r="AF780" s="55" t="s">
        <v>57</v>
      </c>
      <c r="AG780" s="55" t="s">
        <v>56</v>
      </c>
      <c r="AH780" s="54" t="s">
        <v>94</v>
      </c>
      <c r="AI780" s="53" t="s">
        <v>93</v>
      </c>
      <c r="AJ780" s="53" t="s">
        <v>92</v>
      </c>
      <c r="AK780" s="53" t="s">
        <v>91</v>
      </c>
      <c r="AL780" s="53">
        <v>2</v>
      </c>
      <c r="AM780" s="53">
        <v>1</v>
      </c>
      <c r="AN780" s="53">
        <f>AL780+AM780</f>
        <v>3</v>
      </c>
      <c r="AO780" s="53" t="s">
        <v>90</v>
      </c>
      <c r="AP780" s="53" t="s">
        <v>89</v>
      </c>
      <c r="AQ780" s="53" t="s">
        <v>88</v>
      </c>
      <c r="AR780" s="53">
        <v>2</v>
      </c>
      <c r="AS780" s="53">
        <v>1</v>
      </c>
      <c r="AT780" s="53">
        <f>AR780+AS780</f>
        <v>3</v>
      </c>
      <c r="AU780" s="53"/>
      <c r="AV780" s="53"/>
      <c r="AW780" s="53"/>
      <c r="AX780" s="53"/>
      <c r="AY780" s="53"/>
    </row>
    <row r="781" spans="1:51" ht="74.25" customHeight="1">
      <c r="A781" s="1" t="s">
        <v>87</v>
      </c>
      <c r="B781" s="15">
        <f>B780+1</f>
        <v>18</v>
      </c>
      <c r="C781" s="25">
        <v>3321070010173</v>
      </c>
      <c r="D781" s="50" t="s">
        <v>86</v>
      </c>
      <c r="E781" s="22" t="s">
        <v>85</v>
      </c>
      <c r="F781" s="24" t="s">
        <v>84</v>
      </c>
      <c r="G781" s="24"/>
      <c r="H781" s="24"/>
      <c r="I781" s="24"/>
      <c r="J781" s="24"/>
      <c r="K781" s="24"/>
      <c r="L781" s="24"/>
      <c r="M781" s="24"/>
      <c r="N781" s="24"/>
      <c r="O781" s="24"/>
      <c r="P781" s="20" t="s">
        <v>83</v>
      </c>
      <c r="Q781" s="24" t="s">
        <v>82</v>
      </c>
      <c r="R781" s="20" t="s">
        <v>81</v>
      </c>
      <c r="S781" s="24" t="s">
        <v>80</v>
      </c>
      <c r="T781" s="12" t="s">
        <v>79</v>
      </c>
      <c r="U781" s="12" t="s">
        <v>78</v>
      </c>
      <c r="V781" s="12" t="s">
        <v>3</v>
      </c>
      <c r="W781" s="49" t="s">
        <v>77</v>
      </c>
      <c r="X781" s="12"/>
      <c r="Y781" s="12"/>
      <c r="Z781" s="51">
        <v>1</v>
      </c>
      <c r="AA781" s="51"/>
      <c r="AB781" s="20" t="s">
        <v>76</v>
      </c>
      <c r="AC781" s="19">
        <v>1</v>
      </c>
      <c r="AD781" s="18" t="s">
        <v>59</v>
      </c>
      <c r="AE781" s="18" t="s">
        <v>10</v>
      </c>
      <c r="AF781" s="18" t="s">
        <v>57</v>
      </c>
      <c r="AG781" s="18" t="s">
        <v>56</v>
      </c>
      <c r="AH781" s="28" t="s">
        <v>75</v>
      </c>
      <c r="AI781" s="16" t="s">
        <v>74</v>
      </c>
      <c r="AJ781" s="16" t="s">
        <v>73</v>
      </c>
      <c r="AK781" s="16" t="s">
        <v>72</v>
      </c>
      <c r="AL781" s="16">
        <v>3</v>
      </c>
      <c r="AM781" s="16">
        <v>0</v>
      </c>
      <c r="AN781" s="16">
        <f>AL781+AM781</f>
        <v>3</v>
      </c>
      <c r="AO781" s="16" t="s">
        <v>71</v>
      </c>
      <c r="AP781" s="16" t="s">
        <v>70</v>
      </c>
      <c r="AQ781" s="16" t="s">
        <v>69</v>
      </c>
      <c r="AR781" s="16">
        <v>3</v>
      </c>
      <c r="AS781" s="16">
        <v>0</v>
      </c>
      <c r="AT781" s="16">
        <f>AR781+AS781</f>
        <v>3</v>
      </c>
      <c r="AU781" s="16" t="s">
        <v>68</v>
      </c>
      <c r="AV781" s="16"/>
      <c r="AW781" s="16" t="s">
        <v>67</v>
      </c>
      <c r="AX781" s="44" t="s">
        <v>66</v>
      </c>
      <c r="AY781" s="16" t="s">
        <v>65</v>
      </c>
    </row>
    <row r="782" spans="2:51" ht="60">
      <c r="B782" s="15">
        <f>B781+1</f>
        <v>19</v>
      </c>
      <c r="C782" s="25">
        <v>3321010040004</v>
      </c>
      <c r="D782" s="50" t="s">
        <v>64</v>
      </c>
      <c r="E782" s="22" t="s">
        <v>63</v>
      </c>
      <c r="F782" s="24" t="s">
        <v>62</v>
      </c>
      <c r="G782" s="20"/>
      <c r="H782" s="20"/>
      <c r="I782" s="24"/>
      <c r="J782" s="24"/>
      <c r="K782" s="20"/>
      <c r="L782" s="20"/>
      <c r="M782" s="20"/>
      <c r="N782" s="20"/>
      <c r="O782" s="20"/>
      <c r="P782" s="20"/>
      <c r="Q782" s="20"/>
      <c r="R782" s="20"/>
      <c r="S782" s="20"/>
      <c r="T782" s="12" t="s">
        <v>61</v>
      </c>
      <c r="U782" s="12" t="s">
        <v>60</v>
      </c>
      <c r="V782" s="12" t="s">
        <v>60</v>
      </c>
      <c r="W782" s="12"/>
      <c r="X782" s="12"/>
      <c r="Y782" s="12"/>
      <c r="Z782" s="51">
        <v>1</v>
      </c>
      <c r="AA782" s="51"/>
      <c r="AB782" s="20"/>
      <c r="AC782" s="19"/>
      <c r="AD782" s="18" t="s">
        <v>59</v>
      </c>
      <c r="AE782" s="18" t="s">
        <v>58</v>
      </c>
      <c r="AF782" s="18" t="s">
        <v>57</v>
      </c>
      <c r="AG782" s="18" t="s">
        <v>56</v>
      </c>
      <c r="AH782" s="28" t="s">
        <v>55</v>
      </c>
      <c r="AI782" s="16" t="s">
        <v>54</v>
      </c>
      <c r="AJ782" s="16" t="s">
        <v>53</v>
      </c>
      <c r="AK782" s="16" t="s">
        <v>52</v>
      </c>
      <c r="AL782" s="16">
        <v>3</v>
      </c>
      <c r="AM782" s="16">
        <v>0</v>
      </c>
      <c r="AN782" s="16">
        <f>AL782+AM782</f>
        <v>3</v>
      </c>
      <c r="AO782" s="16" t="s">
        <v>51</v>
      </c>
      <c r="AP782" s="16" t="s">
        <v>50</v>
      </c>
      <c r="AQ782" s="16" t="s">
        <v>49</v>
      </c>
      <c r="AR782" s="16">
        <v>3</v>
      </c>
      <c r="AS782" s="16"/>
      <c r="AT782" s="16">
        <f>AR782+AS782</f>
        <v>3</v>
      </c>
      <c r="AU782" s="16"/>
      <c r="AV782" s="16"/>
      <c r="AW782" s="16"/>
      <c r="AX782" s="16"/>
      <c r="AY782" s="16"/>
    </row>
    <row r="783" spans="2:51" ht="12.75">
      <c r="B783" s="15"/>
      <c r="C783" s="25"/>
      <c r="D783" s="50"/>
      <c r="E783" s="49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12"/>
      <c r="U783" s="12"/>
      <c r="V783" s="12"/>
      <c r="W783" s="49"/>
      <c r="X783" s="12"/>
      <c r="Y783" s="12"/>
      <c r="Z783" s="48"/>
      <c r="AA783" s="47"/>
      <c r="AB783" s="46"/>
      <c r="AC783" s="45"/>
      <c r="AD783" s="18"/>
      <c r="AE783" s="18"/>
      <c r="AF783" s="18"/>
      <c r="AG783" s="18"/>
      <c r="AH783" s="28"/>
      <c r="AI783" s="16"/>
      <c r="AJ783" s="16"/>
      <c r="AK783" s="16"/>
      <c r="AL783" s="16"/>
      <c r="AM783" s="16"/>
      <c r="AN783" s="16"/>
      <c r="AO783" s="16"/>
      <c r="AP783" s="16"/>
      <c r="AQ783" s="16"/>
      <c r="AR783" s="16"/>
      <c r="AS783" s="16"/>
      <c r="AT783" s="16"/>
      <c r="AU783" s="16"/>
      <c r="AV783" s="16"/>
      <c r="AW783" s="16"/>
      <c r="AX783" s="16"/>
      <c r="AY783" s="16"/>
    </row>
    <row r="784" spans="2:51" ht="12.75">
      <c r="B784" s="15"/>
      <c r="C784" s="25"/>
      <c r="D784" s="50"/>
      <c r="E784" s="49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12"/>
      <c r="U784" s="12"/>
      <c r="V784" s="12"/>
      <c r="W784" s="49"/>
      <c r="X784" s="12"/>
      <c r="Y784" s="12"/>
      <c r="Z784" s="48"/>
      <c r="AA784" s="47"/>
      <c r="AB784" s="46"/>
      <c r="AC784" s="45"/>
      <c r="AD784" s="18"/>
      <c r="AE784" s="18"/>
      <c r="AF784" s="18"/>
      <c r="AG784" s="18"/>
      <c r="AH784" s="28"/>
      <c r="AI784" s="16"/>
      <c r="AJ784" s="16"/>
      <c r="AK784" s="16"/>
      <c r="AL784" s="16"/>
      <c r="AM784" s="16"/>
      <c r="AN784" s="16"/>
      <c r="AO784" s="16"/>
      <c r="AP784" s="16"/>
      <c r="AQ784" s="16"/>
      <c r="AR784" s="16"/>
      <c r="AS784" s="16"/>
      <c r="AT784" s="16"/>
      <c r="AU784" s="16"/>
      <c r="AV784" s="16"/>
      <c r="AW784" s="16"/>
      <c r="AX784" s="16"/>
      <c r="AY784" s="16"/>
    </row>
    <row r="785" spans="2:51" ht="12.75">
      <c r="B785" s="15"/>
      <c r="C785" s="25"/>
      <c r="D785" s="50"/>
      <c r="E785" s="49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12"/>
      <c r="U785" s="12"/>
      <c r="V785" s="12"/>
      <c r="W785" s="49"/>
      <c r="X785" s="12"/>
      <c r="Y785" s="12"/>
      <c r="Z785" s="48"/>
      <c r="AA785" s="47"/>
      <c r="AB785" s="46"/>
      <c r="AC785" s="45"/>
      <c r="AD785" s="18"/>
      <c r="AE785" s="18"/>
      <c r="AF785" s="18"/>
      <c r="AG785" s="18"/>
      <c r="AH785" s="28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  <c r="AT785" s="16"/>
      <c r="AU785" s="16"/>
      <c r="AV785" s="16"/>
      <c r="AW785" s="16"/>
      <c r="AX785" s="16"/>
      <c r="AY785" s="16"/>
    </row>
    <row r="786" spans="2:51" ht="12.75">
      <c r="B786" s="15">
        <f>Z786+AA786</f>
        <v>19</v>
      </c>
      <c r="C786" s="25"/>
      <c r="D786" s="13" t="s">
        <v>0</v>
      </c>
      <c r="E786" s="12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2"/>
      <c r="U786" s="12"/>
      <c r="V786" s="12"/>
      <c r="W786" s="12"/>
      <c r="X786" s="12"/>
      <c r="Y786" s="12"/>
      <c r="Z786" s="8">
        <f>SUM(Z764:Z785)</f>
        <v>13</v>
      </c>
      <c r="AA786" s="8">
        <f>SUM(AA764:AA785)</f>
        <v>6</v>
      </c>
      <c r="AB786" s="8">
        <f>SUM(AB764:AB785)</f>
        <v>0</v>
      </c>
      <c r="AC786" s="8">
        <f>SUM(AC764:AC785)</f>
        <v>6</v>
      </c>
      <c r="AD786" s="8">
        <f>SUM(AD764:AD785)</f>
        <v>0</v>
      </c>
      <c r="AE786" s="8">
        <f>SUM(AE764:AE785)</f>
        <v>0</v>
      </c>
      <c r="AF786" s="8">
        <f>SUM(AF764:AF785)</f>
        <v>0</v>
      </c>
      <c r="AG786" s="8">
        <f>SUM(AG764:AG785)</f>
        <v>0</v>
      </c>
      <c r="AH786" s="8">
        <f>SUM(AH764:AH785)</f>
        <v>0</v>
      </c>
      <c r="AI786" s="8">
        <f>SUM(AI764:AI785)</f>
        <v>0</v>
      </c>
      <c r="AJ786" s="8">
        <f>SUM(AJ764:AJ785)</f>
        <v>0</v>
      </c>
      <c r="AK786" s="8">
        <f>SUM(AK764:AK785)</f>
        <v>0</v>
      </c>
      <c r="AL786" s="8">
        <f>SUM(AL764:AL785)</f>
        <v>41</v>
      </c>
      <c r="AM786" s="8">
        <f>SUM(AM764:AM785)</f>
        <v>16</v>
      </c>
      <c r="AN786" s="8">
        <f>SUM(AN764:AN785)</f>
        <v>57</v>
      </c>
      <c r="AO786" s="8">
        <f>SUM(AO764:AO785)</f>
        <v>0</v>
      </c>
      <c r="AP786" s="8">
        <f>SUM(AP764:AP785)</f>
        <v>0</v>
      </c>
      <c r="AQ786" s="8">
        <f>SUM(AQ764:AQ785)</f>
        <v>0</v>
      </c>
      <c r="AR786" s="8">
        <f>SUM(AR764:AR785)</f>
        <v>35</v>
      </c>
      <c r="AS786" s="8">
        <f>SUM(AS764:AS785)</f>
        <v>10</v>
      </c>
      <c r="AT786" s="8">
        <f>SUM(AT764:AT785)</f>
        <v>45</v>
      </c>
      <c r="AU786" s="8">
        <f>SUM(AU764:AU785)</f>
        <v>0</v>
      </c>
      <c r="AV786" s="8">
        <f>SUM(AV764:AV785)</f>
        <v>0</v>
      </c>
      <c r="AW786" s="8">
        <f>SUM(AW764:AW785)</f>
        <v>0</v>
      </c>
      <c r="AX786" s="8">
        <f>SUM(AX764:AX785)</f>
        <v>0</v>
      </c>
      <c r="AY786" s="8">
        <f>SUM(AY764:AY785)</f>
        <v>0</v>
      </c>
    </row>
    <row r="787" spans="2:51" ht="12.75">
      <c r="B787" s="15"/>
      <c r="C787" s="25"/>
      <c r="D787" s="13"/>
      <c r="E787" s="12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2"/>
      <c r="U787" s="12"/>
      <c r="V787" s="12"/>
      <c r="W787" s="12"/>
      <c r="X787" s="12"/>
      <c r="Y787" s="12"/>
      <c r="Z787" s="27"/>
      <c r="AA787" s="44"/>
      <c r="AB787" s="11"/>
      <c r="AC787" s="10"/>
      <c r="AD787" s="18"/>
      <c r="AE787" s="18"/>
      <c r="AF787" s="18"/>
      <c r="AG787" s="18"/>
      <c r="AH787" s="17"/>
      <c r="AI787" s="43"/>
      <c r="AJ787" s="43"/>
      <c r="AK787" s="43"/>
      <c r="AL787" s="43"/>
      <c r="AM787" s="43"/>
      <c r="AN787" s="43"/>
      <c r="AO787" s="43"/>
      <c r="AP787" s="43"/>
      <c r="AQ787" s="43"/>
      <c r="AR787" s="43"/>
      <c r="AS787" s="43"/>
      <c r="AT787" s="43"/>
      <c r="AU787" s="43"/>
      <c r="AV787" s="43"/>
      <c r="AW787" s="43"/>
      <c r="AX787" s="43"/>
      <c r="AY787" s="43"/>
    </row>
    <row r="788" spans="2:51" ht="28.5" customHeight="1">
      <c r="B788" s="37" t="s">
        <v>48</v>
      </c>
      <c r="C788" s="36"/>
      <c r="D788" s="35"/>
      <c r="E788" s="12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2"/>
      <c r="U788" s="12"/>
      <c r="V788" s="12"/>
      <c r="W788" s="12"/>
      <c r="X788" s="12"/>
      <c r="Y788" s="12"/>
      <c r="Z788" s="33"/>
      <c r="AA788" s="33"/>
      <c r="AB788" s="11"/>
      <c r="AC788" s="25"/>
      <c r="AD788" s="33"/>
      <c r="AE788" s="33"/>
      <c r="AF788" s="33"/>
      <c r="AG788" s="33"/>
      <c r="AH788" s="34"/>
      <c r="AI788" s="33"/>
      <c r="AJ788" s="33"/>
      <c r="AK788" s="33"/>
      <c r="AL788" s="33"/>
      <c r="AM788" s="33"/>
      <c r="AN788" s="33"/>
      <c r="AO788" s="33"/>
      <c r="AP788" s="33"/>
      <c r="AQ788" s="33"/>
      <c r="AR788" s="33"/>
      <c r="AS788" s="33"/>
      <c r="AT788" s="33"/>
      <c r="AU788" s="33"/>
      <c r="AV788" s="33"/>
      <c r="AW788" s="33"/>
      <c r="AX788" s="33"/>
      <c r="AY788" s="33"/>
    </row>
    <row r="789" spans="1:51" ht="60">
      <c r="A789" s="1" t="s">
        <v>16</v>
      </c>
      <c r="B789" s="15">
        <v>1</v>
      </c>
      <c r="C789" s="25">
        <v>3321070011168</v>
      </c>
      <c r="D789" s="23" t="s">
        <v>47</v>
      </c>
      <c r="E789" s="23" t="s">
        <v>46</v>
      </c>
      <c r="F789" s="32" t="s">
        <v>45</v>
      </c>
      <c r="G789" s="30"/>
      <c r="H789" s="30"/>
      <c r="I789" s="23" t="s">
        <v>44</v>
      </c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23" t="s">
        <v>43</v>
      </c>
      <c r="U789" s="23" t="s">
        <v>3</v>
      </c>
      <c r="V789" s="23" t="s">
        <v>3</v>
      </c>
      <c r="W789" s="23"/>
      <c r="X789" s="23"/>
      <c r="Y789" s="23"/>
      <c r="Z789" s="21">
        <v>1</v>
      </c>
      <c r="AA789" s="16">
        <v>0</v>
      </c>
      <c r="AB789" s="30"/>
      <c r="AC789" s="19"/>
      <c r="AD789" s="18" t="s">
        <v>11</v>
      </c>
      <c r="AE789" s="18" t="s">
        <v>10</v>
      </c>
      <c r="AF789" s="18" t="s">
        <v>42</v>
      </c>
      <c r="AG789" s="29"/>
      <c r="AH789" s="28" t="s">
        <v>41</v>
      </c>
      <c r="AI789" s="16" t="s">
        <v>40</v>
      </c>
      <c r="AJ789" s="16" t="s">
        <v>39</v>
      </c>
      <c r="AK789" s="16" t="s">
        <v>38</v>
      </c>
      <c r="AL789" s="16">
        <v>3</v>
      </c>
      <c r="AM789" s="16">
        <v>0</v>
      </c>
      <c r="AN789" s="16">
        <f>AL789+AM789</f>
        <v>3</v>
      </c>
      <c r="AO789" s="16" t="s">
        <v>37</v>
      </c>
      <c r="AP789" s="16" t="s">
        <v>36</v>
      </c>
      <c r="AQ789" s="16" t="s">
        <v>35</v>
      </c>
      <c r="AR789" s="16">
        <v>3</v>
      </c>
      <c r="AS789" s="16">
        <v>0</v>
      </c>
      <c r="AT789" s="16">
        <f>AR789+AS789</f>
        <v>3</v>
      </c>
      <c r="AU789" s="16"/>
      <c r="AV789" s="16"/>
      <c r="AW789" s="16"/>
      <c r="AX789" s="16"/>
      <c r="AY789" s="16"/>
    </row>
    <row r="790" spans="1:51" ht="25.5">
      <c r="A790" s="1" t="s">
        <v>16</v>
      </c>
      <c r="B790" s="15">
        <f>B789+1</f>
        <v>2</v>
      </c>
      <c r="C790" s="25">
        <v>3321070051172</v>
      </c>
      <c r="D790" s="23" t="s">
        <v>34</v>
      </c>
      <c r="E790" s="22" t="s">
        <v>33</v>
      </c>
      <c r="F790" s="24" t="s">
        <v>32</v>
      </c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3" t="s">
        <v>31</v>
      </c>
      <c r="V790" s="22" t="s">
        <v>3</v>
      </c>
      <c r="W790" s="22"/>
      <c r="X790" s="22"/>
      <c r="Y790" s="22"/>
      <c r="Z790" s="21"/>
      <c r="AA790" s="16">
        <v>1</v>
      </c>
      <c r="AB790" s="24"/>
      <c r="AC790" s="26"/>
      <c r="AD790" s="18" t="s">
        <v>11</v>
      </c>
      <c r="AE790" s="18" t="s">
        <v>10</v>
      </c>
      <c r="AF790" s="18"/>
      <c r="AG790" s="18"/>
      <c r="AH790" s="17"/>
      <c r="AI790" s="16"/>
      <c r="AJ790" s="16"/>
      <c r="AK790" s="16"/>
      <c r="AL790" s="16"/>
      <c r="AM790" s="16"/>
      <c r="AN790" s="16">
        <f>AL790+AM790</f>
        <v>0</v>
      </c>
      <c r="AO790" s="16"/>
      <c r="AP790" s="16"/>
      <c r="AQ790" s="16"/>
      <c r="AR790" s="16"/>
      <c r="AS790" s="16"/>
      <c r="AT790" s="16"/>
      <c r="AU790" s="16"/>
      <c r="AV790" s="16"/>
      <c r="AW790" s="16"/>
      <c r="AX790" s="16"/>
      <c r="AY790" s="16"/>
    </row>
    <row r="791" spans="1:51" ht="25.5">
      <c r="A791" s="1" t="s">
        <v>16</v>
      </c>
      <c r="B791" s="15">
        <f>B790+1</f>
        <v>3</v>
      </c>
      <c r="C791" s="25">
        <v>3321070051171</v>
      </c>
      <c r="D791" s="23" t="s">
        <v>30</v>
      </c>
      <c r="E791" s="22" t="s">
        <v>29</v>
      </c>
      <c r="F791" s="24" t="s">
        <v>28</v>
      </c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7"/>
      <c r="U791" s="23" t="s">
        <v>27</v>
      </c>
      <c r="V791" s="22" t="s">
        <v>3</v>
      </c>
      <c r="W791" s="22"/>
      <c r="X791" s="22"/>
      <c r="Y791" s="22"/>
      <c r="Z791" s="21"/>
      <c r="AA791" s="16">
        <v>1</v>
      </c>
      <c r="AB791" s="24"/>
      <c r="AC791" s="26"/>
      <c r="AD791" s="18" t="s">
        <v>11</v>
      </c>
      <c r="AE791" s="18" t="s">
        <v>10</v>
      </c>
      <c r="AF791" s="18"/>
      <c r="AG791" s="18"/>
      <c r="AH791" s="17"/>
      <c r="AI791" s="16"/>
      <c r="AJ791" s="16"/>
      <c r="AK791" s="16"/>
      <c r="AL791" s="16"/>
      <c r="AM791" s="16"/>
      <c r="AN791" s="16">
        <f>AL791+AM791</f>
        <v>0</v>
      </c>
      <c r="AO791" s="16"/>
      <c r="AP791" s="16"/>
      <c r="AQ791" s="16"/>
      <c r="AR791" s="16"/>
      <c r="AS791" s="16"/>
      <c r="AT791" s="16">
        <f>AR791+AS791</f>
        <v>0</v>
      </c>
      <c r="AU791" s="16"/>
      <c r="AV791" s="16"/>
      <c r="AW791" s="16"/>
      <c r="AX791" s="16"/>
      <c r="AY791" s="16"/>
    </row>
    <row r="792" spans="1:51" ht="25.5">
      <c r="A792" s="1" t="s">
        <v>16</v>
      </c>
      <c r="B792" s="15">
        <f>B791+1</f>
        <v>4</v>
      </c>
      <c r="C792" s="25">
        <v>3321070011053</v>
      </c>
      <c r="D792" s="23" t="s">
        <v>26</v>
      </c>
      <c r="E792" s="22" t="s">
        <v>25</v>
      </c>
      <c r="F792" s="24" t="s">
        <v>24</v>
      </c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3" t="s">
        <v>23</v>
      </c>
      <c r="V792" s="22" t="s">
        <v>3</v>
      </c>
      <c r="W792" s="22"/>
      <c r="X792" s="22"/>
      <c r="Y792" s="22"/>
      <c r="Z792" s="21">
        <v>1</v>
      </c>
      <c r="AA792" s="16">
        <v>0</v>
      </c>
      <c r="AB792" s="20"/>
      <c r="AC792" s="19"/>
      <c r="AD792" s="18" t="s">
        <v>11</v>
      </c>
      <c r="AE792" s="18" t="s">
        <v>10</v>
      </c>
      <c r="AF792" s="18"/>
      <c r="AG792" s="18"/>
      <c r="AH792" s="17"/>
      <c r="AI792" s="16" t="s">
        <v>22</v>
      </c>
      <c r="AJ792" s="16" t="s">
        <v>21</v>
      </c>
      <c r="AK792" s="16" t="s">
        <v>20</v>
      </c>
      <c r="AL792" s="16">
        <v>2</v>
      </c>
      <c r="AM792" s="16">
        <v>1</v>
      </c>
      <c r="AN792" s="16">
        <f>AL792+AM792</f>
        <v>3</v>
      </c>
      <c r="AO792" s="16" t="s">
        <v>19</v>
      </c>
      <c r="AP792" s="16" t="s">
        <v>18</v>
      </c>
      <c r="AQ792" s="16" t="s">
        <v>17</v>
      </c>
      <c r="AR792" s="16">
        <v>1</v>
      </c>
      <c r="AS792" s="16">
        <v>2</v>
      </c>
      <c r="AT792" s="16">
        <f>AR792+AS792</f>
        <v>3</v>
      </c>
      <c r="AU792" s="16"/>
      <c r="AV792" s="16"/>
      <c r="AW792" s="16"/>
      <c r="AX792" s="16"/>
      <c r="AY792" s="16"/>
    </row>
    <row r="793" spans="1:51" ht="25.5">
      <c r="A793" s="1" t="s">
        <v>16</v>
      </c>
      <c r="B793" s="15">
        <f>B792+1</f>
        <v>5</v>
      </c>
      <c r="C793" s="25">
        <v>3321070011055</v>
      </c>
      <c r="D793" s="23" t="s">
        <v>15</v>
      </c>
      <c r="E793" s="22" t="s">
        <v>14</v>
      </c>
      <c r="F793" s="24" t="s">
        <v>13</v>
      </c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3" t="s">
        <v>12</v>
      </c>
      <c r="U793" s="23"/>
      <c r="V793" s="22" t="s">
        <v>3</v>
      </c>
      <c r="W793" s="22"/>
      <c r="X793" s="22"/>
      <c r="Y793" s="22"/>
      <c r="Z793" s="21">
        <v>1</v>
      </c>
      <c r="AA793" s="16">
        <v>0</v>
      </c>
      <c r="AB793" s="20"/>
      <c r="AC793" s="19"/>
      <c r="AD793" s="18" t="s">
        <v>11</v>
      </c>
      <c r="AE793" s="18" t="s">
        <v>10</v>
      </c>
      <c r="AF793" s="18" t="s">
        <v>9</v>
      </c>
      <c r="AG793" s="18"/>
      <c r="AH793" s="17"/>
      <c r="AI793" s="16"/>
      <c r="AJ793" s="16"/>
      <c r="AK793" s="16"/>
      <c r="AL793" s="16"/>
      <c r="AM793" s="16"/>
      <c r="AN793" s="16">
        <f>AL793+AM793</f>
        <v>0</v>
      </c>
      <c r="AO793" s="16"/>
      <c r="AP793" s="16"/>
      <c r="AQ793" s="16"/>
      <c r="AR793" s="16"/>
      <c r="AS793" s="16"/>
      <c r="AT793" s="16"/>
      <c r="AU793" s="16"/>
      <c r="AV793" s="16"/>
      <c r="AW793" s="16"/>
      <c r="AX793" s="16"/>
      <c r="AY793" s="16"/>
    </row>
    <row r="794" spans="2:51" ht="13.5" thickBot="1">
      <c r="B794" s="15">
        <f>Z794+AA794</f>
        <v>5</v>
      </c>
      <c r="C794" s="14"/>
      <c r="D794" s="13" t="s">
        <v>0</v>
      </c>
      <c r="E794" s="12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2"/>
      <c r="U794" s="12"/>
      <c r="V794" s="12"/>
      <c r="W794" s="12"/>
      <c r="X794" s="12"/>
      <c r="Y794" s="12"/>
      <c r="Z794" s="8">
        <f>SUM(Z789:Z793)</f>
        <v>3</v>
      </c>
      <c r="AA794" s="8">
        <f>SUM(AA789:AA793)</f>
        <v>2</v>
      </c>
      <c r="AB794" s="11"/>
      <c r="AC794" s="10"/>
      <c r="AD794" s="8">
        <f>SUM(AD789:AD793)</f>
        <v>0</v>
      </c>
      <c r="AE794" s="8">
        <f>SUM(AE789:AE793)</f>
        <v>0</v>
      </c>
      <c r="AF794" s="8">
        <f>SUM(AF789:AF793)</f>
        <v>0</v>
      </c>
      <c r="AG794" s="8">
        <f>SUM(AG789:AG793)</f>
        <v>0</v>
      </c>
      <c r="AH794" s="9"/>
      <c r="AI794" s="8">
        <f>SUM(AI789:AI793)</f>
        <v>0</v>
      </c>
      <c r="AJ794" s="8">
        <f>SUM(AJ789:AJ793)</f>
        <v>0</v>
      </c>
      <c r="AK794" s="8">
        <f>SUM(AK789:AK793)</f>
        <v>0</v>
      </c>
      <c r="AL794" s="8">
        <f>SUM(AL789:AL793)</f>
        <v>5</v>
      </c>
      <c r="AM794" s="8">
        <f>SUM(AM789:AM793)</f>
        <v>1</v>
      </c>
      <c r="AN794" s="8">
        <f>SUM(AN789:AN793)</f>
        <v>6</v>
      </c>
      <c r="AO794" s="8">
        <f>SUM(AO789:AO793)</f>
        <v>0</v>
      </c>
      <c r="AP794" s="8">
        <f>SUM(AP789:AP793)</f>
        <v>0</v>
      </c>
      <c r="AQ794" s="8">
        <f>SUM(AQ789:AQ793)</f>
        <v>0</v>
      </c>
      <c r="AR794" s="8">
        <f>SUM(AR789:AR793)</f>
        <v>4</v>
      </c>
      <c r="AS794" s="8">
        <f>SUM(AS789:AS793)</f>
        <v>2</v>
      </c>
      <c r="AT794" s="8">
        <f>SUM(AT789:AT793)</f>
        <v>6</v>
      </c>
      <c r="AU794" s="8">
        <f>SUM(AU789:AU793)</f>
        <v>0</v>
      </c>
      <c r="AV794" s="8">
        <f>SUM(AV789:AV793)</f>
        <v>0</v>
      </c>
      <c r="AW794" s="8"/>
      <c r="AX794" s="8"/>
      <c r="AY794" s="8"/>
    </row>
    <row r="795" ht="13.5" thickTop="1"/>
    <row r="797" spans="2:57" s="38" customFormat="1" ht="30.75" customHeight="1">
      <c r="B797" s="39">
        <f>Z797+AA797</f>
        <v>674</v>
      </c>
      <c r="C797" s="40"/>
      <c r="D797" s="41" t="s">
        <v>8</v>
      </c>
      <c r="E797" s="41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1"/>
      <c r="U797" s="41"/>
      <c r="V797" s="41"/>
      <c r="W797" s="41"/>
      <c r="X797" s="41"/>
      <c r="Y797" s="41"/>
      <c r="Z797" s="39">
        <f>Z31+Z47+Z54+Z58+Z63+Z96+Z118+Z122+Z126+Z305+Z316+Z408+Z416+Z420+Z424+Z481+Z734+Z738+Z742+Z746+Z753+Z761+Z786+Z794+Z757</f>
        <v>576</v>
      </c>
      <c r="AA797" s="39">
        <f>AA31+AA47+AA54+AA58+AA63+AA96+AA118+AA122+AA126+AA305+AA316+AA408+AA416+AA420+AA424+AA481+AA734+AA738+AA742+AA746+AA753+AA761+AA786+AA794+AA757</f>
        <v>98</v>
      </c>
      <c r="AB797" s="39"/>
      <c r="AC797" s="40">
        <f>AC31+AC47+AC54+AC58+AC63+AC96+AC118+AC122+AC126+AC305+AC316+AC408+AC416+AC420+AC424+AC481+AC734+AC738+AC742+AC746+AC753+AC761+AC786+AC794+AC757</f>
        <v>141</v>
      </c>
      <c r="AD797" s="39"/>
      <c r="AE797" s="39"/>
      <c r="AF797" s="39"/>
      <c r="AG797" s="39"/>
      <c r="AH797" s="39"/>
      <c r="AI797" s="39"/>
      <c r="AJ797" s="39"/>
      <c r="AK797" s="39"/>
      <c r="AL797" s="39">
        <f>AL31+AL47+AL54+AL58+AL63+AL96+AL118+AL122+AL126+AL305+AL316+AL408+AL416+AL420+AL424+AL481+AL734+AL738+AL742+AL746+AL753+AL761+AL786+AL794+AL757</f>
        <v>943</v>
      </c>
      <c r="AM797" s="39">
        <f>AM31+AM47+AM54+AM58+AM63+AM96+AM118+AM122+AM126+AM305+AM316+AM408+AM416+AM420+AM424+AM481+AM734+AM738+AM742+AM746+AM753+AM761+AM786+AM794+AM757</f>
        <v>1097</v>
      </c>
      <c r="AN797" s="39">
        <f>AN31+AN47+AN54+AN58+AN63+AN96+AN118+AN122+AN126+AN305+AN316+AN408+AN416+AN420+AN424+AN481+AN734+AN738+AN742+AN746+AN753+AN761+AN786+AN794+AN757</f>
        <v>2037</v>
      </c>
      <c r="AO797" s="39"/>
      <c r="AP797" s="39"/>
      <c r="AQ797" s="39"/>
      <c r="AR797" s="39">
        <f>AR31+AR47+AR54+AR58+AR63+AR96+AR118+AR122+AR126+AR305+AR316+AR408+AR416+AR420+AR424+AR481+AR734+AR738+AR742+AR746+AR753+AR761+AR786+AR794+AR757</f>
        <v>895</v>
      </c>
      <c r="AS797" s="39">
        <f>AS31+AS47+AS54+AS58+AS63+AS96+AS118+AS122+AS126+AS305+AS316+AS408+AS416+AS420+AS424+AS481+AS734+AS738+AS742+AS746+AS753+AS761+AS786+AS794+AS757</f>
        <v>346</v>
      </c>
      <c r="AT797" s="39">
        <f>AT31+AT47+AT54+AT58+AT63+AT96+AT118+AT122+AT126+AT305+AT316+AT408+AT416+AT420+AT424+AT481+AT734+AT738+AT742+AT746+AT753+AT761+AT786+AT794+AT757</f>
        <v>1241</v>
      </c>
      <c r="AU797" s="39"/>
      <c r="AV797" s="39"/>
      <c r="AW797" s="39"/>
      <c r="AX797" s="39"/>
      <c r="AY797" s="39"/>
      <c r="AZ797" s="39">
        <f>AZ31+AZ47+AZ54+AZ58+AZ63+AZ96+AZ118+AZ122+AZ126+AZ305+AZ316+AZ408+AZ416+AZ420+AZ424+AZ481+AZ734+AZ738+AZ742+AZ746+AZ753+AZ761+AZ786+AZ794+AZ757</f>
        <v>0</v>
      </c>
      <c r="BA797" s="39">
        <f>BA31+BA47+BA54+BA58+BA63+BA96+BA118+BA122+BA126+BA305+BA316+BA408+BA416+BA420+BA424+BA481+BA734+BA738+BA742+BA746+BA753+BA761+BA786+BA794+BA757</f>
        <v>0</v>
      </c>
      <c r="BB797" s="39">
        <f>BB31+BB47+BB54+BB58+BB63+BB96+BB118+BB122+BB126+BB305+BB316+BB408+BB416+BB420+BB424+BB481+BB734+BB738+BB742+BB746+BB753+BB761+BB786+BB794+BB757</f>
        <v>0</v>
      </c>
      <c r="BC797" s="39">
        <f>BC31+BC47+BC54+BC58+BC63+BC96+BC118+BC122+BC126+BC305+BC316+BC408+BC416+BC420+BC424+BC481+BC734+BC738+BC742+BC746+BC753+BC761+BC786+BC794+BC757</f>
        <v>0</v>
      </c>
      <c r="BD797" s="39">
        <f>BD31+BD47+BD54+BD58+BD63+BD96+BD118+BD122+BD126+BD305+BD316+BD408+BD416+BD420+BD424+BD481+BD734+BD738+BD742+BD746+BD753+BD761+BD786+BD794+BD757</f>
        <v>0</v>
      </c>
      <c r="BE797" s="39">
        <f>BE31+BE47+BE54+BE58+BE63+BE96+BE118+BE122+BE126+BE305+BE316+BE408+BE416+BE420+BE424+BE481+BE734+BE738+BE742+BE746+BE753+BE761+BE786+BE794+BE757</f>
        <v>0</v>
      </c>
    </row>
    <row r="798" spans="25:46" ht="12.75">
      <c r="Y798" s="1">
        <f>Z798+AA798</f>
        <v>649</v>
      </c>
      <c r="Z798" s="1">
        <v>558</v>
      </c>
      <c r="AA798" s="1">
        <v>91</v>
      </c>
      <c r="AL798" s="7">
        <f>AL797-158-435</f>
        <v>350</v>
      </c>
      <c r="AM798" s="7">
        <f>AM797-70-159</f>
        <v>868</v>
      </c>
      <c r="AN798" s="2">
        <f>773*3</f>
        <v>2319</v>
      </c>
      <c r="AT798" s="2">
        <f>773*3</f>
        <v>2319</v>
      </c>
    </row>
    <row r="799" spans="40:46" ht="12.75">
      <c r="AN799" s="7">
        <f>AN798-AN797</f>
        <v>282</v>
      </c>
      <c r="AT799" s="7">
        <f>AT798-AT797</f>
        <v>1078</v>
      </c>
    </row>
    <row r="800" spans="2:51" ht="28.5" customHeight="1">
      <c r="B800" s="37" t="s">
        <v>7</v>
      </c>
      <c r="C800" s="36"/>
      <c r="D800" s="35"/>
      <c r="E800" s="12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2"/>
      <c r="U800" s="12"/>
      <c r="V800" s="12"/>
      <c r="W800" s="12"/>
      <c r="X800" s="12"/>
      <c r="Y800" s="12"/>
      <c r="Z800" s="33"/>
      <c r="AA800" s="33"/>
      <c r="AB800" s="11"/>
      <c r="AC800" s="25"/>
      <c r="AD800" s="33"/>
      <c r="AE800" s="33"/>
      <c r="AF800" s="33"/>
      <c r="AG800" s="33"/>
      <c r="AH800" s="34"/>
      <c r="AI800" s="33"/>
      <c r="AJ800" s="33"/>
      <c r="AK800" s="33"/>
      <c r="AL800" s="33"/>
      <c r="AM800" s="33"/>
      <c r="AN800" s="33"/>
      <c r="AO800" s="33"/>
      <c r="AP800" s="33"/>
      <c r="AQ800" s="33"/>
      <c r="AR800" s="33"/>
      <c r="AS800" s="33"/>
      <c r="AT800" s="33"/>
      <c r="AU800" s="33"/>
      <c r="AV800" s="33"/>
      <c r="AW800" s="33"/>
      <c r="AX800" s="33"/>
      <c r="AY800" s="33"/>
    </row>
    <row r="801" spans="2:51" ht="45">
      <c r="B801" s="15">
        <v>1</v>
      </c>
      <c r="C801" s="25"/>
      <c r="D801" s="23" t="s">
        <v>6</v>
      </c>
      <c r="E801" s="23"/>
      <c r="F801" s="32"/>
      <c r="G801" s="30"/>
      <c r="H801" s="30"/>
      <c r="I801" s="23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23" t="s">
        <v>5</v>
      </c>
      <c r="U801" s="23" t="s">
        <v>4</v>
      </c>
      <c r="V801" s="23" t="s">
        <v>3</v>
      </c>
      <c r="W801" s="23" t="s">
        <v>2</v>
      </c>
      <c r="X801" s="31" t="s">
        <v>1</v>
      </c>
      <c r="Y801" s="23"/>
      <c r="Z801" s="21"/>
      <c r="AA801" s="16"/>
      <c r="AB801" s="30"/>
      <c r="AC801" s="19"/>
      <c r="AD801" s="18"/>
      <c r="AE801" s="18"/>
      <c r="AF801" s="18"/>
      <c r="AG801" s="29"/>
      <c r="AH801" s="28"/>
      <c r="AI801" s="18"/>
      <c r="AJ801" s="16"/>
      <c r="AK801" s="16"/>
      <c r="AL801" s="16"/>
      <c r="AM801" s="16"/>
      <c r="AN801" s="16"/>
      <c r="AO801" s="16"/>
      <c r="AP801" s="16"/>
      <c r="AQ801" s="16"/>
      <c r="AR801" s="16"/>
      <c r="AS801" s="16"/>
      <c r="AT801" s="16"/>
      <c r="AU801" s="16"/>
      <c r="AV801" s="16"/>
      <c r="AW801" s="16"/>
      <c r="AX801" s="16"/>
      <c r="AY801" s="16"/>
    </row>
    <row r="802" spans="2:51" ht="12.75">
      <c r="B802" s="15"/>
      <c r="C802" s="25"/>
      <c r="D802" s="23"/>
      <c r="E802" s="22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3"/>
      <c r="V802" s="22"/>
      <c r="W802" s="22"/>
      <c r="X802" s="22"/>
      <c r="Y802" s="22"/>
      <c r="Z802" s="21"/>
      <c r="AA802" s="16"/>
      <c r="AB802" s="24"/>
      <c r="AC802" s="26"/>
      <c r="AD802" s="18"/>
      <c r="AE802" s="18"/>
      <c r="AF802" s="18"/>
      <c r="AG802" s="18"/>
      <c r="AH802" s="17"/>
      <c r="AI802" s="16"/>
      <c r="AJ802" s="16"/>
      <c r="AK802" s="16"/>
      <c r="AL802" s="16"/>
      <c r="AM802" s="16"/>
      <c r="AN802" s="16"/>
      <c r="AO802" s="16"/>
      <c r="AP802" s="16"/>
      <c r="AQ802" s="16"/>
      <c r="AR802" s="16"/>
      <c r="AS802" s="16"/>
      <c r="AT802" s="16"/>
      <c r="AU802" s="16"/>
      <c r="AV802" s="16"/>
      <c r="AW802" s="16"/>
      <c r="AX802" s="16"/>
      <c r="AY802" s="16"/>
    </row>
    <row r="803" spans="2:51" ht="12.75">
      <c r="B803" s="15"/>
      <c r="C803" s="25"/>
      <c r="D803" s="23"/>
      <c r="E803" s="22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7"/>
      <c r="U803" s="23"/>
      <c r="V803" s="22"/>
      <c r="W803" s="22"/>
      <c r="X803" s="22"/>
      <c r="Y803" s="22"/>
      <c r="Z803" s="21"/>
      <c r="AA803" s="16"/>
      <c r="AB803" s="24"/>
      <c r="AC803" s="26"/>
      <c r="AD803" s="18"/>
      <c r="AE803" s="18"/>
      <c r="AF803" s="18"/>
      <c r="AG803" s="18"/>
      <c r="AH803" s="17"/>
      <c r="AI803" s="16"/>
      <c r="AJ803" s="16"/>
      <c r="AK803" s="16"/>
      <c r="AL803" s="16"/>
      <c r="AM803" s="16"/>
      <c r="AN803" s="16"/>
      <c r="AO803" s="16"/>
      <c r="AP803" s="16"/>
      <c r="AQ803" s="16"/>
      <c r="AR803" s="16"/>
      <c r="AS803" s="16"/>
      <c r="AT803" s="16"/>
      <c r="AU803" s="16"/>
      <c r="AV803" s="16"/>
      <c r="AW803" s="16"/>
      <c r="AX803" s="16"/>
      <c r="AY803" s="16"/>
    </row>
    <row r="804" spans="2:51" ht="12.75">
      <c r="B804" s="15"/>
      <c r="C804" s="25"/>
      <c r="D804" s="23"/>
      <c r="E804" s="22"/>
      <c r="F804" s="24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3"/>
      <c r="V804" s="22"/>
      <c r="W804" s="22"/>
      <c r="X804" s="22"/>
      <c r="Y804" s="22"/>
      <c r="Z804" s="21"/>
      <c r="AA804" s="16"/>
      <c r="AB804" s="20"/>
      <c r="AC804" s="19"/>
      <c r="AD804" s="18"/>
      <c r="AE804" s="18"/>
      <c r="AF804" s="18"/>
      <c r="AG804" s="18"/>
      <c r="AH804" s="17"/>
      <c r="AI804" s="16"/>
      <c r="AJ804" s="16"/>
      <c r="AK804" s="16"/>
      <c r="AL804" s="16"/>
      <c r="AM804" s="16"/>
      <c r="AN804" s="16"/>
      <c r="AO804" s="16"/>
      <c r="AP804" s="16"/>
      <c r="AQ804" s="16"/>
      <c r="AR804" s="16"/>
      <c r="AS804" s="16"/>
      <c r="AT804" s="16"/>
      <c r="AU804" s="16"/>
      <c r="AV804" s="16"/>
      <c r="AW804" s="16"/>
      <c r="AX804" s="16"/>
      <c r="AY804" s="16"/>
    </row>
    <row r="805" spans="2:51" ht="12.75">
      <c r="B805" s="15"/>
      <c r="C805" s="25"/>
      <c r="D805" s="23"/>
      <c r="E805" s="22"/>
      <c r="F805" s="24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3"/>
      <c r="U805" s="23"/>
      <c r="V805" s="22"/>
      <c r="W805" s="22"/>
      <c r="X805" s="22"/>
      <c r="Y805" s="22"/>
      <c r="Z805" s="21"/>
      <c r="AA805" s="16"/>
      <c r="AB805" s="20"/>
      <c r="AC805" s="19"/>
      <c r="AD805" s="18"/>
      <c r="AE805" s="18"/>
      <c r="AF805" s="18"/>
      <c r="AG805" s="18"/>
      <c r="AH805" s="17"/>
      <c r="AI805" s="16"/>
      <c r="AJ805" s="16"/>
      <c r="AK805" s="16"/>
      <c r="AL805" s="16"/>
      <c r="AM805" s="16"/>
      <c r="AN805" s="16"/>
      <c r="AO805" s="16"/>
      <c r="AP805" s="16"/>
      <c r="AQ805" s="16"/>
      <c r="AR805" s="16"/>
      <c r="AS805" s="16"/>
      <c r="AT805" s="16"/>
      <c r="AU805" s="16"/>
      <c r="AV805" s="16"/>
      <c r="AW805" s="16"/>
      <c r="AX805" s="16"/>
      <c r="AY805" s="16"/>
    </row>
    <row r="806" spans="2:51" ht="13.5" thickBot="1">
      <c r="B806" s="15">
        <f>Z806+AA806</f>
        <v>0</v>
      </c>
      <c r="C806" s="14"/>
      <c r="D806" s="13" t="s">
        <v>0</v>
      </c>
      <c r="E806" s="12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2"/>
      <c r="U806" s="12"/>
      <c r="V806" s="12"/>
      <c r="W806" s="12"/>
      <c r="X806" s="12"/>
      <c r="Y806" s="12"/>
      <c r="Z806" s="8">
        <f>SUM(Z801:Z805)</f>
        <v>0</v>
      </c>
      <c r="AA806" s="8">
        <f>SUM(AA801:AA805)</f>
        <v>0</v>
      </c>
      <c r="AB806" s="11"/>
      <c r="AC806" s="10"/>
      <c r="AD806" s="8">
        <f>SUM(AD801:AD805)</f>
        <v>0</v>
      </c>
      <c r="AE806" s="8">
        <f>SUM(AE801:AE805)</f>
        <v>0</v>
      </c>
      <c r="AF806" s="8">
        <f>SUM(AF801:AF805)</f>
        <v>0</v>
      </c>
      <c r="AG806" s="8">
        <f>SUM(AG801:AG805)</f>
        <v>0</v>
      </c>
      <c r="AH806" s="9"/>
      <c r="AI806" s="8">
        <f>SUM(AI801:AI805)</f>
        <v>0</v>
      </c>
      <c r="AJ806" s="8">
        <f>SUM(AJ801:AJ805)</f>
        <v>0</v>
      </c>
      <c r="AK806" s="8">
        <f>SUM(AK801:AK805)</f>
        <v>0</v>
      </c>
      <c r="AL806" s="8">
        <f>SUM(AL801:AL805)</f>
        <v>0</v>
      </c>
      <c r="AM806" s="8">
        <f>SUM(AM801:AM805)</f>
        <v>0</v>
      </c>
      <c r="AN806" s="8">
        <f>SUM(AN801:AN805)</f>
        <v>0</v>
      </c>
      <c r="AO806" s="8">
        <f>SUM(AO801:AO805)</f>
        <v>0</v>
      </c>
      <c r="AP806" s="8">
        <f>SUM(AP801:AP805)</f>
        <v>0</v>
      </c>
      <c r="AQ806" s="8">
        <f>SUM(AQ801:AQ805)</f>
        <v>0</v>
      </c>
      <c r="AR806" s="8">
        <f>SUM(AR801:AR805)</f>
        <v>0</v>
      </c>
      <c r="AS806" s="8">
        <f>SUM(AS801:AS805)</f>
        <v>0</v>
      </c>
      <c r="AT806" s="8">
        <f>SUM(AT801:AT805)</f>
        <v>0</v>
      </c>
      <c r="AU806" s="8">
        <f>SUM(AU801:AU805)</f>
        <v>0</v>
      </c>
      <c r="AV806" s="8">
        <f>SUM(AV801:AV805)</f>
        <v>0</v>
      </c>
      <c r="AW806" s="8"/>
      <c r="AX806" s="8"/>
      <c r="AY806" s="8"/>
    </row>
    <row r="807" spans="40:46" ht="13.5" thickTop="1">
      <c r="AN807" s="7"/>
      <c r="AT807" s="7"/>
    </row>
    <row r="808" spans="26:46" ht="12.75">
      <c r="Z808" s="1">
        <f>Z810/Y798</f>
        <v>0.8289676425269645</v>
      </c>
      <c r="AN808" s="7"/>
      <c r="AT808" s="7"/>
    </row>
    <row r="809" spans="40:46" ht="12.75">
      <c r="AN809" s="7"/>
      <c r="AT809" s="7"/>
    </row>
    <row r="810" spans="26:46" ht="12.75">
      <c r="Z810" s="1">
        <v>538</v>
      </c>
      <c r="AA810" s="1">
        <f>Y798-Z810</f>
        <v>111</v>
      </c>
      <c r="AN810" s="7"/>
      <c r="AT810" s="7"/>
    </row>
    <row r="811" spans="40:46" ht="12.75">
      <c r="AN811" s="7"/>
      <c r="AT811" s="7"/>
    </row>
    <row r="812" spans="40:46" ht="12.75">
      <c r="AN812" s="7"/>
      <c r="AT812" s="7"/>
    </row>
    <row r="813" spans="40:46" ht="12.75">
      <c r="AN813" s="7"/>
      <c r="AT813" s="7"/>
    </row>
    <row r="814" spans="40:46" ht="12.75">
      <c r="AN814" s="7"/>
      <c r="AT814" s="7"/>
    </row>
    <row r="815" spans="3:51" ht="12.75">
      <c r="C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AB815" s="1"/>
      <c r="AC815" s="1"/>
      <c r="AH815" s="1"/>
      <c r="AI815" s="1"/>
      <c r="AJ815" s="1"/>
      <c r="AK815" s="1"/>
      <c r="AL815" s="1"/>
      <c r="AM815" s="1"/>
      <c r="AN815" s="7"/>
      <c r="AT815" s="7"/>
      <c r="AU815" s="1"/>
      <c r="AV815" s="1"/>
      <c r="AW815" s="1"/>
      <c r="AX815" s="1"/>
      <c r="AY815" s="1"/>
    </row>
    <row r="816" spans="3:51" ht="12.75">
      <c r="C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AB816" s="1"/>
      <c r="AC816" s="1"/>
      <c r="AH816" s="1"/>
      <c r="AI816" s="1"/>
      <c r="AJ816" s="1"/>
      <c r="AK816" s="1"/>
      <c r="AL816" s="1"/>
      <c r="AM816" s="1"/>
      <c r="AN816" s="7"/>
      <c r="AT816" s="7"/>
      <c r="AU816" s="1"/>
      <c r="AV816" s="1"/>
      <c r="AW816" s="1"/>
      <c r="AX816" s="1"/>
      <c r="AY816" s="1"/>
    </row>
    <row r="817" spans="3:51" ht="12.75">
      <c r="C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AB817" s="1"/>
      <c r="AC817" s="1"/>
      <c r="AH817" s="1"/>
      <c r="AI817" s="1"/>
      <c r="AJ817" s="1"/>
      <c r="AK817" s="1"/>
      <c r="AL817" s="1"/>
      <c r="AM817" s="1"/>
      <c r="AN817" s="7"/>
      <c r="AT817" s="7"/>
      <c r="AU817" s="1"/>
      <c r="AV817" s="1"/>
      <c r="AW817" s="1"/>
      <c r="AX817" s="1"/>
      <c r="AY817" s="1"/>
    </row>
    <row r="818" spans="3:51" ht="12.75">
      <c r="C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AB818" s="1"/>
      <c r="AC818" s="1"/>
      <c r="AH818" s="1"/>
      <c r="AI818" s="1"/>
      <c r="AJ818" s="1"/>
      <c r="AK818" s="1"/>
      <c r="AL818" s="1"/>
      <c r="AM818" s="1"/>
      <c r="AN818" s="7"/>
      <c r="AT818" s="7"/>
      <c r="AU818" s="1"/>
      <c r="AV818" s="1"/>
      <c r="AW818" s="1"/>
      <c r="AX818" s="1"/>
      <c r="AY818" s="1"/>
    </row>
    <row r="819" spans="3:51" ht="12.75">
      <c r="C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AB819" s="1"/>
      <c r="AC819" s="1"/>
      <c r="AH819" s="1"/>
      <c r="AI819" s="1"/>
      <c r="AJ819" s="1"/>
      <c r="AK819" s="1"/>
      <c r="AL819" s="1"/>
      <c r="AM819" s="1"/>
      <c r="AN819" s="7"/>
      <c r="AT819" s="7"/>
      <c r="AU819" s="1"/>
      <c r="AV819" s="1"/>
      <c r="AW819" s="1"/>
      <c r="AX819" s="1"/>
      <c r="AY819" s="1"/>
    </row>
    <row r="820" spans="3:51" ht="12.75">
      <c r="C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AB820" s="1"/>
      <c r="AC820" s="1"/>
      <c r="AH820" s="1"/>
      <c r="AI820" s="1"/>
      <c r="AJ820" s="1"/>
      <c r="AK820" s="1"/>
      <c r="AL820" s="1"/>
      <c r="AM820" s="1"/>
      <c r="AN820" s="7"/>
      <c r="AT820" s="7"/>
      <c r="AU820" s="1"/>
      <c r="AV820" s="1"/>
      <c r="AW820" s="1"/>
      <c r="AX820" s="1"/>
      <c r="AY820" s="1"/>
    </row>
    <row r="821" spans="3:51" ht="12.75">
      <c r="C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AB821" s="1"/>
      <c r="AC821" s="1"/>
      <c r="AH821" s="1"/>
      <c r="AI821" s="1"/>
      <c r="AJ821" s="1"/>
      <c r="AK821" s="1"/>
      <c r="AL821" s="1"/>
      <c r="AM821" s="1"/>
      <c r="AN821" s="7"/>
      <c r="AT821" s="7"/>
      <c r="AU821" s="1"/>
      <c r="AV821" s="1"/>
      <c r="AW821" s="1"/>
      <c r="AX821" s="1"/>
      <c r="AY821" s="1"/>
    </row>
    <row r="822" spans="3:51" ht="12.75">
      <c r="C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AB822" s="1"/>
      <c r="AC822" s="1"/>
      <c r="AH822" s="1"/>
      <c r="AI822" s="1"/>
      <c r="AJ822" s="1"/>
      <c r="AK822" s="1"/>
      <c r="AL822" s="1"/>
      <c r="AM822" s="1"/>
      <c r="AN822" s="7"/>
      <c r="AT822" s="7"/>
      <c r="AU822" s="1"/>
      <c r="AV822" s="1"/>
      <c r="AW822" s="1"/>
      <c r="AX822" s="1"/>
      <c r="AY822" s="1"/>
    </row>
    <row r="823" spans="3:51" ht="12.75">
      <c r="C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AB823" s="1"/>
      <c r="AC823" s="1"/>
      <c r="AH823" s="1"/>
      <c r="AI823" s="1"/>
      <c r="AJ823" s="1"/>
      <c r="AK823" s="1"/>
      <c r="AL823" s="1"/>
      <c r="AM823" s="1"/>
      <c r="AN823" s="7"/>
      <c r="AT823" s="7"/>
      <c r="AU823" s="1"/>
      <c r="AV823" s="1"/>
      <c r="AW823" s="1"/>
      <c r="AX823" s="1"/>
      <c r="AY823" s="1"/>
    </row>
    <row r="824" spans="3:51" ht="12.75">
      <c r="C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AB824" s="1"/>
      <c r="AC824" s="1"/>
      <c r="AH824" s="1"/>
      <c r="AI824" s="1"/>
      <c r="AJ824" s="1"/>
      <c r="AK824" s="1"/>
      <c r="AL824" s="1"/>
      <c r="AM824" s="1"/>
      <c r="AN824" s="7"/>
      <c r="AT824" s="7"/>
      <c r="AU824" s="1"/>
      <c r="AV824" s="1"/>
      <c r="AW824" s="1"/>
      <c r="AX824" s="1"/>
      <c r="AY824" s="1"/>
    </row>
    <row r="825" spans="3:51" ht="12.75">
      <c r="C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AB825" s="1"/>
      <c r="AC825" s="1"/>
      <c r="AH825" s="1"/>
      <c r="AI825" s="1"/>
      <c r="AJ825" s="1"/>
      <c r="AK825" s="1"/>
      <c r="AL825" s="1"/>
      <c r="AM825" s="1"/>
      <c r="AN825" s="7"/>
      <c r="AT825" s="7"/>
      <c r="AU825" s="1"/>
      <c r="AV825" s="1"/>
      <c r="AW825" s="1"/>
      <c r="AX825" s="1"/>
      <c r="AY825" s="1"/>
    </row>
    <row r="826" spans="3:51" ht="12.75">
      <c r="C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AB826" s="1"/>
      <c r="AC826" s="1"/>
      <c r="AH826" s="1"/>
      <c r="AI826" s="1"/>
      <c r="AJ826" s="1"/>
      <c r="AK826" s="1"/>
      <c r="AL826" s="1"/>
      <c r="AM826" s="1"/>
      <c r="AN826" s="7"/>
      <c r="AT826" s="7"/>
      <c r="AU826" s="1"/>
      <c r="AV826" s="1"/>
      <c r="AW826" s="1"/>
      <c r="AX826" s="1"/>
      <c r="AY826" s="1"/>
    </row>
    <row r="854" spans="3:51" ht="15.75">
      <c r="C854" s="1"/>
      <c r="D854" s="6"/>
      <c r="E854" s="6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AB854" s="1"/>
      <c r="AC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</row>
    <row r="855" spans="3:51" ht="15.75">
      <c r="C855" s="1"/>
      <c r="E855" s="6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AB855" s="1"/>
      <c r="AC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</row>
  </sheetData>
  <sheetProtection/>
  <mergeCells count="56">
    <mergeCell ref="B755:D755"/>
    <mergeCell ref="B759:D759"/>
    <mergeCell ref="B763:D763"/>
    <mergeCell ref="B788:D788"/>
    <mergeCell ref="B418:D418"/>
    <mergeCell ref="B422:D422"/>
    <mergeCell ref="B426:D426"/>
    <mergeCell ref="B120:D120"/>
    <mergeCell ref="B128:D128"/>
    <mergeCell ref="B307:D307"/>
    <mergeCell ref="B318:D318"/>
    <mergeCell ref="B410:D410"/>
    <mergeCell ref="B800:D800"/>
    <mergeCell ref="B736:D736"/>
    <mergeCell ref="B740:D740"/>
    <mergeCell ref="B744:D744"/>
    <mergeCell ref="B748:D748"/>
    <mergeCell ref="D6:D8"/>
    <mergeCell ref="E6:F7"/>
    <mergeCell ref="T6:Y7"/>
    <mergeCell ref="Z6:AA7"/>
    <mergeCell ref="B483:D483"/>
    <mergeCell ref="B56:D56"/>
    <mergeCell ref="B33:D33"/>
    <mergeCell ref="B60:D60"/>
    <mergeCell ref="B65:D65"/>
    <mergeCell ref="B124:D124"/>
    <mergeCell ref="AH6:AK7"/>
    <mergeCell ref="AW6:AY7"/>
    <mergeCell ref="B1:AD1"/>
    <mergeCell ref="AE1:AY1"/>
    <mergeCell ref="B2:AD2"/>
    <mergeCell ref="AE2:AY2"/>
    <mergeCell ref="B3:AD3"/>
    <mergeCell ref="AE3:AY3"/>
    <mergeCell ref="AG5:AI5"/>
    <mergeCell ref="B6:B8"/>
    <mergeCell ref="AE6:AE8"/>
    <mergeCell ref="AF6:AF8"/>
    <mergeCell ref="AG6:AG8"/>
    <mergeCell ref="G6:H7"/>
    <mergeCell ref="K6:L7"/>
    <mergeCell ref="I6:J7"/>
    <mergeCell ref="M7:O7"/>
    <mergeCell ref="M6:S6"/>
    <mergeCell ref="R7:S7"/>
    <mergeCell ref="AL6:AN7"/>
    <mergeCell ref="AO6:AQ7"/>
    <mergeCell ref="AR6:AT7"/>
    <mergeCell ref="AU6:AV7"/>
    <mergeCell ref="B98:D98"/>
    <mergeCell ref="B49:D49"/>
    <mergeCell ref="C6:C8"/>
    <mergeCell ref="AB6:AB8"/>
    <mergeCell ref="P7:Q7"/>
    <mergeCell ref="AD6:AD8"/>
  </mergeCells>
  <hyperlinks>
    <hyperlink ref="X471" r:id="rId1" display="smkn1demak@yahoo.com"/>
    <hyperlink ref="Y777" r:id="rId2" display="kjks_hamfaro@yahoo.com"/>
    <hyperlink ref="X801" r:id="rId3" display="smkn1demak@yahoo.co.id"/>
    <hyperlink ref="X328" r:id="rId4" display="ksp_mapan@yahoo.com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 Aziz</dc:creator>
  <cp:keywords/>
  <dc:description/>
  <cp:lastModifiedBy>Abdul Aziz</cp:lastModifiedBy>
  <dcterms:created xsi:type="dcterms:W3CDTF">2020-09-01T12:09:29Z</dcterms:created>
  <dcterms:modified xsi:type="dcterms:W3CDTF">2020-09-01T12:09:44Z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