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1\"/>
    </mc:Choice>
  </mc:AlternateContent>
  <bookViews>
    <workbookView xWindow="0" yWindow="0" windowWidth="20490" windowHeight="7650" tabRatio="675"/>
  </bookViews>
  <sheets>
    <sheet name="38" sheetId="16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6" l="1"/>
  <c r="F25" i="16"/>
  <c r="E25" i="16"/>
  <c r="D25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28" i="16" l="1"/>
  <c r="H28" i="16"/>
  <c r="I27" i="16"/>
  <c r="H27" i="16"/>
  <c r="G26" i="16"/>
  <c r="F26" i="16"/>
  <c r="E26" i="16"/>
  <c r="D26" i="16"/>
  <c r="I26" i="16" l="1"/>
  <c r="H26" i="16"/>
</calcChain>
</file>

<file path=xl/sharedStrings.xml><?xml version="1.0" encoding="utf-8"?>
<sst xmlns="http://schemas.openxmlformats.org/spreadsheetml/2006/main" count="40" uniqueCount="32">
  <si>
    <t>Kecamatan</t>
  </si>
  <si>
    <t xml:space="preserve">Perikanan Laut </t>
  </si>
  <si>
    <t>Perairan Umum</t>
  </si>
  <si>
    <t>Jumlah/Total</t>
  </si>
  <si>
    <t>Produksi</t>
  </si>
  <si>
    <t>Nilai</t>
  </si>
  <si>
    <t>(Kg)</t>
  </si>
  <si>
    <t>(Rp)</t>
  </si>
  <si>
    <t>(1)</t>
  </si>
  <si>
    <t>(2)</t>
  </si>
  <si>
    <t>(4)</t>
  </si>
  <si>
    <t>(5)</t>
  </si>
  <si>
    <t>(7)</t>
  </si>
  <si>
    <t>(8)</t>
  </si>
  <si>
    <t>(10)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</si>
  <si>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</si>
  <si>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</si>
  <si>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</si>
  <si>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</si>
  <si>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</si>
  <si>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</si>
  <si>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</si>
  <si>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</si>
  <si>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</si>
  <si>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</si>
  <si>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</si>
  <si>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</si>
  <si>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</si>
  <si>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</si>
  <si>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</si>
  <si>
    <t>2024 SM 1</t>
  </si>
  <si>
    <t>NILAI HASIL TANGKAPAN IKAN SEMESTER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</si>
</sst>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5" formatCode="_(* #,##0.00_);_(* \(#,##0.00\);_(* &quot;-&quot;??_);_(@_)"/>
    <numFmt numFmtId="169" formatCode="_-* #,##0.00_-;\-* #,##0.00_-;_-* &quot;-&quot;_-;_-@_-"/>
    <numFmt numFmtId="171" formatCode="#\ ###\ ###\ ##0"/>
    <numFmt numFmtId="172" formatCode="_-* #,##0.000_-;\-* #,##0.000_-;_-* &quot;-&quot;_-;_-@_-"/>
  </numFmts>
  <fonts count="16">
    <font>
      <sz val="10"/>
      <name val="Arial"/>
      <charset val="134"/>
    </font>
    <font>
      <i/>
      <sz val="8"/>
      <name val="Arial"/>
      <charset val="134"/>
    </font>
    <font>
      <b/>
      <sz val="18"/>
      <name val="Arial"/>
      <charset val="134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i/>
      <sz val="8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i/>
      <u/>
      <sz val="10"/>
      <color theme="0"/>
      <name val="Calibri"/>
      <charset val="134"/>
      <scheme val="minor"/>
    </font>
    <font>
      <b/>
      <i/>
      <u/>
      <sz val="10"/>
      <name val="Times New Roman"/>
      <charset val="134"/>
    </font>
    <font>
      <sz val="10"/>
      <name val="Times New Roman"/>
      <charset val="134"/>
    </font>
    <font>
      <sz val="10"/>
      <color theme="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  <font>
      <sz val="10"/>
      <name val="Arial"/>
      <charset val="134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4" fillId="0" borderId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2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171" fontId="4" fillId="0" borderId="0" xfId="0" applyNumberFormat="1" applyFont="1" applyAlignment="1">
      <alignment horizontal="right" vertical="center"/>
    </xf>
    <xf numFmtId="171" fontId="4" fillId="0" borderId="0" xfId="0" applyNumberFormat="1" applyFont="1" applyAlignment="1">
      <alignment vertical="center"/>
    </xf>
    <xf numFmtId="172" fontId="4" fillId="0" borderId="0" xfId="0" applyNumberFormat="1" applyFont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1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1" fontId="0" fillId="0" borderId="0" xfId="0" applyNumberFormat="1" applyAlignment="1">
      <alignment vertical="center"/>
    </xf>
    <xf numFmtId="16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1" fontId="15" fillId="0" borderId="0" xfId="0" applyNumberFormat="1" applyFont="1" applyAlignment="1">
      <alignment horizontal="right" vertical="center"/>
    </xf>
    <xf numFmtId="41" fontId="4" fillId="0" borderId="7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</cellXfs>
  <cellStyles count="9">
    <cellStyle name="Comma 2" xfId="1"/>
    <cellStyle name="Comma 3" xfId="2"/>
    <cellStyle name="Comma 4" xfId="3"/>
    <cellStyle name="Comma 46" xfId="4"/>
    <cellStyle name="Normal" xfId="0" builtinId="0"/>
    <cellStyle name="Normal 2" xfId="5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icro%20SD/DEMAK%20DANAR%20BARU/STATISTIK%20TANGKAP%20dan%20KP3K/STATISTIK%20TANGKAP%202021/DATA%20ALL%20STATISTIK%202021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PI TANGKAP fix"/>
      <sheetName val="LAUT Per Bulan Per Kec"/>
      <sheetName val="PUD PER KEC"/>
      <sheetName val="LAUT Per Jenis Ikan"/>
      <sheetName val="RAJUNGAN "/>
      <sheetName val="PUD Per Jenis Ikan"/>
      <sheetName val="LAUT Per Jenis API"/>
      <sheetName val="PUD Per Jenis API"/>
      <sheetName val="Sheet1"/>
    </sheetNames>
    <sheetDataSet>
      <sheetData sheetId="0">
        <row r="21">
          <cell r="E21">
            <v>2245572.5699999998</v>
          </cell>
          <cell r="F21">
            <v>93996832641.321198</v>
          </cell>
          <cell r="I21">
            <v>724665.49</v>
          </cell>
          <cell r="J21">
            <v>18690849943.887798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80" zoomScaleNormal="80" workbookViewId="0">
      <selection activeCell="O12" sqref="O12"/>
    </sheetView>
  </sheetViews>
  <sheetFormatPr defaultColWidth="8.7109375" defaultRowHeight="12.75"/>
  <cols>
    <col min="1" max="1" width="5.7109375" style="2" customWidth="1"/>
    <col min="2" max="2" width="10.7109375" style="2" customWidth="1"/>
    <col min="3" max="3" width="12" style="2" customWidth="1"/>
    <col min="4" max="9" width="15.7109375" style="2" customWidth="1"/>
    <col min="10" max="16384" width="8.7109375" style="2"/>
  </cols>
  <sheetData>
    <row r="1" spans="1:9" ht="28.15" customHeight="1">
      <c r="A1" s="34" t="s">
        <v>31</v>
      </c>
      <c r="B1" s="34"/>
      <c r="C1" s="34"/>
      <c r="D1" s="34"/>
      <c r="E1" s="34"/>
      <c r="F1" s="34"/>
      <c r="G1" s="34"/>
      <c r="H1" s="34"/>
      <c r="I1" s="34"/>
    </row>
    <row r="2" spans="1:9">
      <c r="A2" s="3"/>
      <c r="B2" s="3"/>
      <c r="D2" s="3"/>
      <c r="E2" s="4"/>
      <c r="F2" s="4"/>
      <c r="G2" s="4"/>
      <c r="H2" s="4"/>
    </row>
    <row r="3" spans="1:9" ht="13.5" thickBot="1">
      <c r="A3" s="5"/>
      <c r="B3" s="5"/>
      <c r="C3" s="5"/>
      <c r="D3" s="4"/>
      <c r="E3" s="4"/>
      <c r="F3" s="4"/>
      <c r="G3" s="4"/>
      <c r="H3" s="4"/>
    </row>
    <row r="4" spans="1:9" ht="15" customHeight="1" thickBot="1">
      <c r="A4" s="40" t="s">
        <v>0</v>
      </c>
      <c r="B4" s="40"/>
      <c r="C4" s="40"/>
      <c r="D4" s="35" t="s">
        <v>1</v>
      </c>
      <c r="E4" s="35"/>
      <c r="F4" s="35" t="s">
        <v>2</v>
      </c>
      <c r="G4" s="35"/>
      <c r="H4" s="36" t="s">
        <v>3</v>
      </c>
      <c r="I4" s="36"/>
    </row>
    <row r="5" spans="1:9" ht="15" customHeight="1" thickBot="1">
      <c r="A5" s="40"/>
      <c r="B5" s="40"/>
      <c r="C5" s="40"/>
      <c r="D5" s="38" t="s">
        <v>4</v>
      </c>
      <c r="E5" s="38" t="s">
        <v>5</v>
      </c>
      <c r="F5" s="38" t="s">
        <v>4</v>
      </c>
      <c r="G5" s="38" t="s">
        <v>5</v>
      </c>
      <c r="H5" s="38" t="s">
        <v>4</v>
      </c>
      <c r="I5" s="38" t="s">
        <v>5</v>
      </c>
    </row>
    <row r="6" spans="1:9" ht="15" customHeight="1">
      <c r="A6" s="41"/>
      <c r="B6" s="41"/>
      <c r="C6" s="41"/>
      <c r="D6" s="42"/>
      <c r="E6" s="39"/>
      <c r="F6" s="42"/>
      <c r="G6" s="39"/>
      <c r="H6" s="42"/>
      <c r="I6" s="39"/>
    </row>
    <row r="7" spans="1:9" ht="15" customHeight="1">
      <c r="A7" s="6"/>
      <c r="B7" s="6"/>
      <c r="C7" s="6"/>
      <c r="D7" s="7" t="s">
        <v>6</v>
      </c>
      <c r="E7" s="7" t="s">
        <v>7</v>
      </c>
      <c r="F7" s="7" t="s">
        <v>6</v>
      </c>
      <c r="G7" s="7" t="s">
        <v>7</v>
      </c>
      <c r="H7" s="7" t="s">
        <v>6</v>
      </c>
      <c r="I7" s="7" t="s">
        <v>7</v>
      </c>
    </row>
    <row r="8" spans="1:9" s="1" customFormat="1" ht="13.15" customHeight="1" thickBot="1">
      <c r="A8" s="37" t="s">
        <v>8</v>
      </c>
      <c r="B8" s="37"/>
      <c r="C8" s="37"/>
      <c r="D8" s="8" t="s">
        <v>9</v>
      </c>
      <c r="E8" s="32" t="s">
        <v>10</v>
      </c>
      <c r="F8" s="32" t="s">
        <v>11</v>
      </c>
      <c r="G8" s="32" t="s">
        <v>12</v>
      </c>
      <c r="H8" s="32" t="s">
        <v>13</v>
      </c>
      <c r="I8" s="33" t="s">
        <v>14</v>
      </c>
    </row>
    <row r="9" spans="1:9" ht="21" customHeight="1">
      <c r="A9" s="4"/>
      <c r="B9" s="4"/>
      <c r="C9" s="4"/>
      <c r="D9" s="4"/>
      <c r="E9" s="4"/>
      <c r="F9" s="4"/>
      <c r="G9" s="4"/>
      <c r="H9" s="4"/>
    </row>
    <row r="10" spans="1:9" ht="19.5" customHeight="1">
      <c r="A10" s="4" t="s">
        <v>15</v>
      </c>
      <c r="B10" s="4"/>
      <c r="C10" s="4"/>
      <c r="D10" s="9"/>
      <c r="E10" s="11"/>
      <c r="F10" s="10">
        <v>29286.91</v>
      </c>
      <c r="G10" s="11">
        <v>755379134</v>
      </c>
      <c r="H10" s="28">
        <f>D10+F10</f>
        <v>29286.91</v>
      </c>
      <c r="I10" s="29">
        <f>E10+G10</f>
        <v>755379134</v>
      </c>
    </row>
    <row r="11" spans="1:9" ht="19.5" customHeight="1">
      <c r="A11" s="4" t="s">
        <v>16</v>
      </c>
      <c r="B11" s="4"/>
      <c r="C11" s="4"/>
      <c r="D11" s="9"/>
      <c r="E11" s="11"/>
      <c r="F11" s="10">
        <v>12598.28</v>
      </c>
      <c r="G11" s="11">
        <v>324939627</v>
      </c>
      <c r="H11" s="28">
        <f t="shared" ref="H11:I23" si="0">D11+F11</f>
        <v>12598.28</v>
      </c>
      <c r="I11" s="29">
        <f t="shared" si="0"/>
        <v>324939627</v>
      </c>
    </row>
    <row r="12" spans="1:9" ht="19.5" customHeight="1">
      <c r="A12" s="4" t="s">
        <v>17</v>
      </c>
      <c r="B12" s="4"/>
      <c r="C12" s="4"/>
      <c r="D12" s="9"/>
      <c r="E12" s="11"/>
      <c r="F12" s="10">
        <v>21597.05</v>
      </c>
      <c r="G12" s="11">
        <v>557039361</v>
      </c>
      <c r="H12" s="28">
        <f t="shared" si="0"/>
        <v>21597.05</v>
      </c>
      <c r="I12" s="29">
        <f t="shared" si="0"/>
        <v>557039361</v>
      </c>
    </row>
    <row r="13" spans="1:9" ht="19.5" customHeight="1">
      <c r="A13" s="4" t="s">
        <v>18</v>
      </c>
      <c r="B13" s="4"/>
      <c r="C13" s="4"/>
      <c r="D13" s="12">
        <v>243847.75</v>
      </c>
      <c r="E13" s="43">
        <v>11173843202</v>
      </c>
      <c r="F13" s="10">
        <v>116656.79</v>
      </c>
      <c r="G13" s="11">
        <v>3008856550</v>
      </c>
      <c r="H13" s="28">
        <f t="shared" si="0"/>
        <v>360504.54</v>
      </c>
      <c r="I13" s="29">
        <f t="shared" si="0"/>
        <v>14182699752</v>
      </c>
    </row>
    <row r="14" spans="1:9" ht="19.5" customHeight="1">
      <c r="A14" s="4" t="s">
        <v>19</v>
      </c>
      <c r="B14" s="4"/>
      <c r="C14" s="4"/>
      <c r="D14" s="12">
        <v>64061.7</v>
      </c>
      <c r="E14" s="11">
        <v>2935501180</v>
      </c>
      <c r="F14" s="10">
        <v>28468.84</v>
      </c>
      <c r="G14" s="11">
        <v>734279158</v>
      </c>
      <c r="H14" s="28">
        <f t="shared" si="0"/>
        <v>92530.54</v>
      </c>
      <c r="I14" s="29">
        <f t="shared" si="0"/>
        <v>3669780338</v>
      </c>
    </row>
    <row r="15" spans="1:9" ht="19.5" customHeight="1">
      <c r="A15" s="4" t="s">
        <v>20</v>
      </c>
      <c r="B15" s="4"/>
      <c r="C15" s="4"/>
      <c r="D15" s="12">
        <v>933544.24</v>
      </c>
      <c r="E15" s="11">
        <v>42777827681</v>
      </c>
      <c r="F15" s="10">
        <v>18488.38</v>
      </c>
      <c r="G15" s="11">
        <v>476859453</v>
      </c>
      <c r="H15" s="28">
        <f t="shared" si="0"/>
        <v>952032.62</v>
      </c>
      <c r="I15" s="29">
        <f t="shared" si="0"/>
        <v>43254687134</v>
      </c>
    </row>
    <row r="16" spans="1:9" ht="19.5" customHeight="1">
      <c r="A16" s="4" t="s">
        <v>21</v>
      </c>
      <c r="B16" s="4"/>
      <c r="C16" s="4"/>
      <c r="D16" s="14"/>
      <c r="E16" s="11"/>
      <c r="F16" s="15"/>
      <c r="G16" s="11">
        <v>0</v>
      </c>
      <c r="H16" s="28">
        <f t="shared" si="0"/>
        <v>0</v>
      </c>
      <c r="I16" s="29">
        <f t="shared" si="0"/>
        <v>0</v>
      </c>
    </row>
    <row r="17" spans="1:9" ht="19.5" customHeight="1">
      <c r="A17" s="4" t="s">
        <v>22</v>
      </c>
      <c r="B17" s="4"/>
      <c r="C17" s="4"/>
      <c r="D17" s="14"/>
      <c r="E17" s="11"/>
      <c r="F17" s="10">
        <v>17179.47</v>
      </c>
      <c r="G17" s="11">
        <v>443099492</v>
      </c>
      <c r="H17" s="28">
        <f t="shared" si="0"/>
        <v>17179.47</v>
      </c>
      <c r="I17" s="29">
        <f t="shared" si="0"/>
        <v>443099492</v>
      </c>
    </row>
    <row r="18" spans="1:9" ht="19.5" customHeight="1">
      <c r="A18" s="4" t="s">
        <v>23</v>
      </c>
      <c r="B18" s="4"/>
      <c r="C18" s="4"/>
      <c r="D18" s="14"/>
      <c r="E18" s="11"/>
      <c r="F18" s="10">
        <v>30759.43</v>
      </c>
      <c r="G18" s="11">
        <v>793359090</v>
      </c>
      <c r="H18" s="28">
        <f t="shared" si="0"/>
        <v>30759.43</v>
      </c>
      <c r="I18" s="29">
        <f t="shared" si="0"/>
        <v>793359090</v>
      </c>
    </row>
    <row r="19" spans="1:9" ht="19.5" customHeight="1">
      <c r="A19" s="4" t="s">
        <v>24</v>
      </c>
      <c r="B19" s="4"/>
      <c r="C19" s="4"/>
      <c r="D19" s="14"/>
      <c r="E19" s="11"/>
      <c r="F19" s="10">
        <v>7035.4</v>
      </c>
      <c r="G19" s="11">
        <v>181459792</v>
      </c>
      <c r="H19" s="28">
        <f t="shared" si="0"/>
        <v>7035.4</v>
      </c>
      <c r="I19" s="29">
        <f t="shared" si="0"/>
        <v>181459792</v>
      </c>
    </row>
    <row r="20" spans="1:9" ht="19.5" customHeight="1">
      <c r="A20" s="4" t="s">
        <v>25</v>
      </c>
      <c r="B20" s="4"/>
      <c r="C20" s="4"/>
      <c r="D20" s="14"/>
      <c r="E20" s="11"/>
      <c r="F20" s="10">
        <v>30759.43</v>
      </c>
      <c r="G20" s="11">
        <v>793359090</v>
      </c>
      <c r="H20" s="28">
        <f t="shared" si="0"/>
        <v>30759.43</v>
      </c>
      <c r="I20" s="29">
        <f t="shared" si="0"/>
        <v>793359090</v>
      </c>
    </row>
    <row r="21" spans="1:9" ht="19.5" customHeight="1">
      <c r="A21" s="4" t="s">
        <v>26</v>
      </c>
      <c r="B21" s="4"/>
      <c r="C21" s="4"/>
      <c r="D21" s="14"/>
      <c r="E21" s="11"/>
      <c r="F21" s="10">
        <v>51865.64</v>
      </c>
      <c r="G21" s="11">
        <v>1337738466</v>
      </c>
      <c r="H21" s="28">
        <f t="shared" si="0"/>
        <v>51865.64</v>
      </c>
      <c r="I21" s="29">
        <f t="shared" si="0"/>
        <v>1337738466</v>
      </c>
    </row>
    <row r="22" spans="1:9" ht="19.5" customHeight="1">
      <c r="A22" s="4" t="s">
        <v>27</v>
      </c>
      <c r="B22" s="4"/>
      <c r="C22" s="4"/>
      <c r="D22" s="14"/>
      <c r="E22" s="11"/>
      <c r="F22" s="10">
        <v>14070.8</v>
      </c>
      <c r="G22" s="11">
        <v>362919584</v>
      </c>
      <c r="H22" s="28">
        <f t="shared" si="0"/>
        <v>14070.8</v>
      </c>
      <c r="I22" s="29">
        <f t="shared" si="0"/>
        <v>362919584</v>
      </c>
    </row>
    <row r="23" spans="1:9" ht="19.5" customHeight="1">
      <c r="A23" s="4" t="s">
        <v>28</v>
      </c>
      <c r="B23" s="4"/>
      <c r="C23" s="4"/>
      <c r="D23" s="12">
        <v>689696.49</v>
      </c>
      <c r="E23" s="11">
        <v>31603984480</v>
      </c>
      <c r="F23" s="10">
        <v>32722.799999999999</v>
      </c>
      <c r="G23" s="11">
        <v>843999032</v>
      </c>
      <c r="H23" s="28">
        <f t="shared" si="0"/>
        <v>722419.29</v>
      </c>
      <c r="I23" s="29">
        <f t="shared" si="0"/>
        <v>32447983512</v>
      </c>
    </row>
    <row r="24" spans="1:9" ht="21" customHeight="1" thickBot="1">
      <c r="A24" s="5"/>
      <c r="B24" s="5"/>
      <c r="C24" s="5"/>
      <c r="D24" s="16"/>
      <c r="E24" s="44"/>
      <c r="F24" s="13"/>
      <c r="G24" s="11"/>
      <c r="H24" s="30"/>
      <c r="I24" s="29"/>
    </row>
    <row r="25" spans="1:9" ht="21" customHeight="1" thickBot="1">
      <c r="A25" s="17" t="s">
        <v>29</v>
      </c>
      <c r="B25" s="17"/>
      <c r="C25" s="18" t="s">
        <v>30</v>
      </c>
      <c r="D25" s="19">
        <f t="shared" ref="D25" si="1">SUM(D10:D23)</f>
        <v>1931150.18</v>
      </c>
      <c r="E25" s="44">
        <f>SUM(E13:E23)</f>
        <v>88491156543</v>
      </c>
      <c r="F25" s="20">
        <f>SUM(F10:F23)</f>
        <v>411489.22000000003</v>
      </c>
      <c r="G25" s="45">
        <v>10613287832</v>
      </c>
      <c r="H25" s="20">
        <v>2342639.41</v>
      </c>
      <c r="I25" s="45">
        <f>E25+G25</f>
        <v>99104444375</v>
      </c>
    </row>
    <row r="26" spans="1:9" ht="21" customHeight="1">
      <c r="A26" s="21"/>
      <c r="B26" s="21"/>
      <c r="C26" s="22">
        <v>2021</v>
      </c>
      <c r="D26" s="23">
        <f>'[1]PROD PI TANGKAP fix'!$E$21</f>
        <v>2245572.5699999998</v>
      </c>
      <c r="E26" s="23">
        <f>'[1]PROD PI TANGKAP fix'!$F$21</f>
        <v>93996832641.321198</v>
      </c>
      <c r="F26" s="23">
        <f>'[1]PROD PI TANGKAP fix'!$I$21</f>
        <v>724665.49</v>
      </c>
      <c r="G26" s="23">
        <f>'[1]PROD PI TANGKAP fix'!$J$21</f>
        <v>18690849943.887798</v>
      </c>
      <c r="H26" s="23">
        <f>D26+F26</f>
        <v>2970238.0599999996</v>
      </c>
      <c r="I26" s="23">
        <f>E26+G26</f>
        <v>112687682585.209</v>
      </c>
    </row>
    <row r="27" spans="1:9" ht="21" customHeight="1">
      <c r="A27" s="21"/>
      <c r="B27" s="21"/>
      <c r="C27" s="22">
        <v>2020</v>
      </c>
      <c r="D27" s="23">
        <v>1556484</v>
      </c>
      <c r="E27" s="23">
        <v>47117912615</v>
      </c>
      <c r="F27" s="23">
        <v>532522</v>
      </c>
      <c r="G27" s="23">
        <v>14124689923</v>
      </c>
      <c r="H27" s="23">
        <f>D27+F27</f>
        <v>2089006</v>
      </c>
      <c r="I27" s="23">
        <f>E27+G27</f>
        <v>61242602538</v>
      </c>
    </row>
    <row r="28" spans="1:9">
      <c r="A28" s="24"/>
      <c r="B28" s="24"/>
      <c r="C28" s="22">
        <v>2019</v>
      </c>
      <c r="D28" s="23">
        <v>2984081</v>
      </c>
      <c r="E28" s="23">
        <v>99553924887</v>
      </c>
      <c r="F28" s="23">
        <v>760615</v>
      </c>
      <c r="G28" s="23">
        <v>24639373639</v>
      </c>
      <c r="H28" s="23">
        <f>D28+F28</f>
        <v>3744696</v>
      </c>
      <c r="I28" s="23">
        <f>E28+G28</f>
        <v>124193298526</v>
      </c>
    </row>
    <row r="29" spans="1:9">
      <c r="A29" s="24"/>
      <c r="B29" s="24"/>
      <c r="C29" s="21"/>
      <c r="D29" s="21"/>
      <c r="E29" s="21"/>
      <c r="F29" s="21"/>
      <c r="G29" s="21"/>
      <c r="H29" s="21"/>
      <c r="I29" s="31"/>
    </row>
    <row r="30" spans="1:9" ht="13.5">
      <c r="A30" s="25"/>
      <c r="B30" s="25"/>
      <c r="C30" s="26"/>
      <c r="D30" s="26"/>
      <c r="E30" s="26"/>
      <c r="F30" s="26"/>
      <c r="G30" s="26"/>
    </row>
    <row r="31" spans="1:9" ht="13.5">
      <c r="A31" s="25"/>
      <c r="B31" s="25"/>
      <c r="C31" s="26"/>
      <c r="D31" s="26"/>
      <c r="E31" s="26"/>
      <c r="F31" s="26"/>
      <c r="G31" s="26"/>
    </row>
    <row r="34" spans="4:9">
      <c r="H34" s="27"/>
      <c r="I34" s="27"/>
    </row>
    <row r="36" spans="4:9">
      <c r="D36" s="27"/>
      <c r="E36" s="27"/>
    </row>
  </sheetData>
  <sheetProtection selectLockedCells="1" selectUnlockedCells="1"/>
  <mergeCells count="12">
    <mergeCell ref="A1:I1"/>
    <mergeCell ref="D4:E4"/>
    <mergeCell ref="F4:G4"/>
    <mergeCell ref="H4:I4"/>
    <mergeCell ref="A8:C8"/>
    <mergeCell ref="E5:E6"/>
    <mergeCell ref="G5:G6"/>
    <mergeCell ref="I5:I6"/>
    <mergeCell ref="A4:C6"/>
    <mergeCell ref="D5:D6"/>
    <mergeCell ref="H5:H6"/>
    <mergeCell ref="F5:F6"/>
  </mergeCells>
  <pageMargins left="0.39370078740157499" right="0.39370078740157499" top="0.98425196850393704" bottom="0.78740157480314998" header="0.39370078740157499" footer="0.39370078740157499"/>
  <pageSetup paperSize="256" scale="80" firstPageNumber="217" orientation="landscape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&amp;"-,Regular"8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lenovo</cp:lastModifiedBy>
  <cp:lastPrinted>2023-04-13T21:10:00Z</cp:lastPrinted>
  <dcterms:created xsi:type="dcterms:W3CDTF">2018-02-26T05:43:00Z</dcterms:created>
  <dcterms:modified xsi:type="dcterms:W3CDTF">2024-07-08T01:42:09Z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E1CD910D00524EDBACBDE8331ECCA2A9_12</vt:lpwstr>
  </property>
  <property fmtid="{D5CDD505-2E9C-101B-9397-08002B2CF9AE}" pid="3" name="KSOProductBuildVer">
    <vt:lpwstr>1033-12.2.0.17119</vt:lpwstr>
  </property>
</Properties>
</file>