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TW IV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B121" i="1" l="1"/>
  <c r="Z121" i="1"/>
  <c r="X121" i="1"/>
  <c r="V121" i="1"/>
  <c r="T121" i="1"/>
  <c r="R121" i="1"/>
  <c r="P121" i="1"/>
  <c r="N121" i="1"/>
  <c r="L121" i="1"/>
  <c r="J121" i="1"/>
  <c r="H121" i="1"/>
  <c r="F121" i="1"/>
  <c r="AD121" i="1" s="1"/>
  <c r="AG121" i="1" s="1"/>
  <c r="I120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AE119" i="1" s="1"/>
  <c r="F119" i="1"/>
  <c r="AD119" i="1" s="1"/>
  <c r="AC118" i="1"/>
  <c r="AB118" i="1"/>
  <c r="AA118" i="1"/>
  <c r="Z118" i="1"/>
  <c r="Y118" i="1"/>
  <c r="X118" i="1"/>
  <c r="W118" i="1"/>
  <c r="V118" i="1"/>
  <c r="U118" i="1"/>
  <c r="U120" i="1" s="1"/>
  <c r="T118" i="1"/>
  <c r="T120" i="1" s="1"/>
  <c r="S118" i="1"/>
  <c r="R118" i="1"/>
  <c r="Q118" i="1"/>
  <c r="P118" i="1"/>
  <c r="O118" i="1"/>
  <c r="N118" i="1"/>
  <c r="M118" i="1"/>
  <c r="L118" i="1"/>
  <c r="K118" i="1"/>
  <c r="J118" i="1"/>
  <c r="I118" i="1"/>
  <c r="H118" i="1"/>
  <c r="H120" i="1" s="1"/>
  <c r="G118" i="1"/>
  <c r="AE118" i="1" s="1"/>
  <c r="F118" i="1"/>
  <c r="AD118" i="1" s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K120" i="1" s="1"/>
  <c r="J117" i="1"/>
  <c r="J120" i="1" s="1"/>
  <c r="I117" i="1"/>
  <c r="H117" i="1"/>
  <c r="G117" i="1"/>
  <c r="AE117" i="1" s="1"/>
  <c r="F117" i="1"/>
  <c r="F120" i="1" s="1"/>
  <c r="AC116" i="1"/>
  <c r="AC120" i="1" s="1"/>
  <c r="AB116" i="1"/>
  <c r="AB120" i="1" s="1"/>
  <c r="AA116" i="1"/>
  <c r="Z116" i="1"/>
  <c r="Y116" i="1"/>
  <c r="Y120" i="1" s="1"/>
  <c r="X116" i="1"/>
  <c r="X120" i="1" s="1"/>
  <c r="W116" i="1"/>
  <c r="V116" i="1"/>
  <c r="U116" i="1"/>
  <c r="T116" i="1"/>
  <c r="S116" i="1"/>
  <c r="R116" i="1"/>
  <c r="Q116" i="1"/>
  <c r="Q120" i="1" s="1"/>
  <c r="P116" i="1"/>
  <c r="P120" i="1" s="1"/>
  <c r="O116" i="1"/>
  <c r="N116" i="1"/>
  <c r="M116" i="1"/>
  <c r="M120" i="1" s="1"/>
  <c r="L116" i="1"/>
  <c r="L120" i="1" s="1"/>
  <c r="K116" i="1"/>
  <c r="J116" i="1"/>
  <c r="I116" i="1"/>
  <c r="H116" i="1"/>
  <c r="G116" i="1"/>
  <c r="AE116" i="1" s="1"/>
  <c r="F116" i="1"/>
  <c r="AD116" i="1" s="1"/>
  <c r="AC115" i="1"/>
  <c r="AB115" i="1"/>
  <c r="AA115" i="1"/>
  <c r="AA120" i="1" s="1"/>
  <c r="Z115" i="1"/>
  <c r="Z120" i="1" s="1"/>
  <c r="Y115" i="1"/>
  <c r="X115" i="1"/>
  <c r="W115" i="1"/>
  <c r="W120" i="1" s="1"/>
  <c r="V115" i="1"/>
  <c r="V120" i="1" s="1"/>
  <c r="U115" i="1"/>
  <c r="T115" i="1"/>
  <c r="S115" i="1"/>
  <c r="S120" i="1" s="1"/>
  <c r="R115" i="1"/>
  <c r="R120" i="1" s="1"/>
  <c r="Q115" i="1"/>
  <c r="P115" i="1"/>
  <c r="O115" i="1"/>
  <c r="O120" i="1" s="1"/>
  <c r="N115" i="1"/>
  <c r="N120" i="1" s="1"/>
  <c r="M115" i="1"/>
  <c r="L115" i="1"/>
  <c r="K115" i="1"/>
  <c r="J115" i="1"/>
  <c r="I115" i="1"/>
  <c r="H115" i="1"/>
  <c r="G115" i="1"/>
  <c r="AE115" i="1" s="1"/>
  <c r="F115" i="1"/>
  <c r="AD115" i="1" s="1"/>
  <c r="AB113" i="1"/>
  <c r="Z113" i="1"/>
  <c r="X113" i="1"/>
  <c r="V113" i="1"/>
  <c r="T113" i="1"/>
  <c r="R113" i="1"/>
  <c r="P113" i="1"/>
  <c r="N113" i="1"/>
  <c r="L113" i="1"/>
  <c r="J113" i="1"/>
  <c r="H113" i="1"/>
  <c r="F113" i="1"/>
  <c r="AD113" i="1" s="1"/>
  <c r="AG113" i="1" s="1"/>
  <c r="K112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AE111" i="1" s="1"/>
  <c r="F111" i="1"/>
  <c r="AD111" i="1" s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J112" i="1" s="1"/>
  <c r="I110" i="1"/>
  <c r="H110" i="1"/>
  <c r="G110" i="1"/>
  <c r="G112" i="1" s="1"/>
  <c r="F110" i="1"/>
  <c r="F112" i="1" s="1"/>
  <c r="AC109" i="1"/>
  <c r="AC112" i="1" s="1"/>
  <c r="AB109" i="1"/>
  <c r="AB112" i="1" s="1"/>
  <c r="AA109" i="1"/>
  <c r="Z109" i="1"/>
  <c r="Y109" i="1"/>
  <c r="Y112" i="1" s="1"/>
  <c r="X109" i="1"/>
  <c r="X112" i="1" s="1"/>
  <c r="W109" i="1"/>
  <c r="V109" i="1"/>
  <c r="U109" i="1"/>
  <c r="U112" i="1" s="1"/>
  <c r="T109" i="1"/>
  <c r="T112" i="1" s="1"/>
  <c r="S109" i="1"/>
  <c r="R109" i="1"/>
  <c r="Q109" i="1"/>
  <c r="P109" i="1"/>
  <c r="O109" i="1"/>
  <c r="N109" i="1"/>
  <c r="M109" i="1"/>
  <c r="L109" i="1"/>
  <c r="K109" i="1"/>
  <c r="J109" i="1"/>
  <c r="I109" i="1"/>
  <c r="I112" i="1" s="1"/>
  <c r="H109" i="1"/>
  <c r="H112" i="1" s="1"/>
  <c r="G109" i="1"/>
  <c r="AE109" i="1" s="1"/>
  <c r="F109" i="1"/>
  <c r="AD109" i="1" s="1"/>
  <c r="AC108" i="1"/>
  <c r="AB108" i="1"/>
  <c r="AA108" i="1"/>
  <c r="AA112" i="1" s="1"/>
  <c r="Z108" i="1"/>
  <c r="Z112" i="1" s="1"/>
  <c r="Y108" i="1"/>
  <c r="X108" i="1"/>
  <c r="W108" i="1"/>
  <c r="W112" i="1" s="1"/>
  <c r="V108" i="1"/>
  <c r="V112" i="1" s="1"/>
  <c r="U108" i="1"/>
  <c r="T108" i="1"/>
  <c r="S108" i="1"/>
  <c r="S112" i="1" s="1"/>
  <c r="R108" i="1"/>
  <c r="R112" i="1" s="1"/>
  <c r="Q108" i="1"/>
  <c r="P108" i="1"/>
  <c r="O108" i="1"/>
  <c r="O112" i="1" s="1"/>
  <c r="N108" i="1"/>
  <c r="N112" i="1" s="1"/>
  <c r="M108" i="1"/>
  <c r="L108" i="1"/>
  <c r="K108" i="1"/>
  <c r="J108" i="1"/>
  <c r="I108" i="1"/>
  <c r="H108" i="1"/>
  <c r="G108" i="1"/>
  <c r="F108" i="1"/>
  <c r="AD108" i="1" s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Q112" i="1" s="1"/>
  <c r="P107" i="1"/>
  <c r="P112" i="1" s="1"/>
  <c r="O107" i="1"/>
  <c r="N107" i="1"/>
  <c r="M107" i="1"/>
  <c r="M112" i="1" s="1"/>
  <c r="L107" i="1"/>
  <c r="L112" i="1" s="1"/>
  <c r="K107" i="1"/>
  <c r="J107" i="1"/>
  <c r="I107" i="1"/>
  <c r="H107" i="1"/>
  <c r="G107" i="1"/>
  <c r="F107" i="1"/>
  <c r="AD107" i="1" s="1"/>
  <c r="AB105" i="1"/>
  <c r="Z105" i="1"/>
  <c r="X105" i="1"/>
  <c r="V105" i="1"/>
  <c r="T105" i="1"/>
  <c r="R105" i="1"/>
  <c r="P105" i="1"/>
  <c r="N105" i="1"/>
  <c r="L105" i="1"/>
  <c r="J105" i="1"/>
  <c r="H105" i="1"/>
  <c r="F105" i="1"/>
  <c r="AC104" i="1"/>
  <c r="M104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AE103" i="1" s="1"/>
  <c r="F103" i="1"/>
  <c r="AD103" i="1" s="1"/>
  <c r="AC102" i="1"/>
  <c r="AB102" i="1"/>
  <c r="AB104" i="1" s="1"/>
  <c r="AA102" i="1"/>
  <c r="Z102" i="1"/>
  <c r="Y102" i="1"/>
  <c r="Y104" i="1" s="1"/>
  <c r="X102" i="1"/>
  <c r="X104" i="1" s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AE102" i="1" s="1"/>
  <c r="F102" i="1"/>
  <c r="AD102" i="1" s="1"/>
  <c r="AC101" i="1"/>
  <c r="AB101" i="1"/>
  <c r="AA101" i="1"/>
  <c r="AA104" i="1" s="1"/>
  <c r="Z101" i="1"/>
  <c r="Z104" i="1" s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K104" i="1" s="1"/>
  <c r="J101" i="1"/>
  <c r="J104" i="1" s="1"/>
  <c r="I101" i="1"/>
  <c r="H101" i="1"/>
  <c r="G101" i="1"/>
  <c r="F101" i="1"/>
  <c r="F104" i="1" s="1"/>
  <c r="AC100" i="1"/>
  <c r="AB100" i="1"/>
  <c r="AA100" i="1"/>
  <c r="Z100" i="1"/>
  <c r="Y100" i="1"/>
  <c r="X100" i="1"/>
  <c r="W100" i="1"/>
  <c r="V100" i="1"/>
  <c r="U100" i="1"/>
  <c r="U104" i="1" s="1"/>
  <c r="T100" i="1"/>
  <c r="T104" i="1" s="1"/>
  <c r="S100" i="1"/>
  <c r="R100" i="1"/>
  <c r="Q100" i="1"/>
  <c r="Q104" i="1" s="1"/>
  <c r="P100" i="1"/>
  <c r="P104" i="1" s="1"/>
  <c r="O100" i="1"/>
  <c r="N100" i="1"/>
  <c r="M100" i="1"/>
  <c r="L100" i="1"/>
  <c r="L104" i="1" s="1"/>
  <c r="K100" i="1"/>
  <c r="J100" i="1"/>
  <c r="I100" i="1"/>
  <c r="I104" i="1" s="1"/>
  <c r="H100" i="1"/>
  <c r="H104" i="1" s="1"/>
  <c r="G100" i="1"/>
  <c r="F100" i="1"/>
  <c r="AC99" i="1"/>
  <c r="AB99" i="1"/>
  <c r="AA99" i="1"/>
  <c r="Z99" i="1"/>
  <c r="Y99" i="1"/>
  <c r="X99" i="1"/>
  <c r="W99" i="1"/>
  <c r="V99" i="1"/>
  <c r="V104" i="1" s="1"/>
  <c r="U99" i="1"/>
  <c r="T99" i="1"/>
  <c r="S99" i="1"/>
  <c r="S104" i="1" s="1"/>
  <c r="R99" i="1"/>
  <c r="R104" i="1" s="1"/>
  <c r="Q99" i="1"/>
  <c r="P99" i="1"/>
  <c r="O99" i="1"/>
  <c r="N99" i="1"/>
  <c r="N104" i="1" s="1"/>
  <c r="M99" i="1"/>
  <c r="L99" i="1"/>
  <c r="K99" i="1"/>
  <c r="J99" i="1"/>
  <c r="I99" i="1"/>
  <c r="H99" i="1"/>
  <c r="G99" i="1"/>
  <c r="AE99" i="1" s="1"/>
  <c r="F99" i="1"/>
  <c r="AD99" i="1" s="1"/>
  <c r="AB97" i="1"/>
  <c r="Z97" i="1"/>
  <c r="X97" i="1"/>
  <c r="V97" i="1"/>
  <c r="T97" i="1"/>
  <c r="R97" i="1"/>
  <c r="P97" i="1"/>
  <c r="N97" i="1"/>
  <c r="L97" i="1"/>
  <c r="J97" i="1"/>
  <c r="H97" i="1"/>
  <c r="F97" i="1"/>
  <c r="AD97" i="1" s="1"/>
  <c r="AG97" i="1" s="1"/>
  <c r="S96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AC94" i="1"/>
  <c r="AB94" i="1"/>
  <c r="AA94" i="1"/>
  <c r="AA96" i="1" s="1"/>
  <c r="Z94" i="1"/>
  <c r="Z96" i="1" s="1"/>
  <c r="Y94" i="1"/>
  <c r="X94" i="1"/>
  <c r="W94" i="1"/>
  <c r="W96" i="1" s="1"/>
  <c r="V94" i="1"/>
  <c r="V96" i="1" s="1"/>
  <c r="U94" i="1"/>
  <c r="T94" i="1"/>
  <c r="S94" i="1"/>
  <c r="R94" i="1"/>
  <c r="R96" i="1" s="1"/>
  <c r="Q94" i="1"/>
  <c r="P94" i="1"/>
  <c r="O94" i="1"/>
  <c r="O96" i="1" s="1"/>
  <c r="N94" i="1"/>
  <c r="N96" i="1" s="1"/>
  <c r="M94" i="1"/>
  <c r="L94" i="1"/>
  <c r="K94" i="1"/>
  <c r="K96" i="1" s="1"/>
  <c r="J94" i="1"/>
  <c r="J96" i="1" s="1"/>
  <c r="I94" i="1"/>
  <c r="H94" i="1"/>
  <c r="G94" i="1"/>
  <c r="AE94" i="1" s="1"/>
  <c r="F94" i="1"/>
  <c r="F96" i="1" s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AE93" i="1" s="1"/>
  <c r="F93" i="1"/>
  <c r="AD93" i="1" s="1"/>
  <c r="AB91" i="1"/>
  <c r="AB124" i="1" s="1"/>
  <c r="Z91" i="1"/>
  <c r="Z124" i="1" s="1"/>
  <c r="X91" i="1"/>
  <c r="X124" i="1" s="1"/>
  <c r="V91" i="1"/>
  <c r="V124" i="1" s="1"/>
  <c r="T91" i="1"/>
  <c r="T124" i="1" s="1"/>
  <c r="R91" i="1"/>
  <c r="R124" i="1" s="1"/>
  <c r="P91" i="1"/>
  <c r="N91" i="1"/>
  <c r="N124" i="1" s="1"/>
  <c r="L91" i="1"/>
  <c r="L124" i="1" s="1"/>
  <c r="J91" i="1"/>
  <c r="J124" i="1" s="1"/>
  <c r="H91" i="1"/>
  <c r="H124" i="1" s="1"/>
  <c r="F91" i="1"/>
  <c r="F124" i="1" s="1"/>
  <c r="AC90" i="1"/>
  <c r="AB90" i="1"/>
  <c r="U90" i="1"/>
  <c r="T90" i="1"/>
  <c r="Q90" i="1"/>
  <c r="M90" i="1"/>
  <c r="L90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AE89" i="1" s="1"/>
  <c r="F89" i="1"/>
  <c r="AD89" i="1" s="1"/>
  <c r="AC88" i="1"/>
  <c r="AB88" i="1"/>
  <c r="AA88" i="1"/>
  <c r="Z88" i="1"/>
  <c r="Y88" i="1"/>
  <c r="Y90" i="1" s="1"/>
  <c r="X88" i="1"/>
  <c r="X90" i="1" s="1"/>
  <c r="W88" i="1"/>
  <c r="V88" i="1"/>
  <c r="U88" i="1"/>
  <c r="T88" i="1"/>
  <c r="S88" i="1"/>
  <c r="R88" i="1"/>
  <c r="Q88" i="1"/>
  <c r="P88" i="1"/>
  <c r="P90" i="1" s="1"/>
  <c r="O88" i="1"/>
  <c r="N88" i="1"/>
  <c r="M88" i="1"/>
  <c r="L88" i="1"/>
  <c r="K88" i="1"/>
  <c r="J88" i="1"/>
  <c r="I88" i="1"/>
  <c r="I90" i="1" s="1"/>
  <c r="H88" i="1"/>
  <c r="H90" i="1" s="1"/>
  <c r="G88" i="1"/>
  <c r="AE88" i="1" s="1"/>
  <c r="F88" i="1"/>
  <c r="AD88" i="1" s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V64" i="1"/>
  <c r="U64" i="1"/>
  <c r="T64" i="1"/>
  <c r="W64" i="1" s="1"/>
  <c r="R64" i="1"/>
  <c r="Q64" i="1"/>
  <c r="P64" i="1"/>
  <c r="S64" i="1" s="1"/>
  <c r="N64" i="1"/>
  <c r="M64" i="1"/>
  <c r="L64" i="1"/>
  <c r="J64" i="1"/>
  <c r="I64" i="1"/>
  <c r="H64" i="1"/>
  <c r="F64" i="1"/>
  <c r="E64" i="1"/>
  <c r="D64" i="1"/>
  <c r="G64" i="1" s="1"/>
  <c r="V63" i="1"/>
  <c r="U63" i="1"/>
  <c r="T63" i="1"/>
  <c r="R63" i="1"/>
  <c r="Q63" i="1"/>
  <c r="P63" i="1"/>
  <c r="S63" i="1" s="1"/>
  <c r="N63" i="1"/>
  <c r="M63" i="1"/>
  <c r="L63" i="1"/>
  <c r="O63" i="1" s="1"/>
  <c r="J63" i="1"/>
  <c r="I63" i="1"/>
  <c r="H63" i="1"/>
  <c r="F63" i="1"/>
  <c r="E63" i="1"/>
  <c r="D63" i="1"/>
  <c r="V62" i="1"/>
  <c r="U62" i="1"/>
  <c r="T62" i="1"/>
  <c r="R62" i="1"/>
  <c r="Q62" i="1"/>
  <c r="P62" i="1"/>
  <c r="N62" i="1"/>
  <c r="M62" i="1"/>
  <c r="L62" i="1"/>
  <c r="O62" i="1" s="1"/>
  <c r="J62" i="1"/>
  <c r="I62" i="1"/>
  <c r="H62" i="1"/>
  <c r="K62" i="1" s="1"/>
  <c r="F62" i="1"/>
  <c r="E62" i="1"/>
  <c r="D62" i="1"/>
  <c r="V61" i="1"/>
  <c r="U61" i="1"/>
  <c r="T61" i="1"/>
  <c r="W61" i="1" s="1"/>
  <c r="R61" i="1"/>
  <c r="Q61" i="1"/>
  <c r="Q65" i="1" s="1"/>
  <c r="P61" i="1"/>
  <c r="N61" i="1"/>
  <c r="M61" i="1"/>
  <c r="L61" i="1"/>
  <c r="J61" i="1"/>
  <c r="I61" i="1"/>
  <c r="H61" i="1"/>
  <c r="K61" i="1" s="1"/>
  <c r="F61" i="1"/>
  <c r="E61" i="1"/>
  <c r="D61" i="1"/>
  <c r="G61" i="1" s="1"/>
  <c r="V60" i="1"/>
  <c r="V65" i="1" s="1"/>
  <c r="U60" i="1"/>
  <c r="U65" i="1" s="1"/>
  <c r="T60" i="1"/>
  <c r="W60" i="1" s="1"/>
  <c r="R60" i="1"/>
  <c r="R65" i="1" s="1"/>
  <c r="Q60" i="1"/>
  <c r="P60" i="1"/>
  <c r="N60" i="1"/>
  <c r="N65" i="1" s="1"/>
  <c r="M60" i="1"/>
  <c r="M65" i="1" s="1"/>
  <c r="L60" i="1"/>
  <c r="J60" i="1"/>
  <c r="J65" i="1" s="1"/>
  <c r="I60" i="1"/>
  <c r="I65" i="1" s="1"/>
  <c r="H60" i="1"/>
  <c r="F60" i="1"/>
  <c r="F65" i="1" s="1"/>
  <c r="E60" i="1"/>
  <c r="E65" i="1" s="1"/>
  <c r="D60" i="1"/>
  <c r="G60" i="1" s="1"/>
  <c r="AX52" i="1"/>
  <c r="AW52" i="1"/>
  <c r="AV52" i="1"/>
  <c r="AT52" i="1"/>
  <c r="AS52" i="1"/>
  <c r="AR52" i="1"/>
  <c r="AU52" i="1" s="1"/>
  <c r="AP52" i="1"/>
  <c r="AO52" i="1"/>
  <c r="AN52" i="1"/>
  <c r="AL52" i="1"/>
  <c r="AK52" i="1"/>
  <c r="AJ52" i="1"/>
  <c r="AH52" i="1"/>
  <c r="AG52" i="1"/>
  <c r="AF52" i="1"/>
  <c r="AD52" i="1"/>
  <c r="AC52" i="1"/>
  <c r="AB52" i="1"/>
  <c r="AE52" i="1" s="1"/>
  <c r="Z52" i="1"/>
  <c r="Y52" i="1"/>
  <c r="X52" i="1"/>
  <c r="V52" i="1"/>
  <c r="U52" i="1"/>
  <c r="T52" i="1"/>
  <c r="R52" i="1"/>
  <c r="Q52" i="1"/>
  <c r="P52" i="1"/>
  <c r="N52" i="1"/>
  <c r="M52" i="1"/>
  <c r="L52" i="1"/>
  <c r="O52" i="1" s="1"/>
  <c r="J52" i="1"/>
  <c r="I52" i="1"/>
  <c r="H52" i="1"/>
  <c r="F52" i="1"/>
  <c r="Z64" i="1" s="1"/>
  <c r="E52" i="1"/>
  <c r="BA52" i="1" s="1"/>
  <c r="D52" i="1"/>
  <c r="AX51" i="1"/>
  <c r="AW51" i="1"/>
  <c r="AV51" i="1"/>
  <c r="AY51" i="1" s="1"/>
  <c r="AT51" i="1"/>
  <c r="AS51" i="1"/>
  <c r="AR51" i="1"/>
  <c r="AP51" i="1"/>
  <c r="AO51" i="1"/>
  <c r="AN51" i="1"/>
  <c r="AL51" i="1"/>
  <c r="AK51" i="1"/>
  <c r="AJ51" i="1"/>
  <c r="AH51" i="1"/>
  <c r="AG51" i="1"/>
  <c r="AF51" i="1"/>
  <c r="AI51" i="1" s="1"/>
  <c r="AD51" i="1"/>
  <c r="AC51" i="1"/>
  <c r="AB51" i="1"/>
  <c r="Z51" i="1"/>
  <c r="Y51" i="1"/>
  <c r="X51" i="1"/>
  <c r="V51" i="1"/>
  <c r="U51" i="1"/>
  <c r="T51" i="1"/>
  <c r="R51" i="1"/>
  <c r="Q51" i="1"/>
  <c r="P51" i="1"/>
  <c r="S51" i="1" s="1"/>
  <c r="N51" i="1"/>
  <c r="M51" i="1"/>
  <c r="L51" i="1"/>
  <c r="J51" i="1"/>
  <c r="I51" i="1"/>
  <c r="H51" i="1"/>
  <c r="F51" i="1"/>
  <c r="E51" i="1"/>
  <c r="BA51" i="1" s="1"/>
  <c r="D51" i="1"/>
  <c r="X63" i="1" s="1"/>
  <c r="AX50" i="1"/>
  <c r="AW50" i="1"/>
  <c r="AV50" i="1"/>
  <c r="AT50" i="1"/>
  <c r="AS50" i="1"/>
  <c r="AR50" i="1"/>
  <c r="AP50" i="1"/>
  <c r="AO50" i="1"/>
  <c r="AN50" i="1"/>
  <c r="AL50" i="1"/>
  <c r="AK50" i="1"/>
  <c r="AJ50" i="1"/>
  <c r="AM50" i="1" s="1"/>
  <c r="AH50" i="1"/>
  <c r="AG50" i="1"/>
  <c r="AF50" i="1"/>
  <c r="AD50" i="1"/>
  <c r="AC50" i="1"/>
  <c r="AB50" i="1"/>
  <c r="Z50" i="1"/>
  <c r="Y50" i="1"/>
  <c r="X50" i="1"/>
  <c r="V50" i="1"/>
  <c r="U50" i="1"/>
  <c r="T50" i="1"/>
  <c r="W50" i="1" s="1"/>
  <c r="R50" i="1"/>
  <c r="Q50" i="1"/>
  <c r="P50" i="1"/>
  <c r="N50" i="1"/>
  <c r="M50" i="1"/>
  <c r="L50" i="1"/>
  <c r="J50" i="1"/>
  <c r="I50" i="1"/>
  <c r="H50" i="1"/>
  <c r="F50" i="1"/>
  <c r="BB50" i="1" s="1"/>
  <c r="E50" i="1"/>
  <c r="BA50" i="1" s="1"/>
  <c r="D50" i="1"/>
  <c r="G50" i="1" s="1"/>
  <c r="AX49" i="1"/>
  <c r="AX53" i="1" s="1"/>
  <c r="AW49" i="1"/>
  <c r="AV49" i="1"/>
  <c r="AT49" i="1"/>
  <c r="AS49" i="1"/>
  <c r="AS53" i="1" s="1"/>
  <c r="AR49" i="1"/>
  <c r="AP49" i="1"/>
  <c r="AO49" i="1"/>
  <c r="AN49" i="1"/>
  <c r="AQ49" i="1" s="1"/>
  <c r="AL49" i="1"/>
  <c r="AK49" i="1"/>
  <c r="AJ49" i="1"/>
  <c r="AH49" i="1"/>
  <c r="AH53" i="1" s="1"/>
  <c r="AG49" i="1"/>
  <c r="AF49" i="1"/>
  <c r="AD49" i="1"/>
  <c r="AC49" i="1"/>
  <c r="AC53" i="1" s="1"/>
  <c r="AB49" i="1"/>
  <c r="Z49" i="1"/>
  <c r="Y49" i="1"/>
  <c r="X49" i="1"/>
  <c r="AA49" i="1" s="1"/>
  <c r="V49" i="1"/>
  <c r="U49" i="1"/>
  <c r="T49" i="1"/>
  <c r="R49" i="1"/>
  <c r="R53" i="1" s="1"/>
  <c r="Q49" i="1"/>
  <c r="P49" i="1"/>
  <c r="N49" i="1"/>
  <c r="M49" i="1"/>
  <c r="M53" i="1" s="1"/>
  <c r="L49" i="1"/>
  <c r="J49" i="1"/>
  <c r="I49" i="1"/>
  <c r="H49" i="1"/>
  <c r="K49" i="1" s="1"/>
  <c r="F49" i="1"/>
  <c r="BB49" i="1" s="1"/>
  <c r="E49" i="1"/>
  <c r="Y61" i="1" s="1"/>
  <c r="D49" i="1"/>
  <c r="AX48" i="1"/>
  <c r="AW48" i="1"/>
  <c r="AW53" i="1" s="1"/>
  <c r="AV48" i="1"/>
  <c r="AV53" i="1" s="1"/>
  <c r="AT48" i="1"/>
  <c r="AT53" i="1" s="1"/>
  <c r="AS48" i="1"/>
  <c r="AR48" i="1"/>
  <c r="AU48" i="1" s="1"/>
  <c r="AP48" i="1"/>
  <c r="AP53" i="1" s="1"/>
  <c r="AO48" i="1"/>
  <c r="AO53" i="1" s="1"/>
  <c r="AN48" i="1"/>
  <c r="AL48" i="1"/>
  <c r="AL53" i="1" s="1"/>
  <c r="AK48" i="1"/>
  <c r="AK53" i="1" s="1"/>
  <c r="AJ48" i="1"/>
  <c r="AH48" i="1"/>
  <c r="AG48" i="1"/>
  <c r="AG53" i="1" s="1"/>
  <c r="AF48" i="1"/>
  <c r="AD48" i="1"/>
  <c r="AD53" i="1" s="1"/>
  <c r="AC48" i="1"/>
  <c r="AB48" i="1"/>
  <c r="AE48" i="1" s="1"/>
  <c r="Z48" i="1"/>
  <c r="Z53" i="1" s="1"/>
  <c r="Y48" i="1"/>
  <c r="Y53" i="1" s="1"/>
  <c r="X48" i="1"/>
  <c r="V48" i="1"/>
  <c r="V53" i="1" s="1"/>
  <c r="U48" i="1"/>
  <c r="U53" i="1" s="1"/>
  <c r="T48" i="1"/>
  <c r="R48" i="1"/>
  <c r="Q48" i="1"/>
  <c r="Q53" i="1" s="1"/>
  <c r="P48" i="1"/>
  <c r="S48" i="1" s="1"/>
  <c r="N48" i="1"/>
  <c r="N53" i="1" s="1"/>
  <c r="M48" i="1"/>
  <c r="L48" i="1"/>
  <c r="O48" i="1" s="1"/>
  <c r="J48" i="1"/>
  <c r="J53" i="1" s="1"/>
  <c r="I48" i="1"/>
  <c r="I53" i="1" s="1"/>
  <c r="H48" i="1"/>
  <c r="F48" i="1"/>
  <c r="BB48" i="1" s="1"/>
  <c r="E48" i="1"/>
  <c r="Y60" i="1" s="1"/>
  <c r="D48" i="1"/>
  <c r="AZ48" i="1" s="1"/>
  <c r="AC20" i="1"/>
  <c r="AB20" i="1"/>
  <c r="AA20" i="1"/>
  <c r="Z20" i="1"/>
  <c r="Y20" i="1"/>
  <c r="X20" i="1"/>
  <c r="W20" i="1"/>
  <c r="V20" i="1"/>
  <c r="U20" i="1"/>
  <c r="AE20" i="1" s="1"/>
  <c r="P20" i="1" s="1"/>
  <c r="T20" i="1"/>
  <c r="AD20" i="1" s="1"/>
  <c r="R20" i="1"/>
  <c r="S20" i="1" s="1"/>
  <c r="Q20" i="1"/>
  <c r="M20" i="1"/>
  <c r="L20" i="1"/>
  <c r="N20" i="1" s="1"/>
  <c r="J20" i="1"/>
  <c r="I20" i="1"/>
  <c r="H20" i="1"/>
  <c r="G20" i="1"/>
  <c r="F20" i="1"/>
  <c r="K20" i="1" s="1"/>
  <c r="O20" i="1" s="1"/>
  <c r="E20" i="1"/>
  <c r="D20" i="1"/>
  <c r="C20" i="1"/>
  <c r="B20" i="1"/>
  <c r="AC18" i="1"/>
  <c r="AC19" i="1" s="1"/>
  <c r="AC21" i="1" s="1"/>
  <c r="AB18" i="1"/>
  <c r="AB19" i="1" s="1"/>
  <c r="AB21" i="1" s="1"/>
  <c r="AA18" i="1"/>
  <c r="Z18" i="1"/>
  <c r="Y18" i="1"/>
  <c r="Y19" i="1" s="1"/>
  <c r="Y21" i="1" s="1"/>
  <c r="X18" i="1"/>
  <c r="X19" i="1" s="1"/>
  <c r="X21" i="1" s="1"/>
  <c r="W18" i="1"/>
  <c r="V18" i="1"/>
  <c r="U18" i="1"/>
  <c r="AE18" i="1" s="1"/>
  <c r="P18" i="1" s="1"/>
  <c r="T18" i="1"/>
  <c r="AD18" i="1" s="1"/>
  <c r="R18" i="1"/>
  <c r="S18" i="1" s="1"/>
  <c r="Q18" i="1"/>
  <c r="Q19" i="1" s="1"/>
  <c r="Q21" i="1" s="1"/>
  <c r="M18" i="1"/>
  <c r="M19" i="1" s="1"/>
  <c r="M21" i="1" s="1"/>
  <c r="L18" i="1"/>
  <c r="N18" i="1" s="1"/>
  <c r="J18" i="1"/>
  <c r="I18" i="1"/>
  <c r="I19" i="1" s="1"/>
  <c r="I21" i="1" s="1"/>
  <c r="H18" i="1"/>
  <c r="H19" i="1" s="1"/>
  <c r="H21" i="1" s="1"/>
  <c r="G18" i="1"/>
  <c r="F18" i="1"/>
  <c r="K18" i="1" s="1"/>
  <c r="O18" i="1" s="1"/>
  <c r="D18" i="1"/>
  <c r="E18" i="1" s="1"/>
  <c r="C18" i="1"/>
  <c r="B18" i="1"/>
  <c r="AC17" i="1"/>
  <c r="AB17" i="1"/>
  <c r="AA17" i="1"/>
  <c r="Z17" i="1"/>
  <c r="Y17" i="1"/>
  <c r="X17" i="1"/>
  <c r="W17" i="1"/>
  <c r="AE17" i="1" s="1"/>
  <c r="P17" i="1" s="1"/>
  <c r="V17" i="1"/>
  <c r="AD17" i="1" s="1"/>
  <c r="U17" i="1"/>
  <c r="T17" i="1"/>
  <c r="R17" i="1"/>
  <c r="S17" i="1" s="1"/>
  <c r="Q17" i="1"/>
  <c r="N17" i="1"/>
  <c r="M17" i="1"/>
  <c r="L17" i="1"/>
  <c r="J17" i="1"/>
  <c r="I17" i="1"/>
  <c r="H17" i="1"/>
  <c r="G17" i="1"/>
  <c r="F17" i="1"/>
  <c r="K17" i="1" s="1"/>
  <c r="O17" i="1" s="1"/>
  <c r="D17" i="1"/>
  <c r="C17" i="1"/>
  <c r="B17" i="1"/>
  <c r="E17" i="1" s="1"/>
  <c r="AC16" i="1"/>
  <c r="AB16" i="1"/>
  <c r="AA16" i="1"/>
  <c r="Z16" i="1"/>
  <c r="Y16" i="1"/>
  <c r="X16" i="1"/>
  <c r="W16" i="1"/>
  <c r="AE16" i="1" s="1"/>
  <c r="P16" i="1" s="1"/>
  <c r="V16" i="1"/>
  <c r="AD16" i="1" s="1"/>
  <c r="U16" i="1"/>
  <c r="T16" i="1"/>
  <c r="R16" i="1"/>
  <c r="S16" i="1" s="1"/>
  <c r="Q16" i="1"/>
  <c r="N16" i="1"/>
  <c r="M16" i="1"/>
  <c r="L16" i="1"/>
  <c r="J16" i="1"/>
  <c r="I16" i="1"/>
  <c r="H16" i="1"/>
  <c r="G16" i="1"/>
  <c r="F16" i="1"/>
  <c r="K16" i="1" s="1"/>
  <c r="O16" i="1" s="1"/>
  <c r="D16" i="1"/>
  <c r="C16" i="1"/>
  <c r="B16" i="1"/>
  <c r="E16" i="1" s="1"/>
  <c r="AC15" i="1"/>
  <c r="AB15" i="1"/>
  <c r="AA15" i="1"/>
  <c r="Z15" i="1"/>
  <c r="Y15" i="1"/>
  <c r="X15" i="1"/>
  <c r="W15" i="1"/>
  <c r="AE15" i="1" s="1"/>
  <c r="P15" i="1" s="1"/>
  <c r="V15" i="1"/>
  <c r="AD15" i="1" s="1"/>
  <c r="U15" i="1"/>
  <c r="AI15" i="1" s="1"/>
  <c r="T15" i="1"/>
  <c r="R15" i="1"/>
  <c r="S15" i="1" s="1"/>
  <c r="Q15" i="1"/>
  <c r="N15" i="1"/>
  <c r="M15" i="1"/>
  <c r="L15" i="1"/>
  <c r="J15" i="1"/>
  <c r="I15" i="1"/>
  <c r="H15" i="1"/>
  <c r="G15" i="1"/>
  <c r="F15" i="1"/>
  <c r="K15" i="1" s="1"/>
  <c r="O15" i="1" s="1"/>
  <c r="D15" i="1"/>
  <c r="C15" i="1"/>
  <c r="B15" i="1"/>
  <c r="E15" i="1" s="1"/>
  <c r="AC14" i="1"/>
  <c r="AB14" i="1"/>
  <c r="AA14" i="1"/>
  <c r="Z14" i="1"/>
  <c r="Y14" i="1"/>
  <c r="X14" i="1"/>
  <c r="W14" i="1"/>
  <c r="AE14" i="1" s="1"/>
  <c r="P14" i="1" s="1"/>
  <c r="V14" i="1"/>
  <c r="AD14" i="1" s="1"/>
  <c r="U14" i="1"/>
  <c r="AI14" i="1" s="1"/>
  <c r="T14" i="1"/>
  <c r="AH14" i="1" s="1"/>
  <c r="R14" i="1"/>
  <c r="S14" i="1" s="1"/>
  <c r="Q14" i="1"/>
  <c r="N14" i="1"/>
  <c r="M14" i="1"/>
  <c r="L14" i="1"/>
  <c r="J14" i="1"/>
  <c r="I14" i="1"/>
  <c r="H14" i="1"/>
  <c r="G14" i="1"/>
  <c r="F14" i="1"/>
  <c r="K14" i="1" s="1"/>
  <c r="O14" i="1" s="1"/>
  <c r="D14" i="1"/>
  <c r="C14" i="1"/>
  <c r="B14" i="1"/>
  <c r="E14" i="1" s="1"/>
  <c r="AC13" i="1"/>
  <c r="AB13" i="1"/>
  <c r="AA13" i="1"/>
  <c r="Z13" i="1"/>
  <c r="Y13" i="1"/>
  <c r="X13" i="1"/>
  <c r="W13" i="1"/>
  <c r="AE13" i="1" s="1"/>
  <c r="P13" i="1" s="1"/>
  <c r="V13" i="1"/>
  <c r="AD13" i="1" s="1"/>
  <c r="U13" i="1"/>
  <c r="T13" i="1"/>
  <c r="AH13" i="1" s="1"/>
  <c r="R13" i="1"/>
  <c r="S13" i="1" s="1"/>
  <c r="Q13" i="1"/>
  <c r="N13" i="1"/>
  <c r="M13" i="1"/>
  <c r="L13" i="1"/>
  <c r="J13" i="1"/>
  <c r="I13" i="1"/>
  <c r="H13" i="1"/>
  <c r="G13" i="1"/>
  <c r="F13" i="1"/>
  <c r="K13" i="1" s="1"/>
  <c r="O13" i="1" s="1"/>
  <c r="D13" i="1"/>
  <c r="C13" i="1"/>
  <c r="B13" i="1"/>
  <c r="E13" i="1" s="1"/>
  <c r="AC12" i="1"/>
  <c r="AB12" i="1"/>
  <c r="AA12" i="1"/>
  <c r="Z12" i="1"/>
  <c r="Y12" i="1"/>
  <c r="X12" i="1"/>
  <c r="W12" i="1"/>
  <c r="AE12" i="1" s="1"/>
  <c r="P12" i="1" s="1"/>
  <c r="V12" i="1"/>
  <c r="AD12" i="1" s="1"/>
  <c r="U12" i="1"/>
  <c r="T12" i="1"/>
  <c r="R12" i="1"/>
  <c r="S12" i="1" s="1"/>
  <c r="Q12" i="1"/>
  <c r="N12" i="1"/>
  <c r="M12" i="1"/>
  <c r="L12" i="1"/>
  <c r="J12" i="1"/>
  <c r="I12" i="1"/>
  <c r="H12" i="1"/>
  <c r="G12" i="1"/>
  <c r="F12" i="1"/>
  <c r="K12" i="1" s="1"/>
  <c r="O12" i="1" s="1"/>
  <c r="D12" i="1"/>
  <c r="C12" i="1"/>
  <c r="B12" i="1"/>
  <c r="E12" i="1" s="1"/>
  <c r="AC11" i="1"/>
  <c r="AB11" i="1"/>
  <c r="AA11" i="1"/>
  <c r="Z11" i="1"/>
  <c r="Y11" i="1"/>
  <c r="X11" i="1"/>
  <c r="W11" i="1"/>
  <c r="AE11" i="1" s="1"/>
  <c r="P11" i="1" s="1"/>
  <c r="V11" i="1"/>
  <c r="AD11" i="1" s="1"/>
  <c r="U11" i="1"/>
  <c r="AI11" i="1" s="1"/>
  <c r="T11" i="1"/>
  <c r="R11" i="1"/>
  <c r="S11" i="1" s="1"/>
  <c r="Q11" i="1"/>
  <c r="N11" i="1"/>
  <c r="M11" i="1"/>
  <c r="L11" i="1"/>
  <c r="J11" i="1"/>
  <c r="I11" i="1"/>
  <c r="H11" i="1"/>
  <c r="G11" i="1"/>
  <c r="F11" i="1"/>
  <c r="K11" i="1" s="1"/>
  <c r="O11" i="1" s="1"/>
  <c r="D11" i="1"/>
  <c r="C11" i="1"/>
  <c r="B11" i="1"/>
  <c r="E11" i="1" s="1"/>
  <c r="AC10" i="1"/>
  <c r="AB10" i="1"/>
  <c r="AA10" i="1"/>
  <c r="Z10" i="1"/>
  <c r="Y10" i="1"/>
  <c r="X10" i="1"/>
  <c r="W10" i="1"/>
  <c r="AE10" i="1" s="1"/>
  <c r="P10" i="1" s="1"/>
  <c r="V10" i="1"/>
  <c r="AD10" i="1" s="1"/>
  <c r="U10" i="1"/>
  <c r="AI10" i="1" s="1"/>
  <c r="T10" i="1"/>
  <c r="AH10" i="1" s="1"/>
  <c r="R10" i="1"/>
  <c r="S10" i="1" s="1"/>
  <c r="Q10" i="1"/>
  <c r="N10" i="1"/>
  <c r="M10" i="1"/>
  <c r="L10" i="1"/>
  <c r="J10" i="1"/>
  <c r="I10" i="1"/>
  <c r="H10" i="1"/>
  <c r="G10" i="1"/>
  <c r="F10" i="1"/>
  <c r="K10" i="1" s="1"/>
  <c r="O10" i="1" s="1"/>
  <c r="D10" i="1"/>
  <c r="C10" i="1"/>
  <c r="B10" i="1"/>
  <c r="E10" i="1" s="1"/>
  <c r="AC9" i="1"/>
  <c r="AB9" i="1"/>
  <c r="AA9" i="1"/>
  <c r="Z9" i="1"/>
  <c r="Y9" i="1"/>
  <c r="X9" i="1"/>
  <c r="W9" i="1"/>
  <c r="AE9" i="1" s="1"/>
  <c r="P9" i="1" s="1"/>
  <c r="V9" i="1"/>
  <c r="AD9" i="1" s="1"/>
  <c r="U9" i="1"/>
  <c r="T9" i="1"/>
  <c r="AH9" i="1" s="1"/>
  <c r="R9" i="1"/>
  <c r="S9" i="1" s="1"/>
  <c r="Q9" i="1"/>
  <c r="N9" i="1"/>
  <c r="M9" i="1"/>
  <c r="L9" i="1"/>
  <c r="J9" i="1"/>
  <c r="I9" i="1"/>
  <c r="H9" i="1"/>
  <c r="G9" i="1"/>
  <c r="F9" i="1"/>
  <c r="K9" i="1" s="1"/>
  <c r="O9" i="1" s="1"/>
  <c r="D9" i="1"/>
  <c r="C9" i="1"/>
  <c r="B9" i="1"/>
  <c r="E9" i="1" s="1"/>
  <c r="AC8" i="1"/>
  <c r="AB8" i="1"/>
  <c r="AA8" i="1"/>
  <c r="Z8" i="1"/>
  <c r="Y8" i="1"/>
  <c r="X8" i="1"/>
  <c r="W8" i="1"/>
  <c r="AE8" i="1" s="1"/>
  <c r="P8" i="1" s="1"/>
  <c r="V8" i="1"/>
  <c r="AD8" i="1" s="1"/>
  <c r="U8" i="1"/>
  <c r="T8" i="1"/>
  <c r="R8" i="1"/>
  <c r="S8" i="1" s="1"/>
  <c r="Q8" i="1"/>
  <c r="N8" i="1"/>
  <c r="M8" i="1"/>
  <c r="L8" i="1"/>
  <c r="J8" i="1"/>
  <c r="I8" i="1"/>
  <c r="H8" i="1"/>
  <c r="G8" i="1"/>
  <c r="F8" i="1"/>
  <c r="K8" i="1" s="1"/>
  <c r="O8" i="1" s="1"/>
  <c r="D8" i="1"/>
  <c r="C8" i="1"/>
  <c r="B8" i="1"/>
  <c r="E8" i="1" s="1"/>
  <c r="AC7" i="1"/>
  <c r="AB7" i="1"/>
  <c r="AA7" i="1"/>
  <c r="AA19" i="1" s="1"/>
  <c r="AA21" i="1" s="1"/>
  <c r="Z7" i="1"/>
  <c r="Z19" i="1" s="1"/>
  <c r="Z21" i="1" s="1"/>
  <c r="Y7" i="1"/>
  <c r="X7" i="1"/>
  <c r="W7" i="1"/>
  <c r="AE7" i="1" s="1"/>
  <c r="V7" i="1"/>
  <c r="AD7" i="1" s="1"/>
  <c r="U7" i="1"/>
  <c r="AI7" i="1" s="1"/>
  <c r="T7" i="1"/>
  <c r="R7" i="1"/>
  <c r="R19" i="1" s="1"/>
  <c r="R21" i="1" s="1"/>
  <c r="Q7" i="1"/>
  <c r="N7" i="1"/>
  <c r="N19" i="1" s="1"/>
  <c r="N21" i="1" s="1"/>
  <c r="M7" i="1"/>
  <c r="L7" i="1"/>
  <c r="J7" i="1"/>
  <c r="J19" i="1" s="1"/>
  <c r="J21" i="1" s="1"/>
  <c r="I7" i="1"/>
  <c r="H7" i="1"/>
  <c r="G7" i="1"/>
  <c r="G19" i="1" s="1"/>
  <c r="G21" i="1" s="1"/>
  <c r="F7" i="1"/>
  <c r="F19" i="1" s="1"/>
  <c r="F21" i="1" s="1"/>
  <c r="D7" i="1"/>
  <c r="C7" i="1"/>
  <c r="C19" i="1" s="1"/>
  <c r="C21" i="1" s="1"/>
  <c r="B7" i="1"/>
  <c r="B19" i="1" s="1"/>
  <c r="B21" i="1" s="1"/>
  <c r="AD19" i="1" l="1"/>
  <c r="AD21" i="1" s="1"/>
  <c r="AH12" i="1"/>
  <c r="AI13" i="1"/>
  <c r="AH11" i="1"/>
  <c r="AI12" i="1"/>
  <c r="AH8" i="1"/>
  <c r="AI9" i="1"/>
  <c r="AH16" i="1"/>
  <c r="Y123" i="1"/>
  <c r="AH7" i="1"/>
  <c r="AI8" i="1"/>
  <c r="AI18" i="1" s="1"/>
  <c r="AH15" i="1"/>
  <c r="AI16" i="1"/>
  <c r="P7" i="1"/>
  <c r="P19" i="1" s="1"/>
  <c r="P21" i="1" s="1"/>
  <c r="AE19" i="1"/>
  <c r="AE21" i="1" s="1"/>
  <c r="W48" i="1"/>
  <c r="AI49" i="1"/>
  <c r="BA49" i="1"/>
  <c r="O50" i="1"/>
  <c r="AU50" i="1"/>
  <c r="AU53" i="1" s="1"/>
  <c r="AA51" i="1"/>
  <c r="G52" i="1"/>
  <c r="AM52" i="1"/>
  <c r="E53" i="1"/>
  <c r="P53" i="1"/>
  <c r="S61" i="1"/>
  <c r="G62" i="1"/>
  <c r="Y62" i="1"/>
  <c r="Y65" i="1" s="1"/>
  <c r="O64" i="1"/>
  <c r="G90" i="1"/>
  <c r="O90" i="1"/>
  <c r="O123" i="1" s="1"/>
  <c r="W90" i="1"/>
  <c r="W123" i="1" s="1"/>
  <c r="AE87" i="1"/>
  <c r="I96" i="1"/>
  <c r="I123" i="1" s="1"/>
  <c r="Q96" i="1"/>
  <c r="Q123" i="1" s="1"/>
  <c r="Y96" i="1"/>
  <c r="AE95" i="1"/>
  <c r="G96" i="1"/>
  <c r="D19" i="1"/>
  <c r="D21" i="1" s="1"/>
  <c r="L19" i="1"/>
  <c r="L21" i="1" s="1"/>
  <c r="T19" i="1"/>
  <c r="AI48" i="1"/>
  <c r="BA48" i="1"/>
  <c r="BA53" i="1" s="1"/>
  <c r="O49" i="1"/>
  <c r="O53" i="1" s="1"/>
  <c r="AU49" i="1"/>
  <c r="AA50" i="1"/>
  <c r="G51" i="1"/>
  <c r="AM51" i="1"/>
  <c r="S52" i="1"/>
  <c r="AY52" i="1"/>
  <c r="F53" i="1"/>
  <c r="AB53" i="1"/>
  <c r="K60" i="1"/>
  <c r="S62" i="1"/>
  <c r="G63" i="1"/>
  <c r="G65" i="1" s="1"/>
  <c r="Y63" i="1"/>
  <c r="X64" i="1"/>
  <c r="P65" i="1"/>
  <c r="T123" i="1"/>
  <c r="AD105" i="1"/>
  <c r="AG105" i="1" s="1"/>
  <c r="U19" i="1"/>
  <c r="H53" i="1"/>
  <c r="AN53" i="1"/>
  <c r="Y64" i="1"/>
  <c r="O104" i="1"/>
  <c r="W104" i="1"/>
  <c r="K7" i="1"/>
  <c r="V19" i="1"/>
  <c r="V21" i="1" s="1"/>
  <c r="AA48" i="1"/>
  <c r="G49" i="1"/>
  <c r="AM49" i="1"/>
  <c r="S50" i="1"/>
  <c r="AY50" i="1"/>
  <c r="Z63" i="1"/>
  <c r="AE51" i="1"/>
  <c r="K52" i="1"/>
  <c r="AQ52" i="1"/>
  <c r="T53" i="1"/>
  <c r="D65" i="1"/>
  <c r="T65" i="1"/>
  <c r="J90" i="1"/>
  <c r="J123" i="1" s="1"/>
  <c r="R90" i="1"/>
  <c r="R123" i="1" s="1"/>
  <c r="Z90" i="1"/>
  <c r="Z123" i="1" s="1"/>
  <c r="AD91" i="1"/>
  <c r="L96" i="1"/>
  <c r="T96" i="1"/>
  <c r="AB96" i="1"/>
  <c r="AB123" i="1" s="1"/>
  <c r="AD100" i="1"/>
  <c r="AD104" i="1"/>
  <c r="AD101" i="1"/>
  <c r="AD120" i="1"/>
  <c r="S7" i="1"/>
  <c r="S19" i="1" s="1"/>
  <c r="S21" i="1" s="1"/>
  <c r="E7" i="1"/>
  <c r="E19" i="1" s="1"/>
  <c r="E21" i="1" s="1"/>
  <c r="W19" i="1"/>
  <c r="W21" i="1" s="1"/>
  <c r="G48" i="1"/>
  <c r="AM48" i="1"/>
  <c r="S49" i="1"/>
  <c r="AY49" i="1"/>
  <c r="Z62" i="1"/>
  <c r="AE50" i="1"/>
  <c r="K51" i="1"/>
  <c r="AQ51" i="1"/>
  <c r="W52" i="1"/>
  <c r="AZ52" i="1"/>
  <c r="AF53" i="1"/>
  <c r="O60" i="1"/>
  <c r="W62" i="1"/>
  <c r="W65" i="1" s="1"/>
  <c r="K63" i="1"/>
  <c r="K90" i="1"/>
  <c r="K123" i="1" s="1"/>
  <c r="S90" i="1"/>
  <c r="S123" i="1" s="1"/>
  <c r="AA90" i="1"/>
  <c r="AA123" i="1" s="1"/>
  <c r="P124" i="1"/>
  <c r="M96" i="1"/>
  <c r="U96" i="1"/>
  <c r="U123" i="1" s="1"/>
  <c r="AC96" i="1"/>
  <c r="AC123" i="1" s="1"/>
  <c r="AE100" i="1"/>
  <c r="G104" i="1"/>
  <c r="AE104" i="1" s="1"/>
  <c r="AE101" i="1"/>
  <c r="S53" i="1"/>
  <c r="AY48" i="1"/>
  <c r="Z61" i="1"/>
  <c r="AE49" i="1"/>
  <c r="K50" i="1"/>
  <c r="AA62" i="1" s="1"/>
  <c r="AQ50" i="1"/>
  <c r="W51" i="1"/>
  <c r="AZ51" i="1"/>
  <c r="AI52" i="1"/>
  <c r="L53" i="1"/>
  <c r="AR53" i="1"/>
  <c r="X60" i="1"/>
  <c r="X65" i="1" s="1"/>
  <c r="O61" i="1"/>
  <c r="W63" i="1"/>
  <c r="K64" i="1"/>
  <c r="H65" i="1"/>
  <c r="L123" i="1"/>
  <c r="AD94" i="1"/>
  <c r="Z60" i="1"/>
  <c r="AE53" i="1"/>
  <c r="AZ50" i="1"/>
  <c r="BC50" i="1" s="1"/>
  <c r="BB52" i="1"/>
  <c r="X53" i="1"/>
  <c r="X61" i="1"/>
  <c r="M123" i="1"/>
  <c r="AD112" i="1"/>
  <c r="K48" i="1"/>
  <c r="AQ48" i="1"/>
  <c r="W49" i="1"/>
  <c r="AZ49" i="1"/>
  <c r="BC49" i="1" s="1"/>
  <c r="AI50" i="1"/>
  <c r="O51" i="1"/>
  <c r="AU51" i="1"/>
  <c r="BB51" i="1"/>
  <c r="BB53" i="1" s="1"/>
  <c r="AA52" i="1"/>
  <c r="D53" i="1"/>
  <c r="AJ53" i="1"/>
  <c r="S60" i="1"/>
  <c r="S65" i="1" s="1"/>
  <c r="X62" i="1"/>
  <c r="L65" i="1"/>
  <c r="F90" i="1"/>
  <c r="N90" i="1"/>
  <c r="N123" i="1" s="1"/>
  <c r="V90" i="1"/>
  <c r="V123" i="1" s="1"/>
  <c r="AD87" i="1"/>
  <c r="H96" i="1"/>
  <c r="H123" i="1" s="1"/>
  <c r="P96" i="1"/>
  <c r="P123" i="1" s="1"/>
  <c r="X96" i="1"/>
  <c r="X123" i="1" s="1"/>
  <c r="AD95" i="1"/>
  <c r="AE107" i="1"/>
  <c r="AE108" i="1"/>
  <c r="AE112" i="1"/>
  <c r="G120" i="1"/>
  <c r="AE120" i="1" s="1"/>
  <c r="AD110" i="1"/>
  <c r="AD117" i="1"/>
  <c r="AE110" i="1"/>
  <c r="AD96" i="1" l="1"/>
  <c r="F123" i="1"/>
  <c r="AF128" i="1" s="1"/>
  <c r="AD90" i="1"/>
  <c r="AD123" i="1" s="1"/>
  <c r="O65" i="1"/>
  <c r="K19" i="1"/>
  <c r="K21" i="1" s="1"/>
  <c r="O7" i="1"/>
  <c r="O19" i="1" s="1"/>
  <c r="O21" i="1" s="1"/>
  <c r="W53" i="1"/>
  <c r="AE96" i="1"/>
  <c r="AY53" i="1"/>
  <c r="BC52" i="1"/>
  <c r="AM53" i="1"/>
  <c r="U21" i="1"/>
  <c r="AI19" i="1"/>
  <c r="AI20" i="1" s="1"/>
  <c r="K65" i="1"/>
  <c r="AE90" i="1"/>
  <c r="G123" i="1"/>
  <c r="AA64" i="1"/>
  <c r="AZ53" i="1"/>
  <c r="Z65" i="1"/>
  <c r="AA60" i="1"/>
  <c r="AA65" i="1" s="1"/>
  <c r="G53" i="1"/>
  <c r="BC48" i="1"/>
  <c r="BC51" i="1"/>
  <c r="AQ53" i="1"/>
  <c r="AA61" i="1"/>
  <c r="AI53" i="1"/>
  <c r="K53" i="1"/>
  <c r="AA53" i="1"/>
  <c r="AH19" i="1"/>
  <c r="T21" i="1"/>
  <c r="AH18" i="1"/>
  <c r="AD124" i="1"/>
  <c r="AG124" i="1" s="1"/>
  <c r="AG91" i="1"/>
  <c r="AA63" i="1"/>
  <c r="AH20" i="1" l="1"/>
  <c r="AE123" i="1"/>
  <c r="BC53" i="1"/>
</calcChain>
</file>

<file path=xl/sharedStrings.xml><?xml version="1.0" encoding="utf-8"?>
<sst xmlns="http://schemas.openxmlformats.org/spreadsheetml/2006/main" count="268" uniqueCount="92">
  <si>
    <t>REKAPITULASI SENSUS HARIAN PASIEN RAWAT INAP</t>
  </si>
  <si>
    <t>RSUD SUNAN KALIJAGA DEMAK</t>
  </si>
  <si>
    <t>OKTOBER S/D DESEMBER (TRIBULAN IV)  2014</t>
  </si>
  <si>
    <t>RUANG</t>
  </si>
  <si>
    <t>DATA PASIEN</t>
  </si>
  <si>
    <t>PASIEN KELUAR HIDUP</t>
  </si>
  <si>
    <t>MENINGGAL</t>
  </si>
  <si>
    <t>JML Pas Kel H+M</t>
  </si>
  <si>
    <t>JML LM DRWT</t>
  </si>
  <si>
    <t>P.M&amp;K HR SM</t>
  </si>
  <si>
    <t>PAS SISA</t>
  </si>
  <si>
    <t>HP</t>
  </si>
  <si>
    <t>CARA PEMBAYARAN</t>
  </si>
  <si>
    <t>JML PAS</t>
  </si>
  <si>
    <t>JML HLR</t>
  </si>
  <si>
    <t>AWL</t>
  </si>
  <si>
    <t>MSK</t>
  </si>
  <si>
    <t>PND</t>
  </si>
  <si>
    <t>JML</t>
  </si>
  <si>
    <t>DPND</t>
  </si>
  <si>
    <t>P.HDP</t>
  </si>
  <si>
    <t>APS</t>
  </si>
  <si>
    <t>M.DR</t>
  </si>
  <si>
    <t>REV</t>
  </si>
  <si>
    <t>≤ 48 J</t>
  </si>
  <si>
    <t>≥ 48 J</t>
  </si>
  <si>
    <t>UMUM</t>
  </si>
  <si>
    <t>HLR</t>
  </si>
  <si>
    <t>NON PBI</t>
  </si>
  <si>
    <t>PBI</t>
  </si>
  <si>
    <t>JAMDA</t>
  </si>
  <si>
    <t>KJ. SAMA</t>
  </si>
  <si>
    <t>ANGRK</t>
  </si>
  <si>
    <t>WIKU</t>
  </si>
  <si>
    <t>AMAR</t>
  </si>
  <si>
    <t>MWR</t>
  </si>
  <si>
    <t>MLT</t>
  </si>
  <si>
    <t>DAH</t>
  </si>
  <si>
    <t>SOK</t>
  </si>
  <si>
    <t>BOUG</t>
  </si>
  <si>
    <t>KEN</t>
  </si>
  <si>
    <t>CEM</t>
  </si>
  <si>
    <t>TRT</t>
  </si>
  <si>
    <t>LILY</t>
  </si>
  <si>
    <t>ICU</t>
  </si>
  <si>
    <t>TOTAL</t>
  </si>
  <si>
    <t xml:space="preserve"> . </t>
  </si>
  <si>
    <t>JUMLAH PASIEN KELUAR HIDUP + MATI PER KELAS PERAWATAN</t>
  </si>
  <si>
    <t>OKTOBER S/D DESEMBER (TRIWULAN IV) 2014</t>
  </si>
  <si>
    <t>K E L A S</t>
  </si>
  <si>
    <t>ANGGREK</t>
  </si>
  <si>
    <t>WIJAYA  KUSUMA</t>
  </si>
  <si>
    <t>AMARILYS</t>
  </si>
  <si>
    <t>MAWAR</t>
  </si>
  <si>
    <t>MELATI</t>
  </si>
  <si>
    <t>DAHLIA</t>
  </si>
  <si>
    <t>S O K A</t>
  </si>
  <si>
    <t>BOUGENVILE</t>
  </si>
  <si>
    <t>KENANGA</t>
  </si>
  <si>
    <t>CEMPAKA</t>
  </si>
  <si>
    <t>TERATAI</t>
  </si>
  <si>
    <t>J U M L A H</t>
  </si>
  <si>
    <t>Pasien Keluar</t>
  </si>
  <si>
    <t>Hdp</t>
  </si>
  <si>
    <t>&lt;48 J</t>
  </si>
  <si>
    <t>&gt;48 J</t>
  </si>
  <si>
    <t>&lt;48J</t>
  </si>
  <si>
    <t>&gt;48J</t>
  </si>
  <si>
    <t xml:space="preserve">VIP A </t>
  </si>
  <si>
    <t>VIP B</t>
  </si>
  <si>
    <t>KELAS I</t>
  </si>
  <si>
    <t>KELAS II</t>
  </si>
  <si>
    <t>KELAS III</t>
  </si>
  <si>
    <t xml:space="preserve">REKAPITULASI CAKUPAN JUMLAH PASIEN </t>
  </si>
  <si>
    <t>MENURUT CARA BAYAR PASIEN DENGAN HARI LAMA RAWAT PER BANGSAL</t>
  </si>
  <si>
    <t>OKTOBER S/D DESEMBER (TRIWULAN IV) TAHUN 2014</t>
  </si>
  <si>
    <t>AMARYLIS</t>
  </si>
  <si>
    <t>SOKA</t>
  </si>
  <si>
    <t>JUMLAH</t>
  </si>
  <si>
    <t>GOL. PAS PER KELAS</t>
  </si>
  <si>
    <t>∑ Pas</t>
  </si>
  <si>
    <t xml:space="preserve">KELAS  VIP A </t>
  </si>
  <si>
    <t xml:space="preserve">   -   Pasien Umum</t>
  </si>
  <si>
    <t xml:space="preserve">   -   Pasien Non PBI</t>
  </si>
  <si>
    <t xml:space="preserve">   -   Pasien Kerjasama</t>
  </si>
  <si>
    <t>Jumlah Pas - HLR</t>
  </si>
  <si>
    <t>H P</t>
  </si>
  <si>
    <t>KELAS  VIP B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</si>
  <si>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</si>
  <si>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-   Pasien PBI</t>
  </si>
  <si>
    <t xml:space="preserve">   -   Pasien Jamkesda</t>
  </si>
  <si>
    <t>Jumlah H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</si>
</sst>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rgb="FF00B050"/>
      <name val="Cambria"/>
      <family val="1"/>
      <scheme val="major"/>
    </font>
    <font>
      <sz val="11"/>
      <color rgb="FF0070C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sz val="11"/>
      <color theme="6" tint="-0.499984740745262"/>
      <name val="Cambria"/>
      <family val="1"/>
      <scheme val="major"/>
    </font>
    <font>
      <b/>
      <i/>
      <sz val="11"/>
      <color theme="9" tint="-0.499984740745262"/>
      <name val="Cambria"/>
      <family val="1"/>
      <scheme val="major"/>
    </font>
    <font>
      <b/>
      <sz val="9"/>
      <color rgb="FFC00000"/>
      <name val="Cambria"/>
      <family val="1"/>
      <scheme val="major"/>
    </font>
    <font>
      <b/>
      <sz val="10"/>
      <color rgb="FF008000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1"/>
      <color rgb="FF0070C0"/>
      <name val="Cambria"/>
      <family val="1"/>
      <scheme val="major"/>
    </font>
    <font>
      <b/>
      <sz val="11"/>
      <color theme="6" tint="-0.499984740745262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rgb="FFC00000"/>
      <name val="Cambria"/>
      <family val="1"/>
      <scheme val="major"/>
    </font>
    <font>
      <b/>
      <sz val="10"/>
      <color theme="4" tint="-0.499984740745262"/>
      <name val="Cambria"/>
      <family val="1"/>
      <scheme val="major"/>
    </font>
    <font>
      <b/>
      <sz val="11"/>
      <color rgb="FFC00000"/>
      <name val="Cambria"/>
      <family val="1"/>
      <scheme val="major"/>
    </font>
    <font>
      <sz val="11"/>
      <color theme="4" tint="-0.499984740745262"/>
      <name val="Cambria"/>
      <family val="1"/>
      <scheme val="major"/>
    </font>
    <font>
      <b/>
      <sz val="11"/>
      <color rgb="FF008000"/>
      <name val="Cambria"/>
      <family val="1"/>
      <scheme val="major"/>
    </font>
    <font>
      <b/>
      <i/>
      <sz val="11"/>
      <color rgb="FFFF0000"/>
      <name val="Cambria"/>
      <family val="1"/>
      <scheme val="major"/>
    </font>
    <font>
      <b/>
      <i/>
      <sz val="11"/>
      <color theme="6" tint="-0.499984740745262"/>
      <name val="Cambria"/>
      <family val="1"/>
      <scheme val="major"/>
    </font>
    <font>
      <sz val="11"/>
      <color rgb="FF008000"/>
      <name val="Cambria"/>
      <family val="1"/>
      <scheme val="major"/>
    </font>
    <font>
      <b/>
      <i/>
      <sz val="10"/>
      <color theme="6" tint="-0.499984740745262"/>
      <name val="Cambria"/>
      <family val="1"/>
      <scheme val="major"/>
    </font>
    <font>
      <b/>
      <i/>
      <sz val="11"/>
      <color rgb="FFC00000"/>
      <name val="Cambria"/>
      <family val="1"/>
      <scheme val="major"/>
    </font>
    <font>
      <b/>
      <i/>
      <sz val="11"/>
      <color rgb="FF008000"/>
      <name val="Cambria"/>
      <family val="1"/>
      <scheme val="major"/>
    </font>
    <font>
      <b/>
      <i/>
      <sz val="11"/>
      <color rgb="FF0070C0"/>
      <name val="Cambria"/>
      <family val="1"/>
      <scheme val="major"/>
    </font>
    <font>
      <b/>
      <i/>
      <sz val="11"/>
      <color theme="4" tint="-0.499984740745262"/>
      <name val="Cambria"/>
      <family val="1"/>
      <scheme val="major"/>
    </font>
    <font>
      <b/>
      <i/>
      <sz val="11"/>
      <color rgb="FFFF00FF"/>
      <name val="Cambria"/>
      <family val="1"/>
      <scheme val="major"/>
    </font>
    <font>
      <b/>
      <i/>
      <sz val="11"/>
      <color theme="7"/>
      <name val="Cambria"/>
      <family val="1"/>
      <scheme val="major"/>
    </font>
    <font>
      <b/>
      <sz val="11"/>
      <color theme="9" tint="-0.499984740745262"/>
      <name val="Cambria"/>
      <family val="1"/>
      <scheme val="major"/>
    </font>
    <font>
      <b/>
      <i/>
      <sz val="11"/>
      <name val="Cambria"/>
      <family val="1"/>
      <scheme val="major"/>
    </font>
    <font>
      <sz val="16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11"/>
      <color theme="0"/>
      <name val="Cambria"/>
      <family val="1"/>
      <scheme val="major"/>
    </font>
    <font>
      <sz val="11"/>
      <color theme="0" tint="-0.14999847407452621"/>
      <name val="Cambria"/>
      <family val="1"/>
      <scheme val="major"/>
    </font>
    <font>
      <b/>
      <i/>
      <sz val="11"/>
      <color theme="5" tint="-0.249977111117893"/>
      <name val="Cambria"/>
      <family val="1"/>
      <scheme val="major"/>
    </font>
    <font>
      <b/>
      <sz val="11"/>
      <color theme="5" tint="-0.249977111117893"/>
      <name val="Cambria"/>
      <family val="1"/>
      <scheme val="major"/>
    </font>
    <font>
      <b/>
      <sz val="11"/>
      <color theme="0"/>
      <name val="Cambria"/>
      <family val="1"/>
      <scheme val="major"/>
    </font>
    <font>
      <b/>
      <i/>
      <sz val="11"/>
      <color theme="3" tint="-0.499984740745262"/>
      <name val="Cambria"/>
      <family val="1"/>
      <scheme val="major"/>
    </font>
    <font>
      <b/>
      <i/>
      <sz val="11"/>
      <color theme="0"/>
      <name val="Cambria"/>
      <family val="1"/>
      <scheme val="major"/>
    </font>
    <font>
      <i/>
      <sz val="11"/>
      <color theme="1"/>
      <name val="Cambria"/>
      <family val="1"/>
      <scheme val="major"/>
    </font>
    <font>
      <sz val="10"/>
      <color theme="6" tint="-0.499984740745262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4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4" borderId="12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horizontal="center" vertical="center"/>
    </xf>
    <xf numFmtId="0" fontId="27" fillId="4" borderId="1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28" fillId="4" borderId="12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4" xfId="0" applyFont="1" applyFill="1" applyBorder="1" applyAlignment="1">
      <alignment horizontal="center" vertical="center"/>
    </xf>
    <xf numFmtId="0" fontId="31" fillId="5" borderId="46" xfId="0" applyFont="1" applyFill="1" applyBorder="1" applyAlignment="1">
      <alignment horizontal="center" vertical="center"/>
    </xf>
    <xf numFmtId="0" fontId="31" fillId="5" borderId="47" xfId="0" applyFont="1" applyFill="1" applyBorder="1" applyAlignment="1">
      <alignment horizontal="center" vertical="center"/>
    </xf>
    <xf numFmtId="0" fontId="31" fillId="5" borderId="48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" fillId="6" borderId="19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  <xf numFmtId="0" fontId="2" fillId="6" borderId="23" xfId="0" applyFont="1" applyFill="1" applyBorder="1" applyAlignment="1">
      <alignment horizontal="left" vertical="center"/>
    </xf>
    <xf numFmtId="0" fontId="2" fillId="6" borderId="19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25" fillId="6" borderId="23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5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5" fillId="0" borderId="32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1" fillId="5" borderId="44" xfId="0" applyFont="1" applyFill="1" applyBorder="1" applyAlignment="1">
      <alignment horizontal="center" vertical="center"/>
    </xf>
    <xf numFmtId="0" fontId="2" fillId="0" borderId="55" xfId="0" quotePrefix="1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0" fontId="2" fillId="0" borderId="30" xfId="0" quotePrefix="1" applyFont="1" applyBorder="1" applyAlignment="1">
      <alignment horizontal="center" vertical="center"/>
    </xf>
    <xf numFmtId="0" fontId="4" fillId="0" borderId="33" xfId="0" quotePrefix="1" applyFont="1" applyBorder="1" applyAlignment="1">
      <alignment horizontal="center" vertical="center"/>
    </xf>
    <xf numFmtId="0" fontId="2" fillId="0" borderId="33" xfId="0" quotePrefix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17" fontId="33" fillId="0" borderId="0" xfId="0" applyNumberFormat="1" applyFont="1" applyAlignment="1">
      <alignment horizontal="center" vertical="center"/>
    </xf>
    <xf numFmtId="49" fontId="32" fillId="4" borderId="41" xfId="0" applyNumberFormat="1" applyFont="1" applyFill="1" applyBorder="1" applyAlignment="1">
      <alignment horizontal="right" vertical="center"/>
    </xf>
    <xf numFmtId="49" fontId="32" fillId="4" borderId="42" xfId="0" applyNumberFormat="1" applyFont="1" applyFill="1" applyBorder="1" applyAlignment="1">
      <alignment horizontal="right" vertical="center"/>
    </xf>
    <xf numFmtId="49" fontId="32" fillId="4" borderId="60" xfId="0" applyNumberFormat="1" applyFont="1" applyFill="1" applyBorder="1" applyAlignment="1">
      <alignment horizontal="right" vertical="center"/>
    </xf>
    <xf numFmtId="0" fontId="34" fillId="4" borderId="61" xfId="0" applyFont="1" applyFill="1" applyBorder="1" applyAlignment="1">
      <alignment horizontal="center" vertical="center"/>
    </xf>
    <xf numFmtId="0" fontId="34" fillId="4" borderId="62" xfId="0" applyFont="1" applyFill="1" applyBorder="1" applyAlignment="1">
      <alignment horizontal="center" vertical="center"/>
    </xf>
    <xf numFmtId="0" fontId="34" fillId="4" borderId="63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21" fillId="4" borderId="61" xfId="0" applyFont="1" applyFill="1" applyBorder="1" applyAlignment="1">
      <alignment horizontal="center" vertical="center"/>
    </xf>
    <xf numFmtId="0" fontId="21" fillId="4" borderId="63" xfId="0" applyFont="1" applyFill="1" applyBorder="1" applyAlignment="1">
      <alignment horizontal="center" vertical="center"/>
    </xf>
    <xf numFmtId="49" fontId="32" fillId="4" borderId="53" xfId="0" applyNumberFormat="1" applyFont="1" applyFill="1" applyBorder="1" applyAlignment="1">
      <alignment horizontal="left" vertical="center"/>
    </xf>
    <xf numFmtId="49" fontId="32" fillId="4" borderId="54" xfId="0" applyNumberFormat="1" applyFont="1" applyFill="1" applyBorder="1" applyAlignment="1">
      <alignment horizontal="left" vertical="center"/>
    </xf>
    <xf numFmtId="49" fontId="32" fillId="4" borderId="64" xfId="0" applyNumberFormat="1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34" fillId="6" borderId="43" xfId="0" applyFont="1" applyFill="1" applyBorder="1" applyAlignment="1">
      <alignment horizontal="left" vertical="center"/>
    </xf>
    <xf numFmtId="0" fontId="34" fillId="6" borderId="44" xfId="0" applyFont="1" applyFill="1" applyBorder="1" applyAlignment="1">
      <alignment horizontal="left" vertical="center"/>
    </xf>
    <xf numFmtId="0" fontId="34" fillId="6" borderId="45" xfId="0" applyFont="1" applyFill="1" applyBorder="1" applyAlignment="1">
      <alignment horizontal="left" vertical="center"/>
    </xf>
    <xf numFmtId="0" fontId="2" fillId="0" borderId="58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2" fillId="7" borderId="55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35" fillId="5" borderId="55" xfId="0" applyFont="1" applyFill="1" applyBorder="1" applyAlignment="1">
      <alignment horizontal="center" vertical="center"/>
    </xf>
    <xf numFmtId="0" fontId="35" fillId="5" borderId="65" xfId="0" applyFont="1" applyFill="1" applyBorder="1" applyAlignment="1">
      <alignment horizontal="center" vertical="center"/>
    </xf>
    <xf numFmtId="0" fontId="36" fillId="6" borderId="55" xfId="0" applyFont="1" applyFill="1" applyBorder="1" applyAlignment="1">
      <alignment horizontal="center" vertical="center"/>
    </xf>
    <xf numFmtId="0" fontId="36" fillId="6" borderId="65" xfId="0" applyFont="1" applyFill="1" applyBorder="1" applyAlignment="1">
      <alignment horizontal="center" vertical="center"/>
    </xf>
    <xf numFmtId="0" fontId="7" fillId="7" borderId="5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2" fillId="7" borderId="3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5" fillId="5" borderId="30" xfId="0" applyFont="1" applyFill="1" applyBorder="1" applyAlignment="1">
      <alignment horizontal="center" vertical="center"/>
    </xf>
    <xf numFmtId="0" fontId="35" fillId="5" borderId="32" xfId="0" applyFont="1" applyFill="1" applyBorder="1" applyAlignment="1">
      <alignment horizontal="center" vertical="center"/>
    </xf>
    <xf numFmtId="0" fontId="36" fillId="6" borderId="30" xfId="0" applyFont="1" applyFill="1" applyBorder="1" applyAlignment="1">
      <alignment horizontal="center" vertical="center"/>
    </xf>
    <xf numFmtId="0" fontId="36" fillId="6" borderId="32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7" fillId="4" borderId="56" xfId="0" applyFont="1" applyFill="1" applyBorder="1" applyAlignment="1">
      <alignment horizontal="center" vertical="center"/>
    </xf>
    <xf numFmtId="0" fontId="37" fillId="4" borderId="57" xfId="0" applyFont="1" applyFill="1" applyBorder="1" applyAlignment="1">
      <alignment horizontal="center" vertical="center"/>
    </xf>
    <xf numFmtId="0" fontId="38" fillId="8" borderId="19" xfId="0" applyFont="1" applyFill="1" applyBorder="1" applyAlignment="1">
      <alignment horizontal="center" vertical="center"/>
    </xf>
    <xf numFmtId="0" fontId="38" fillId="7" borderId="23" xfId="0" applyFont="1" applyFill="1" applyBorder="1" applyAlignment="1">
      <alignment horizontal="center" vertical="center"/>
    </xf>
    <xf numFmtId="0" fontId="39" fillId="5" borderId="19" xfId="0" applyFont="1" applyFill="1" applyBorder="1" applyAlignment="1">
      <alignment horizontal="center" vertical="center"/>
    </xf>
    <xf numFmtId="0" fontId="39" fillId="5" borderId="23" xfId="0" applyFont="1" applyFill="1" applyBorder="1" applyAlignment="1">
      <alignment horizontal="center" vertical="center"/>
    </xf>
    <xf numFmtId="0" fontId="39" fillId="6" borderId="19" xfId="0" applyFont="1" applyFill="1" applyBorder="1" applyAlignment="1">
      <alignment horizontal="center" vertical="center"/>
    </xf>
    <xf numFmtId="0" fontId="39" fillId="6" borderId="23" xfId="0" applyFont="1" applyFill="1" applyBorder="1" applyAlignment="1">
      <alignment horizontal="center" vertical="center"/>
    </xf>
    <xf numFmtId="0" fontId="37" fillId="4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40" fillId="3" borderId="53" xfId="0" applyFont="1" applyFill="1" applyBorder="1" applyAlignment="1">
      <alignment horizontal="center" vertical="center"/>
    </xf>
    <xf numFmtId="0" fontId="40" fillId="3" borderId="54" xfId="0" applyFont="1" applyFill="1" applyBorder="1" applyAlignment="1">
      <alignment horizontal="center" vertical="center"/>
    </xf>
    <xf numFmtId="0" fontId="40" fillId="3" borderId="66" xfId="0" applyFont="1" applyFill="1" applyBorder="1" applyAlignment="1">
      <alignment horizontal="center" vertical="center"/>
    </xf>
    <xf numFmtId="0" fontId="40" fillId="3" borderId="67" xfId="0" applyFont="1" applyFill="1" applyBorder="1" applyAlignment="1">
      <alignment horizontal="center" vertical="center"/>
    </xf>
    <xf numFmtId="0" fontId="41" fillId="5" borderId="66" xfId="0" applyFont="1" applyFill="1" applyBorder="1" applyAlignment="1">
      <alignment horizontal="center" vertical="center"/>
    </xf>
    <xf numFmtId="0" fontId="41" fillId="5" borderId="67" xfId="0" applyFont="1" applyFill="1" applyBorder="1" applyAlignment="1">
      <alignment horizontal="center" vertical="center"/>
    </xf>
    <xf numFmtId="0" fontId="41" fillId="6" borderId="66" xfId="0" applyFont="1" applyFill="1" applyBorder="1" applyAlignment="1">
      <alignment horizontal="center" vertical="center"/>
    </xf>
    <xf numFmtId="0" fontId="41" fillId="6" borderId="67" xfId="0" applyFont="1" applyFill="1" applyBorder="1" applyAlignment="1">
      <alignment horizontal="center" vertical="center"/>
    </xf>
    <xf numFmtId="0" fontId="21" fillId="9" borderId="68" xfId="0" applyFont="1" applyFill="1" applyBorder="1" applyAlignment="1">
      <alignment horizontal="center" vertical="center"/>
    </xf>
    <xf numFmtId="0" fontId="21" fillId="9" borderId="69" xfId="0" applyFont="1" applyFill="1" applyBorder="1" applyAlignment="1">
      <alignment horizontal="center" vertical="center"/>
    </xf>
    <xf numFmtId="0" fontId="34" fillId="6" borderId="56" xfId="0" applyFont="1" applyFill="1" applyBorder="1" applyAlignment="1">
      <alignment horizontal="left" vertical="center"/>
    </xf>
    <xf numFmtId="0" fontId="34" fillId="6" borderId="57" xfId="0" applyFont="1" applyFill="1" applyBorder="1" applyAlignment="1">
      <alignment horizontal="left" vertical="center"/>
    </xf>
    <xf numFmtId="0" fontId="34" fillId="6" borderId="70" xfId="0" applyFont="1" applyFill="1" applyBorder="1" applyAlignment="1">
      <alignment horizontal="left" vertical="center"/>
    </xf>
    <xf numFmtId="0" fontId="40" fillId="3" borderId="49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center" vertical="center"/>
    </xf>
    <xf numFmtId="0" fontId="21" fillId="9" borderId="71" xfId="0" applyFont="1" applyFill="1" applyBorder="1" applyAlignment="1">
      <alignment horizontal="center" vertical="center"/>
    </xf>
    <xf numFmtId="0" fontId="21" fillId="9" borderId="72" xfId="0" applyFont="1" applyFill="1" applyBorder="1" applyAlignment="1">
      <alignment horizontal="center" vertical="center"/>
    </xf>
    <xf numFmtId="0" fontId="42" fillId="0" borderId="59" xfId="0" applyFont="1" applyBorder="1" applyAlignment="1">
      <alignment horizontal="left" vertical="center"/>
    </xf>
    <xf numFmtId="0" fontId="34" fillId="6" borderId="73" xfId="0" applyFont="1" applyFill="1" applyBorder="1" applyAlignment="1">
      <alignment horizontal="left" vertical="center"/>
    </xf>
    <xf numFmtId="0" fontId="34" fillId="6" borderId="74" xfId="0" applyFont="1" applyFill="1" applyBorder="1" applyAlignment="1">
      <alignment horizontal="left" vertical="center"/>
    </xf>
    <xf numFmtId="0" fontId="34" fillId="6" borderId="75" xfId="0" applyFont="1" applyFill="1" applyBorder="1" applyAlignment="1">
      <alignment horizontal="left" vertical="center"/>
    </xf>
    <xf numFmtId="0" fontId="25" fillId="4" borderId="53" xfId="0" applyFont="1" applyFill="1" applyBorder="1" applyAlignment="1">
      <alignment horizontal="center" vertical="center"/>
    </xf>
    <xf numFmtId="0" fontId="25" fillId="4" borderId="54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5" fillId="2" borderId="64" xfId="0" applyFont="1" applyFill="1" applyBorder="1" applyAlignment="1">
      <alignment horizontal="center" vertical="center"/>
    </xf>
    <xf numFmtId="0" fontId="21" fillId="10" borderId="53" xfId="0" applyFont="1" applyFill="1" applyBorder="1" applyAlignment="1">
      <alignment horizontal="center" vertical="center"/>
    </xf>
    <xf numFmtId="0" fontId="21" fillId="10" borderId="54" xfId="0" applyFont="1" applyFill="1" applyBorder="1" applyAlignment="1">
      <alignment horizontal="center" vertical="center"/>
    </xf>
    <xf numFmtId="0" fontId="21" fillId="10" borderId="76" xfId="0" applyFont="1" applyFill="1" applyBorder="1" applyAlignment="1">
      <alignment horizontal="center" vertical="center"/>
    </xf>
    <xf numFmtId="0" fontId="21" fillId="10" borderId="77" xfId="0" applyFont="1" applyFill="1" applyBorder="1" applyAlignment="1">
      <alignment horizontal="center" vertical="center"/>
    </xf>
    <xf numFmtId="0" fontId="21" fillId="9" borderId="76" xfId="0" applyFont="1" applyFill="1" applyBorder="1" applyAlignment="1">
      <alignment horizontal="center" vertical="center"/>
    </xf>
    <xf numFmtId="0" fontId="21" fillId="9" borderId="78" xfId="0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83</xdr:row>
      <xdr:rowOff>0</xdr:rowOff>
    </xdr:from>
    <xdr:to>
      <xdr:col>5</xdr:col>
      <xdr:colOff>23812</xdr:colOff>
      <xdr:row>84</xdr:row>
      <xdr:rowOff>238125</xdr:rowOff>
    </xdr:to>
    <xdr:cxnSp macro="">
      <xdr:nvCxnSpPr>
        <xdr:cNvPr id="2" name="Straight Connector 1"/>
        <xdr:cNvCxnSpPr/>
      </xdr:nvCxnSpPr>
      <xdr:spPr>
        <a:xfrm>
          <a:off x="35719" y="19040475"/>
          <a:ext cx="2426493" cy="4857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KAP%20SHRI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TW I"/>
      <sheetName val="APR"/>
      <sheetName val="MEI"/>
      <sheetName val="JUN"/>
      <sheetName val="TW II"/>
      <sheetName val="JUL"/>
      <sheetName val="AGT"/>
      <sheetName val="SEP"/>
      <sheetName val="TW III"/>
      <sheetName val="OKT"/>
      <sheetName val="NOP"/>
      <sheetName val="DES"/>
      <sheetName val="TW IV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B7">
            <v>0</v>
          </cell>
          <cell r="C7">
            <v>9</v>
          </cell>
          <cell r="D7">
            <v>1</v>
          </cell>
          <cell r="F7">
            <v>1</v>
          </cell>
          <cell r="G7">
            <v>6</v>
          </cell>
          <cell r="H7">
            <v>1</v>
          </cell>
          <cell r="I7">
            <v>0</v>
          </cell>
          <cell r="J7">
            <v>1</v>
          </cell>
          <cell r="L7">
            <v>0</v>
          </cell>
          <cell r="M7">
            <v>0</v>
          </cell>
          <cell r="Q7">
            <v>0</v>
          </cell>
          <cell r="R7">
            <v>15</v>
          </cell>
          <cell r="T7">
            <v>8</v>
          </cell>
          <cell r="U7">
            <v>17</v>
          </cell>
          <cell r="V7">
            <v>1</v>
          </cell>
          <cell r="W7">
            <v>1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B8">
            <v>14</v>
          </cell>
          <cell r="C8">
            <v>100</v>
          </cell>
          <cell r="D8">
            <v>6</v>
          </cell>
          <cell r="F8">
            <v>5</v>
          </cell>
          <cell r="G8">
            <v>93</v>
          </cell>
          <cell r="H8">
            <v>9</v>
          </cell>
          <cell r="I8">
            <v>0</v>
          </cell>
          <cell r="J8">
            <v>3</v>
          </cell>
          <cell r="L8">
            <v>0</v>
          </cell>
          <cell r="M8">
            <v>0</v>
          </cell>
          <cell r="Q8">
            <v>0</v>
          </cell>
          <cell r="R8">
            <v>408</v>
          </cell>
          <cell r="T8">
            <v>21</v>
          </cell>
          <cell r="U8">
            <v>86</v>
          </cell>
          <cell r="V8">
            <v>89</v>
          </cell>
          <cell r="W8">
            <v>447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B9">
            <v>16</v>
          </cell>
          <cell r="C9">
            <v>97</v>
          </cell>
          <cell r="D9">
            <v>13</v>
          </cell>
          <cell r="F9">
            <v>2</v>
          </cell>
          <cell r="G9">
            <v>96</v>
          </cell>
          <cell r="H9">
            <v>9</v>
          </cell>
          <cell r="I9">
            <v>0</v>
          </cell>
          <cell r="J9">
            <v>4</v>
          </cell>
          <cell r="L9">
            <v>0</v>
          </cell>
          <cell r="M9">
            <v>2</v>
          </cell>
          <cell r="Q9">
            <v>0</v>
          </cell>
          <cell r="R9">
            <v>420</v>
          </cell>
          <cell r="T9">
            <v>28</v>
          </cell>
          <cell r="U9">
            <v>122</v>
          </cell>
          <cell r="V9">
            <v>85</v>
          </cell>
          <cell r="W9">
            <v>436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1">
          <cell r="B11">
            <v>17</v>
          </cell>
          <cell r="C11">
            <v>218</v>
          </cell>
          <cell r="D11">
            <v>0</v>
          </cell>
          <cell r="F11">
            <v>0</v>
          </cell>
          <cell r="G11">
            <v>209</v>
          </cell>
          <cell r="H11">
            <v>2</v>
          </cell>
          <cell r="I11">
            <v>0</v>
          </cell>
          <cell r="J11">
            <v>1</v>
          </cell>
          <cell r="L11">
            <v>6</v>
          </cell>
          <cell r="M11">
            <v>0</v>
          </cell>
          <cell r="Q11">
            <v>0</v>
          </cell>
          <cell r="R11">
            <v>576</v>
          </cell>
          <cell r="T11">
            <v>66</v>
          </cell>
          <cell r="U11">
            <v>297</v>
          </cell>
          <cell r="V11">
            <v>32</v>
          </cell>
          <cell r="W11">
            <v>188</v>
          </cell>
          <cell r="X11">
            <v>110</v>
          </cell>
          <cell r="Y11">
            <v>336</v>
          </cell>
          <cell r="Z11">
            <v>10</v>
          </cell>
          <cell r="AA11">
            <v>122</v>
          </cell>
          <cell r="AB11">
            <v>0</v>
          </cell>
          <cell r="AC11">
            <v>0</v>
          </cell>
        </row>
        <row r="12">
          <cell r="B12">
            <v>14</v>
          </cell>
          <cell r="C12">
            <v>129</v>
          </cell>
          <cell r="D12">
            <v>3</v>
          </cell>
          <cell r="F12">
            <v>4</v>
          </cell>
          <cell r="G12">
            <v>111</v>
          </cell>
          <cell r="H12">
            <v>10</v>
          </cell>
          <cell r="I12">
            <v>0</v>
          </cell>
          <cell r="J12">
            <v>2</v>
          </cell>
          <cell r="L12">
            <v>0</v>
          </cell>
          <cell r="M12">
            <v>1</v>
          </cell>
          <cell r="Q12">
            <v>0</v>
          </cell>
          <cell r="R12">
            <v>471</v>
          </cell>
          <cell r="T12">
            <v>41</v>
          </cell>
          <cell r="U12">
            <v>135</v>
          </cell>
          <cell r="V12">
            <v>33</v>
          </cell>
          <cell r="W12">
            <v>187</v>
          </cell>
          <cell r="X12">
            <v>23</v>
          </cell>
          <cell r="Y12">
            <v>127</v>
          </cell>
          <cell r="Z12">
            <v>31</v>
          </cell>
          <cell r="AA12">
            <v>139</v>
          </cell>
          <cell r="AB12">
            <v>0</v>
          </cell>
          <cell r="AC12">
            <v>0</v>
          </cell>
        </row>
        <row r="13">
          <cell r="B13">
            <v>8</v>
          </cell>
          <cell r="C13">
            <v>58</v>
          </cell>
          <cell r="D13">
            <v>0</v>
          </cell>
          <cell r="F13">
            <v>2</v>
          </cell>
          <cell r="G13">
            <v>42</v>
          </cell>
          <cell r="H13">
            <v>3</v>
          </cell>
          <cell r="I13">
            <v>0</v>
          </cell>
          <cell r="J13">
            <v>0</v>
          </cell>
          <cell r="L13">
            <v>7</v>
          </cell>
          <cell r="M13">
            <v>6</v>
          </cell>
          <cell r="Q13">
            <v>0</v>
          </cell>
          <cell r="R13">
            <v>270</v>
          </cell>
          <cell r="T13">
            <v>4</v>
          </cell>
          <cell r="U13">
            <v>14</v>
          </cell>
          <cell r="V13">
            <v>11</v>
          </cell>
          <cell r="W13">
            <v>58</v>
          </cell>
          <cell r="X13">
            <v>40</v>
          </cell>
          <cell r="Y13">
            <v>201</v>
          </cell>
          <cell r="Z13">
            <v>5</v>
          </cell>
          <cell r="AA13">
            <v>35</v>
          </cell>
          <cell r="AB13">
            <v>0</v>
          </cell>
          <cell r="AC13">
            <v>0</v>
          </cell>
        </row>
        <row r="14">
          <cell r="B14">
            <v>15</v>
          </cell>
          <cell r="C14">
            <v>65</v>
          </cell>
          <cell r="D14">
            <v>6</v>
          </cell>
          <cell r="F14">
            <v>6</v>
          </cell>
          <cell r="G14">
            <v>64</v>
          </cell>
          <cell r="H14">
            <v>1</v>
          </cell>
          <cell r="I14">
            <v>0</v>
          </cell>
          <cell r="J14">
            <v>1</v>
          </cell>
          <cell r="L14">
            <v>1</v>
          </cell>
          <cell r="M14">
            <v>1</v>
          </cell>
          <cell r="Q14">
            <v>0</v>
          </cell>
          <cell r="R14">
            <v>310</v>
          </cell>
          <cell r="T14">
            <v>5</v>
          </cell>
          <cell r="U14">
            <v>29</v>
          </cell>
          <cell r="V14">
            <v>25</v>
          </cell>
          <cell r="W14">
            <v>170</v>
          </cell>
          <cell r="X14">
            <v>37</v>
          </cell>
          <cell r="Y14">
            <v>260</v>
          </cell>
          <cell r="Z14">
            <v>7</v>
          </cell>
          <cell r="AA14">
            <v>21</v>
          </cell>
          <cell r="AB14">
            <v>0</v>
          </cell>
          <cell r="AC14">
            <v>0</v>
          </cell>
        </row>
        <row r="15">
          <cell r="B15">
            <v>22</v>
          </cell>
          <cell r="C15">
            <v>131</v>
          </cell>
          <cell r="D15">
            <v>3</v>
          </cell>
          <cell r="F15">
            <v>4</v>
          </cell>
          <cell r="G15">
            <v>112</v>
          </cell>
          <cell r="H15">
            <v>13</v>
          </cell>
          <cell r="I15">
            <v>0</v>
          </cell>
          <cell r="J15">
            <v>10</v>
          </cell>
          <cell r="L15">
            <v>1</v>
          </cell>
          <cell r="M15">
            <v>1</v>
          </cell>
          <cell r="Q15">
            <v>4</v>
          </cell>
          <cell r="R15">
            <v>423</v>
          </cell>
          <cell r="T15">
            <v>46</v>
          </cell>
          <cell r="U15">
            <v>164</v>
          </cell>
          <cell r="V15">
            <v>57</v>
          </cell>
          <cell r="W15">
            <v>240</v>
          </cell>
          <cell r="X15">
            <v>30</v>
          </cell>
          <cell r="Y15">
            <v>138</v>
          </cell>
          <cell r="Z15">
            <v>1</v>
          </cell>
          <cell r="AA15">
            <v>3</v>
          </cell>
          <cell r="AB15">
            <v>7</v>
          </cell>
          <cell r="AC15">
            <v>35</v>
          </cell>
        </row>
        <row r="16">
          <cell r="B16">
            <v>11</v>
          </cell>
          <cell r="C16">
            <v>114</v>
          </cell>
          <cell r="D16">
            <v>3</v>
          </cell>
          <cell r="F16">
            <v>7</v>
          </cell>
          <cell r="G16">
            <v>91</v>
          </cell>
          <cell r="H16">
            <v>4</v>
          </cell>
          <cell r="I16">
            <v>0</v>
          </cell>
          <cell r="J16">
            <v>3</v>
          </cell>
          <cell r="L16">
            <v>2</v>
          </cell>
          <cell r="M16">
            <v>1</v>
          </cell>
          <cell r="Q16">
            <v>3</v>
          </cell>
          <cell r="R16">
            <v>450</v>
          </cell>
          <cell r="T16">
            <v>1</v>
          </cell>
          <cell r="U16">
            <v>1</v>
          </cell>
          <cell r="V16">
            <v>4</v>
          </cell>
          <cell r="W16">
            <v>12</v>
          </cell>
          <cell r="X16">
            <v>86</v>
          </cell>
          <cell r="Y16">
            <v>444</v>
          </cell>
          <cell r="Z16">
            <v>14</v>
          </cell>
          <cell r="AA16">
            <v>73</v>
          </cell>
          <cell r="AB16">
            <v>3</v>
          </cell>
          <cell r="AC16">
            <v>17</v>
          </cell>
        </row>
        <row r="17">
          <cell r="B17">
            <v>36</v>
          </cell>
          <cell r="C17">
            <v>157</v>
          </cell>
          <cell r="D17">
            <v>2</v>
          </cell>
          <cell r="F17">
            <v>9</v>
          </cell>
          <cell r="G17">
            <v>119</v>
          </cell>
          <cell r="H17">
            <v>29</v>
          </cell>
          <cell r="I17">
            <v>0</v>
          </cell>
          <cell r="J17">
            <v>2</v>
          </cell>
          <cell r="L17">
            <v>2</v>
          </cell>
          <cell r="M17">
            <v>2</v>
          </cell>
          <cell r="Q17">
            <v>5</v>
          </cell>
          <cell r="R17">
            <v>822</v>
          </cell>
          <cell r="T17">
            <v>24</v>
          </cell>
          <cell r="U17">
            <v>103</v>
          </cell>
          <cell r="V17">
            <v>35</v>
          </cell>
          <cell r="W17">
            <v>182</v>
          </cell>
          <cell r="X17">
            <v>85</v>
          </cell>
          <cell r="Y17">
            <v>573</v>
          </cell>
          <cell r="Z17">
            <v>19</v>
          </cell>
          <cell r="AA17">
            <v>124</v>
          </cell>
          <cell r="AB17">
            <v>0</v>
          </cell>
          <cell r="AC17">
            <v>0</v>
          </cell>
        </row>
        <row r="18">
          <cell r="B18">
            <v>32</v>
          </cell>
          <cell r="C18">
            <v>158</v>
          </cell>
          <cell r="D18">
            <v>2</v>
          </cell>
          <cell r="F18">
            <v>5</v>
          </cell>
          <cell r="G18">
            <v>124</v>
          </cell>
          <cell r="H18">
            <v>16</v>
          </cell>
          <cell r="I18">
            <v>0</v>
          </cell>
          <cell r="J18">
            <v>2</v>
          </cell>
          <cell r="L18">
            <v>6</v>
          </cell>
          <cell r="M18">
            <v>11</v>
          </cell>
          <cell r="Q18">
            <v>0</v>
          </cell>
          <cell r="R18">
            <v>798</v>
          </cell>
          <cell r="T18">
            <v>16</v>
          </cell>
          <cell r="U18">
            <v>65</v>
          </cell>
          <cell r="V18">
            <v>15</v>
          </cell>
          <cell r="W18">
            <v>75</v>
          </cell>
          <cell r="X18">
            <v>117</v>
          </cell>
          <cell r="Y18">
            <v>781</v>
          </cell>
          <cell r="Z18">
            <v>16</v>
          </cell>
          <cell r="AA18">
            <v>102</v>
          </cell>
          <cell r="AB18">
            <v>0</v>
          </cell>
          <cell r="AC18">
            <v>0</v>
          </cell>
        </row>
        <row r="20">
          <cell r="B20">
            <v>2</v>
          </cell>
          <cell r="C20">
            <v>8</v>
          </cell>
          <cell r="D20">
            <v>19</v>
          </cell>
          <cell r="F20">
            <v>11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L20">
            <v>10</v>
          </cell>
          <cell r="M20">
            <v>5</v>
          </cell>
          <cell r="Q20">
            <v>2</v>
          </cell>
          <cell r="R20">
            <v>62</v>
          </cell>
          <cell r="T20">
            <v>1</v>
          </cell>
          <cell r="U20">
            <v>4</v>
          </cell>
          <cell r="V20">
            <v>13</v>
          </cell>
          <cell r="W20">
            <v>40</v>
          </cell>
          <cell r="X20">
            <v>12</v>
          </cell>
          <cell r="Y20">
            <v>41</v>
          </cell>
          <cell r="Z20">
            <v>1</v>
          </cell>
          <cell r="AA20">
            <v>4</v>
          </cell>
          <cell r="AB20">
            <v>0</v>
          </cell>
          <cell r="AC20">
            <v>0</v>
          </cell>
        </row>
        <row r="48">
          <cell r="D48">
            <v>9</v>
          </cell>
          <cell r="E48">
            <v>0</v>
          </cell>
          <cell r="F48">
            <v>0</v>
          </cell>
          <cell r="H48" t="str">
            <v>-</v>
          </cell>
          <cell r="I48" t="str">
            <v>-</v>
          </cell>
          <cell r="J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P48" t="str">
            <v>-</v>
          </cell>
          <cell r="Q48" t="str">
            <v>-</v>
          </cell>
          <cell r="R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X48" t="str">
            <v>-</v>
          </cell>
          <cell r="Y48" t="str">
            <v>-</v>
          </cell>
          <cell r="Z48" t="str">
            <v>-</v>
          </cell>
          <cell r="AB48" t="str">
            <v>-</v>
          </cell>
          <cell r="AC48" t="str">
            <v>-</v>
          </cell>
          <cell r="AD48" t="str">
            <v>-</v>
          </cell>
          <cell r="AF48" t="str">
            <v>-</v>
          </cell>
          <cell r="AG48" t="str">
            <v>-</v>
          </cell>
          <cell r="AH48" t="str">
            <v>-</v>
          </cell>
          <cell r="AJ48" t="str">
            <v>-</v>
          </cell>
          <cell r="AK48" t="str">
            <v>-</v>
          </cell>
          <cell r="AL48" t="str">
            <v>-</v>
          </cell>
          <cell r="AN48" t="str">
            <v>-</v>
          </cell>
          <cell r="AO48" t="str">
            <v>-</v>
          </cell>
          <cell r="AP48" t="str">
            <v>-</v>
          </cell>
          <cell r="AR48" t="str">
            <v>-</v>
          </cell>
          <cell r="AS48" t="str">
            <v>-</v>
          </cell>
          <cell r="AT48" t="str">
            <v>-</v>
          </cell>
          <cell r="AV48" t="str">
            <v>-</v>
          </cell>
          <cell r="AW48" t="str">
            <v>-</v>
          </cell>
          <cell r="AX48" t="str">
            <v>-</v>
          </cell>
        </row>
        <row r="49">
          <cell r="D49" t="str">
            <v>-</v>
          </cell>
          <cell r="E49" t="str">
            <v>-</v>
          </cell>
          <cell r="F49" t="str">
            <v>-</v>
          </cell>
          <cell r="H49">
            <v>73</v>
          </cell>
          <cell r="I49">
            <v>0</v>
          </cell>
          <cell r="J49">
            <v>0</v>
          </cell>
          <cell r="L49">
            <v>111</v>
          </cell>
          <cell r="M49">
            <v>0</v>
          </cell>
          <cell r="N49">
            <v>2</v>
          </cell>
          <cell r="P49" t="str">
            <v>-</v>
          </cell>
          <cell r="Q49" t="str">
            <v>-</v>
          </cell>
          <cell r="R49" t="str">
            <v>-</v>
          </cell>
          <cell r="T49">
            <v>21</v>
          </cell>
          <cell r="U49">
            <v>0</v>
          </cell>
          <cell r="V49">
            <v>0</v>
          </cell>
          <cell r="X49" t="str">
            <v>-</v>
          </cell>
          <cell r="Y49" t="str">
            <v>-</v>
          </cell>
          <cell r="Z49" t="str">
            <v>-</v>
          </cell>
          <cell r="AB49" t="str">
            <v>-</v>
          </cell>
          <cell r="AC49" t="str">
            <v>-</v>
          </cell>
          <cell r="AD49" t="str">
            <v>-</v>
          </cell>
          <cell r="AF49" t="str">
            <v>-</v>
          </cell>
          <cell r="AG49" t="str">
            <v>-</v>
          </cell>
          <cell r="AH49" t="str">
            <v>-</v>
          </cell>
          <cell r="AJ49" t="str">
            <v>-</v>
          </cell>
          <cell r="AK49" t="str">
            <v>-</v>
          </cell>
          <cell r="AL49" t="str">
            <v>-</v>
          </cell>
          <cell r="AN49" t="str">
            <v>-</v>
          </cell>
          <cell r="AO49" t="str">
            <v>-</v>
          </cell>
          <cell r="AP49" t="str">
            <v>-</v>
          </cell>
          <cell r="AR49" t="str">
            <v>-</v>
          </cell>
          <cell r="AS49" t="str">
            <v>-</v>
          </cell>
          <cell r="AT49" t="str">
            <v>-</v>
          </cell>
          <cell r="AV49" t="str">
            <v>-</v>
          </cell>
          <cell r="AW49" t="str">
            <v>-</v>
          </cell>
          <cell r="AX49" t="str">
            <v>-</v>
          </cell>
        </row>
        <row r="50">
          <cell r="D50" t="str">
            <v>-</v>
          </cell>
          <cell r="E50" t="str">
            <v>-</v>
          </cell>
          <cell r="F50" t="str">
            <v>-</v>
          </cell>
          <cell r="H50">
            <v>37</v>
          </cell>
          <cell r="I50">
            <v>0</v>
          </cell>
          <cell r="J50">
            <v>0</v>
          </cell>
          <cell r="L50" t="str">
            <v>-</v>
          </cell>
          <cell r="M50" t="str">
            <v>-</v>
          </cell>
          <cell r="N50" t="str">
            <v>-</v>
          </cell>
          <cell r="T50">
            <v>25</v>
          </cell>
          <cell r="U50">
            <v>0</v>
          </cell>
          <cell r="V50">
            <v>0</v>
          </cell>
          <cell r="X50">
            <v>31</v>
          </cell>
          <cell r="Y50">
            <v>0</v>
          </cell>
          <cell r="Z50">
            <v>1</v>
          </cell>
          <cell r="AB50">
            <v>9</v>
          </cell>
          <cell r="AC50">
            <v>3</v>
          </cell>
          <cell r="AD50">
            <v>2</v>
          </cell>
          <cell r="AF50">
            <v>72</v>
          </cell>
          <cell r="AG50">
            <v>1</v>
          </cell>
          <cell r="AH50">
            <v>1</v>
          </cell>
          <cell r="AJ50">
            <v>21</v>
          </cell>
          <cell r="AK50">
            <v>0</v>
          </cell>
          <cell r="AL50">
            <v>1</v>
          </cell>
          <cell r="AN50" t="str">
            <v>-</v>
          </cell>
          <cell r="AO50" t="str">
            <v>-</v>
          </cell>
          <cell r="AP50" t="str">
            <v>-</v>
          </cell>
          <cell r="AR50" t="str">
            <v>-</v>
          </cell>
          <cell r="AS50" t="str">
            <v>-</v>
          </cell>
          <cell r="AT50" t="str">
            <v>-</v>
          </cell>
          <cell r="AV50" t="str">
            <v>-</v>
          </cell>
          <cell r="AW50" t="str">
            <v>-</v>
          </cell>
          <cell r="AX50" t="str">
            <v>-</v>
          </cell>
        </row>
        <row r="51">
          <cell r="D51" t="str">
            <v>-</v>
          </cell>
          <cell r="E51" t="str">
            <v>-</v>
          </cell>
          <cell r="F51" t="str">
            <v>-</v>
          </cell>
          <cell r="H51" t="str">
            <v>-</v>
          </cell>
          <cell r="I51" t="str">
            <v>-</v>
          </cell>
          <cell r="J51" t="str">
            <v>-</v>
          </cell>
          <cell r="L51" t="str">
            <v>-</v>
          </cell>
          <cell r="M51" t="str">
            <v>-</v>
          </cell>
          <cell r="N51" t="str">
            <v>-</v>
          </cell>
          <cell r="T51">
            <v>36</v>
          </cell>
          <cell r="U51">
            <v>2</v>
          </cell>
          <cell r="V51">
            <v>0</v>
          </cell>
          <cell r="X51">
            <v>31</v>
          </cell>
          <cell r="Y51">
            <v>0</v>
          </cell>
          <cell r="Z51">
            <v>0</v>
          </cell>
          <cell r="AB51">
            <v>2</v>
          </cell>
          <cell r="AC51">
            <v>0</v>
          </cell>
          <cell r="AD51">
            <v>1</v>
          </cell>
          <cell r="AF51" t="str">
            <v>-</v>
          </cell>
          <cell r="AG51" t="str">
            <v>-</v>
          </cell>
          <cell r="AH51" t="str">
            <v>-</v>
          </cell>
          <cell r="AJ51">
            <v>37</v>
          </cell>
          <cell r="AK51">
            <v>1</v>
          </cell>
          <cell r="AL51">
            <v>0</v>
          </cell>
          <cell r="AN51" t="str">
            <v>-</v>
          </cell>
          <cell r="AO51" t="str">
            <v>-</v>
          </cell>
          <cell r="AP51" t="str">
            <v>-</v>
          </cell>
          <cell r="AR51">
            <v>39</v>
          </cell>
          <cell r="AS51">
            <v>0</v>
          </cell>
          <cell r="AT51">
            <v>0</v>
          </cell>
          <cell r="AV51" t="str">
            <v>-</v>
          </cell>
          <cell r="AW51" t="str">
            <v>-</v>
          </cell>
          <cell r="AX51" t="str">
            <v>-</v>
          </cell>
        </row>
        <row r="52">
          <cell r="D52" t="str">
            <v>-</v>
          </cell>
          <cell r="E52" t="str">
            <v>-</v>
          </cell>
          <cell r="F52" t="str">
            <v>-</v>
          </cell>
          <cell r="H52" t="str">
            <v>-</v>
          </cell>
          <cell r="I52" t="str">
            <v>-</v>
          </cell>
          <cell r="J52" t="str">
            <v>-</v>
          </cell>
          <cell r="L52" t="str">
            <v>-</v>
          </cell>
          <cell r="M52" t="str">
            <v>-</v>
          </cell>
          <cell r="N52" t="str">
            <v>-</v>
          </cell>
          <cell r="T52">
            <v>130</v>
          </cell>
          <cell r="U52">
            <v>4</v>
          </cell>
          <cell r="V52">
            <v>0</v>
          </cell>
          <cell r="X52">
            <v>65</v>
          </cell>
          <cell r="Y52">
            <v>0</v>
          </cell>
          <cell r="Z52">
            <v>0</v>
          </cell>
          <cell r="AB52">
            <v>36</v>
          </cell>
          <cell r="AC52">
            <v>3</v>
          </cell>
          <cell r="AD52">
            <v>4</v>
          </cell>
          <cell r="AF52" t="str">
            <v>-</v>
          </cell>
          <cell r="AG52" t="str">
            <v>-</v>
          </cell>
          <cell r="AH52" t="str">
            <v>-</v>
          </cell>
          <cell r="AJ52">
            <v>81</v>
          </cell>
          <cell r="AK52">
            <v>0</v>
          </cell>
          <cell r="AL52">
            <v>0</v>
          </cell>
          <cell r="AN52">
            <v>105</v>
          </cell>
          <cell r="AO52">
            <v>2</v>
          </cell>
          <cell r="AP52">
            <v>1</v>
          </cell>
          <cell r="AR52">
            <v>120</v>
          </cell>
          <cell r="AS52">
            <v>2</v>
          </cell>
          <cell r="AT52">
            <v>2</v>
          </cell>
          <cell r="AV52">
            <v>147</v>
          </cell>
          <cell r="AW52">
            <v>6</v>
          </cell>
          <cell r="AX52">
            <v>11</v>
          </cell>
        </row>
        <row r="62">
          <cell r="D62">
            <v>72</v>
          </cell>
          <cell r="E62">
            <v>1</v>
          </cell>
          <cell r="F62">
            <v>1</v>
          </cell>
          <cell r="H62">
            <v>21</v>
          </cell>
          <cell r="I62">
            <v>0</v>
          </cell>
          <cell r="J62">
            <v>1</v>
          </cell>
        </row>
        <row r="63">
          <cell r="H63">
            <v>37</v>
          </cell>
          <cell r="I63">
            <v>1</v>
          </cell>
          <cell r="J63">
            <v>0</v>
          </cell>
          <cell r="P63">
            <v>39</v>
          </cell>
          <cell r="Q63">
            <v>0</v>
          </cell>
          <cell r="R63">
            <v>0</v>
          </cell>
        </row>
        <row r="64">
          <cell r="H64">
            <v>81</v>
          </cell>
          <cell r="I64">
            <v>0</v>
          </cell>
          <cell r="J64">
            <v>0</v>
          </cell>
          <cell r="L64">
            <v>105</v>
          </cell>
          <cell r="M64">
            <v>2</v>
          </cell>
          <cell r="N64">
            <v>1</v>
          </cell>
          <cell r="P64">
            <v>120</v>
          </cell>
          <cell r="Q64">
            <v>2</v>
          </cell>
          <cell r="R64">
            <v>2</v>
          </cell>
          <cell r="T64">
            <v>147</v>
          </cell>
          <cell r="U64">
            <v>6</v>
          </cell>
          <cell r="V64">
            <v>11</v>
          </cell>
        </row>
        <row r="87">
          <cell r="F87">
            <v>8</v>
          </cell>
          <cell r="G87">
            <v>17</v>
          </cell>
          <cell r="H87" t="str">
            <v>-</v>
          </cell>
          <cell r="I87" t="str">
            <v>-</v>
          </cell>
          <cell r="J87" t="str">
            <v>-</v>
          </cell>
          <cell r="K87" t="str">
            <v>-</v>
          </cell>
          <cell r="L87" t="str">
            <v>-</v>
          </cell>
          <cell r="M87" t="str">
            <v>-</v>
          </cell>
          <cell r="N87" t="str">
            <v>-</v>
          </cell>
          <cell r="O87" t="str">
            <v>-</v>
          </cell>
          <cell r="P87" t="str">
            <v>-</v>
          </cell>
          <cell r="Q87" t="str">
            <v>-</v>
          </cell>
          <cell r="R87" t="str">
            <v>-</v>
          </cell>
          <cell r="S87" t="str">
            <v>-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Y87" t="str">
            <v>-</v>
          </cell>
          <cell r="Z87" t="str">
            <v>-</v>
          </cell>
          <cell r="AA87" t="str">
            <v>-</v>
          </cell>
          <cell r="AB87" t="str">
            <v>-</v>
          </cell>
          <cell r="AC87" t="str">
            <v>-</v>
          </cell>
        </row>
        <row r="88">
          <cell r="F88">
            <v>1</v>
          </cell>
          <cell r="G88">
            <v>1</v>
          </cell>
          <cell r="H88" t="str">
            <v>-</v>
          </cell>
          <cell r="I88" t="str">
            <v>-</v>
          </cell>
          <cell r="J88" t="str">
            <v>-</v>
          </cell>
          <cell r="K88" t="str">
            <v>-</v>
          </cell>
          <cell r="L88" t="str">
            <v>-</v>
          </cell>
          <cell r="M88" t="str">
            <v>-</v>
          </cell>
          <cell r="N88" t="str">
            <v>-</v>
          </cell>
          <cell r="O88" t="str">
            <v>-</v>
          </cell>
          <cell r="P88" t="str">
            <v>-</v>
          </cell>
          <cell r="Q88" t="str">
            <v>-</v>
          </cell>
          <cell r="R88" t="str">
            <v>-</v>
          </cell>
          <cell r="S88" t="str">
            <v>-</v>
          </cell>
          <cell r="T88" t="str">
            <v>-</v>
          </cell>
          <cell r="U88" t="str">
            <v>-</v>
          </cell>
          <cell r="V88" t="str">
            <v>-</v>
          </cell>
          <cell r="W88" t="str">
            <v>-</v>
          </cell>
          <cell r="X88" t="str">
            <v>-</v>
          </cell>
          <cell r="Y88" t="str">
            <v>-</v>
          </cell>
          <cell r="Z88" t="str">
            <v>-</v>
          </cell>
          <cell r="AA88" t="str">
            <v>-</v>
          </cell>
          <cell r="AB88" t="str">
            <v>-</v>
          </cell>
          <cell r="AC88" t="str">
            <v>-</v>
          </cell>
        </row>
        <row r="89">
          <cell r="F89">
            <v>0</v>
          </cell>
          <cell r="G89">
            <v>0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  <cell r="P89" t="str">
            <v>-</v>
          </cell>
          <cell r="Q89" t="str">
            <v>-</v>
          </cell>
          <cell r="R89" t="str">
            <v>-</v>
          </cell>
          <cell r="S89" t="str">
            <v>-</v>
          </cell>
          <cell r="T89" t="str">
            <v>-</v>
          </cell>
          <cell r="U89" t="str">
            <v>-</v>
          </cell>
          <cell r="V89" t="str">
            <v>-</v>
          </cell>
          <cell r="W89" t="str">
            <v>-</v>
          </cell>
          <cell r="X89" t="str">
            <v>-</v>
          </cell>
          <cell r="Y89" t="str">
            <v>-</v>
          </cell>
          <cell r="Z89" t="str">
            <v>-</v>
          </cell>
          <cell r="AA89" t="str">
            <v>-</v>
          </cell>
          <cell r="AB89" t="str">
            <v>-</v>
          </cell>
          <cell r="AC89" t="str">
            <v>-</v>
          </cell>
        </row>
        <row r="91">
          <cell r="F91">
            <v>15</v>
          </cell>
        </row>
        <row r="93">
          <cell r="F93" t="str">
            <v>-</v>
          </cell>
          <cell r="G93" t="str">
            <v>-</v>
          </cell>
          <cell r="H93">
            <v>11</v>
          </cell>
          <cell r="I93">
            <v>47</v>
          </cell>
          <cell r="J93">
            <v>28</v>
          </cell>
          <cell r="K93">
            <v>122</v>
          </cell>
          <cell r="L93" t="str">
            <v>-</v>
          </cell>
          <cell r="M93" t="str">
            <v>-</v>
          </cell>
          <cell r="N93">
            <v>12</v>
          </cell>
          <cell r="O93">
            <v>42</v>
          </cell>
          <cell r="P93" t="str">
            <v>-</v>
          </cell>
          <cell r="Q93" t="str">
            <v>-</v>
          </cell>
          <cell r="R93" t="str">
            <v>-</v>
          </cell>
          <cell r="S93" t="str">
            <v>-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Y93" t="str">
            <v>-</v>
          </cell>
          <cell r="Z93" t="str">
            <v>-</v>
          </cell>
          <cell r="AA93" t="str">
            <v>-</v>
          </cell>
          <cell r="AB93" t="str">
            <v>-</v>
          </cell>
          <cell r="AC93" t="str">
            <v>-</v>
          </cell>
        </row>
        <row r="94">
          <cell r="F94" t="str">
            <v>-</v>
          </cell>
          <cell r="G94" t="str">
            <v>-</v>
          </cell>
          <cell r="H94">
            <v>62</v>
          </cell>
          <cell r="I94">
            <v>294</v>
          </cell>
          <cell r="J94">
            <v>85</v>
          </cell>
          <cell r="K94">
            <v>436</v>
          </cell>
          <cell r="L94" t="str">
            <v>-</v>
          </cell>
          <cell r="M94" t="str">
            <v>-</v>
          </cell>
          <cell r="N94">
            <v>9</v>
          </cell>
          <cell r="O94">
            <v>25</v>
          </cell>
          <cell r="P94" t="str">
            <v>-</v>
          </cell>
          <cell r="Q94" t="str">
            <v>-</v>
          </cell>
          <cell r="R94" t="str">
            <v>-</v>
          </cell>
          <cell r="S94" t="str">
            <v>-</v>
          </cell>
          <cell r="T94" t="str">
            <v>-</v>
          </cell>
          <cell r="U94" t="str">
            <v>-</v>
          </cell>
          <cell r="V94" t="str">
            <v>-</v>
          </cell>
          <cell r="W94" t="str">
            <v>-</v>
          </cell>
          <cell r="X94" t="str">
            <v>-</v>
          </cell>
          <cell r="Y94" t="str">
            <v>-</v>
          </cell>
          <cell r="Z94" t="str">
            <v>-</v>
          </cell>
          <cell r="AA94" t="str">
            <v>-</v>
          </cell>
          <cell r="AB94" t="str">
            <v>-</v>
          </cell>
          <cell r="AC94" t="str">
            <v>-</v>
          </cell>
        </row>
        <row r="95">
          <cell r="F95" t="str">
            <v>-</v>
          </cell>
          <cell r="G95" t="str">
            <v>-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-</v>
          </cell>
          <cell r="M95" t="str">
            <v>-</v>
          </cell>
          <cell r="N95">
            <v>0</v>
          </cell>
          <cell r="O95">
            <v>0</v>
          </cell>
          <cell r="P95" t="str">
            <v>-</v>
          </cell>
          <cell r="Q95" t="str">
            <v>-</v>
          </cell>
          <cell r="R95" t="str">
            <v>-</v>
          </cell>
          <cell r="S95" t="str">
            <v>-</v>
          </cell>
          <cell r="T95" t="str">
            <v>-</v>
          </cell>
          <cell r="U95" t="str">
            <v>-</v>
          </cell>
          <cell r="V95" t="str">
            <v>-</v>
          </cell>
          <cell r="W95" t="str">
            <v>-</v>
          </cell>
          <cell r="X95" t="str">
            <v>-</v>
          </cell>
          <cell r="Y95" t="str">
            <v>-</v>
          </cell>
          <cell r="Z95" t="str">
            <v>-</v>
          </cell>
          <cell r="AA95" t="str">
            <v>-</v>
          </cell>
          <cell r="AB95" t="str">
            <v>-</v>
          </cell>
          <cell r="AC95" t="str">
            <v>-</v>
          </cell>
        </row>
        <row r="97">
          <cell r="H97">
            <v>254</v>
          </cell>
          <cell r="J97">
            <v>420</v>
          </cell>
          <cell r="N97">
            <v>42</v>
          </cell>
        </row>
        <row r="99">
          <cell r="F99" t="str">
            <v>-</v>
          </cell>
          <cell r="G99" t="str">
            <v>-</v>
          </cell>
          <cell r="H99">
            <v>10</v>
          </cell>
          <cell r="I99">
            <v>39</v>
          </cell>
          <cell r="J99" t="str">
            <v>-</v>
          </cell>
          <cell r="K99" t="str">
            <v>-</v>
          </cell>
          <cell r="L99" t="str">
            <v>-</v>
          </cell>
          <cell r="M99" t="str">
            <v>-</v>
          </cell>
          <cell r="N99">
            <v>16</v>
          </cell>
          <cell r="O99">
            <v>55</v>
          </cell>
          <cell r="P99">
            <v>8</v>
          </cell>
          <cell r="Q99">
            <v>32</v>
          </cell>
          <cell r="R99">
            <v>1</v>
          </cell>
          <cell r="S99">
            <v>5</v>
          </cell>
          <cell r="T99">
            <v>5</v>
          </cell>
          <cell r="U99">
            <v>29</v>
          </cell>
          <cell r="V99">
            <v>4</v>
          </cell>
          <cell r="W99">
            <v>7</v>
          </cell>
          <cell r="X99" t="str">
            <v>-</v>
          </cell>
          <cell r="Y99" t="str">
            <v>-</v>
          </cell>
          <cell r="Z99" t="str">
            <v>-</v>
          </cell>
          <cell r="AA99" t="str">
            <v>-</v>
          </cell>
          <cell r="AB99" t="str">
            <v>-</v>
          </cell>
          <cell r="AC99" t="str">
            <v>-</v>
          </cell>
        </row>
        <row r="100">
          <cell r="F100" t="str">
            <v>-</v>
          </cell>
          <cell r="G100" t="str">
            <v>-</v>
          </cell>
          <cell r="H100">
            <v>27</v>
          </cell>
          <cell r="I100">
            <v>153</v>
          </cell>
          <cell r="J100" t="str">
            <v>-</v>
          </cell>
          <cell r="K100" t="str">
            <v>-</v>
          </cell>
          <cell r="L100" t="str">
            <v>-</v>
          </cell>
          <cell r="M100" t="str">
            <v>-</v>
          </cell>
          <cell r="N100">
            <v>9</v>
          </cell>
          <cell r="O100">
            <v>38</v>
          </cell>
          <cell r="P100">
            <v>15</v>
          </cell>
          <cell r="Q100">
            <v>91</v>
          </cell>
          <cell r="R100">
            <v>1</v>
          </cell>
          <cell r="S100">
            <v>1</v>
          </cell>
          <cell r="T100">
            <v>25</v>
          </cell>
          <cell r="U100">
            <v>170</v>
          </cell>
          <cell r="V100">
            <v>18</v>
          </cell>
          <cell r="W100">
            <v>75</v>
          </cell>
          <cell r="X100" t="str">
            <v>-</v>
          </cell>
          <cell r="Y100" t="str">
            <v>-</v>
          </cell>
          <cell r="Z100" t="str">
            <v>-</v>
          </cell>
          <cell r="AA100" t="str">
            <v>-</v>
          </cell>
          <cell r="AB100" t="str">
            <v>-</v>
          </cell>
          <cell r="AC100" t="str">
            <v>-</v>
          </cell>
        </row>
        <row r="101">
          <cell r="F101" t="str">
            <v>-</v>
          </cell>
          <cell r="G101" t="str">
            <v>-</v>
          </cell>
          <cell r="H101">
            <v>0</v>
          </cell>
          <cell r="I101">
            <v>0</v>
          </cell>
          <cell r="J101" t="str">
            <v>-</v>
          </cell>
          <cell r="K101" t="str">
            <v>-</v>
          </cell>
          <cell r="L101" t="str">
            <v>-</v>
          </cell>
          <cell r="M101" t="str">
            <v>-</v>
          </cell>
          <cell r="N101">
            <v>0</v>
          </cell>
          <cell r="O101">
            <v>0</v>
          </cell>
          <cell r="P101">
            <v>2</v>
          </cell>
          <cell r="Q101">
            <v>16</v>
          </cell>
          <cell r="R101">
            <v>11</v>
          </cell>
          <cell r="S101">
            <v>45</v>
          </cell>
          <cell r="T101">
            <v>37</v>
          </cell>
          <cell r="U101">
            <v>260</v>
          </cell>
          <cell r="V101">
            <v>0</v>
          </cell>
          <cell r="W101">
            <v>0</v>
          </cell>
          <cell r="X101" t="str">
            <v>-</v>
          </cell>
          <cell r="Y101" t="str">
            <v>-</v>
          </cell>
          <cell r="Z101" t="str">
            <v>-</v>
          </cell>
          <cell r="AA101" t="str">
            <v>-</v>
          </cell>
          <cell r="AB101" t="str">
            <v>-</v>
          </cell>
          <cell r="AC101" t="str">
            <v>-</v>
          </cell>
        </row>
        <row r="102">
          <cell r="F102" t="str">
            <v>-</v>
          </cell>
          <cell r="G102" t="str">
            <v>-</v>
          </cell>
          <cell r="H102">
            <v>0</v>
          </cell>
          <cell r="I102">
            <v>0</v>
          </cell>
          <cell r="J102" t="str">
            <v>-</v>
          </cell>
          <cell r="K102" t="str">
            <v>-</v>
          </cell>
          <cell r="L102" t="str">
            <v>-</v>
          </cell>
          <cell r="M102" t="str">
            <v>-</v>
          </cell>
          <cell r="N102">
            <v>0</v>
          </cell>
          <cell r="O102">
            <v>0</v>
          </cell>
          <cell r="P102">
            <v>7</v>
          </cell>
          <cell r="Q102">
            <v>35</v>
          </cell>
          <cell r="R102">
            <v>1</v>
          </cell>
          <cell r="S102">
            <v>1</v>
          </cell>
          <cell r="T102">
            <v>7</v>
          </cell>
          <cell r="U102">
            <v>21</v>
          </cell>
          <cell r="V102">
            <v>0</v>
          </cell>
          <cell r="W102">
            <v>0</v>
          </cell>
          <cell r="X102" t="str">
            <v>-</v>
          </cell>
          <cell r="Y102" t="str">
            <v>-</v>
          </cell>
          <cell r="Z102" t="str">
            <v>-</v>
          </cell>
          <cell r="AA102" t="str">
            <v>-</v>
          </cell>
          <cell r="AB102" t="str">
            <v>-</v>
          </cell>
          <cell r="AC102" t="str">
            <v>-</v>
          </cell>
        </row>
        <row r="103">
          <cell r="F103" t="str">
            <v>-</v>
          </cell>
          <cell r="G103" t="str">
            <v>-</v>
          </cell>
          <cell r="H103">
            <v>0</v>
          </cell>
          <cell r="I103">
            <v>0</v>
          </cell>
          <cell r="J103" t="str">
            <v>-</v>
          </cell>
          <cell r="K103" t="str">
            <v>-</v>
          </cell>
          <cell r="L103" t="str">
            <v>-</v>
          </cell>
          <cell r="M103" t="str">
            <v>-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1</v>
          </cell>
          <cell r="W103">
            <v>6</v>
          </cell>
          <cell r="X103" t="str">
            <v>-</v>
          </cell>
          <cell r="Y103" t="str">
            <v>-</v>
          </cell>
          <cell r="Z103" t="str">
            <v>-</v>
          </cell>
          <cell r="AA103" t="str">
            <v>-</v>
          </cell>
          <cell r="AB103" t="str">
            <v>-</v>
          </cell>
          <cell r="AC103" t="str">
            <v>-</v>
          </cell>
        </row>
        <row r="105">
          <cell r="H105">
            <v>154</v>
          </cell>
          <cell r="L105" t="str">
            <v>-</v>
          </cell>
          <cell r="N105">
            <v>47</v>
          </cell>
          <cell r="P105">
            <v>162</v>
          </cell>
          <cell r="R105">
            <v>31</v>
          </cell>
          <cell r="T105">
            <v>310</v>
          </cell>
          <cell r="V105">
            <v>58</v>
          </cell>
        </row>
        <row r="107"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>
            <v>33</v>
          </cell>
          <cell r="O107">
            <v>145</v>
          </cell>
          <cell r="P107">
            <v>22</v>
          </cell>
          <cell r="Q107">
            <v>69</v>
          </cell>
          <cell r="R107">
            <v>1</v>
          </cell>
          <cell r="S107">
            <v>3</v>
          </cell>
          <cell r="T107" t="str">
            <v>-</v>
          </cell>
          <cell r="U107" t="str">
            <v>-</v>
          </cell>
          <cell r="V107">
            <v>16</v>
          </cell>
          <cell r="W107">
            <v>59</v>
          </cell>
          <cell r="X107" t="str">
            <v>-</v>
          </cell>
          <cell r="Y107" t="str">
            <v>-</v>
          </cell>
          <cell r="Z107">
            <v>18</v>
          </cell>
          <cell r="AA107">
            <v>63</v>
          </cell>
          <cell r="AB107" t="str">
            <v>-</v>
          </cell>
          <cell r="AC107" t="str">
            <v>-</v>
          </cell>
        </row>
        <row r="108"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>
            <v>5</v>
          </cell>
          <cell r="O108">
            <v>30</v>
          </cell>
          <cell r="P108">
            <v>8</v>
          </cell>
          <cell r="Q108">
            <v>43</v>
          </cell>
          <cell r="R108">
            <v>2</v>
          </cell>
          <cell r="S108">
            <v>15</v>
          </cell>
          <cell r="T108" t="str">
            <v>-</v>
          </cell>
          <cell r="U108" t="str">
            <v>-</v>
          </cell>
          <cell r="V108">
            <v>20</v>
          </cell>
          <cell r="W108">
            <v>77</v>
          </cell>
          <cell r="X108" t="str">
            <v>-</v>
          </cell>
          <cell r="Y108" t="str">
            <v>-</v>
          </cell>
          <cell r="Z108">
            <v>21</v>
          </cell>
          <cell r="AA108">
            <v>96</v>
          </cell>
          <cell r="AB108" t="str">
            <v>-</v>
          </cell>
          <cell r="AC108" t="str">
            <v>-</v>
          </cell>
        </row>
        <row r="109">
          <cell r="F109" t="str">
            <v>-</v>
          </cell>
          <cell r="G109" t="str">
            <v>-</v>
          </cell>
          <cell r="H109" t="str">
            <v>-</v>
          </cell>
          <cell r="I109" t="str">
            <v>-</v>
          </cell>
          <cell r="J109" t="str">
            <v>-</v>
          </cell>
          <cell r="K109" t="str">
            <v>-</v>
          </cell>
          <cell r="L109" t="str">
            <v>-</v>
          </cell>
          <cell r="M109" t="str">
            <v>-</v>
          </cell>
          <cell r="N109">
            <v>0</v>
          </cell>
          <cell r="O109">
            <v>0</v>
          </cell>
          <cell r="P109">
            <v>1</v>
          </cell>
          <cell r="Q109">
            <v>3</v>
          </cell>
          <cell r="R109">
            <v>0</v>
          </cell>
          <cell r="S109">
            <v>0</v>
          </cell>
          <cell r="T109" t="str">
            <v>-</v>
          </cell>
          <cell r="U109" t="str">
            <v>-</v>
          </cell>
          <cell r="V109">
            <v>0</v>
          </cell>
          <cell r="W109">
            <v>0</v>
          </cell>
          <cell r="X109" t="str">
            <v>-</v>
          </cell>
          <cell r="Y109" t="str">
            <v>-</v>
          </cell>
          <cell r="Z109">
            <v>0</v>
          </cell>
          <cell r="AA109">
            <v>0</v>
          </cell>
          <cell r="AB109" t="str">
            <v>-</v>
          </cell>
          <cell r="AC109" t="str">
            <v>-</v>
          </cell>
        </row>
        <row r="110">
          <cell r="F110" t="str">
            <v>-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 t="str">
            <v>-</v>
          </cell>
          <cell r="U110" t="str">
            <v>-</v>
          </cell>
          <cell r="V110">
            <v>0</v>
          </cell>
          <cell r="W110">
            <v>0</v>
          </cell>
          <cell r="X110" t="str">
            <v>-</v>
          </cell>
          <cell r="Y110" t="str">
            <v>-</v>
          </cell>
          <cell r="Z110">
            <v>0</v>
          </cell>
          <cell r="AA110">
            <v>0</v>
          </cell>
          <cell r="AB110" t="str">
            <v>-</v>
          </cell>
          <cell r="AC110" t="str">
            <v>-</v>
          </cell>
        </row>
        <row r="111"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 t="str">
            <v>-</v>
          </cell>
          <cell r="U111" t="str">
            <v>-</v>
          </cell>
          <cell r="V111">
            <v>1</v>
          </cell>
          <cell r="W111">
            <v>10</v>
          </cell>
          <cell r="X111" t="str">
            <v>-</v>
          </cell>
          <cell r="Y111" t="str">
            <v>-</v>
          </cell>
          <cell r="Z111">
            <v>0</v>
          </cell>
          <cell r="AA111">
            <v>0</v>
          </cell>
          <cell r="AB111" t="str">
            <v>-</v>
          </cell>
          <cell r="AC111" t="str">
            <v>-</v>
          </cell>
        </row>
        <row r="113">
          <cell r="L113" t="str">
            <v>-</v>
          </cell>
          <cell r="N113">
            <v>73</v>
          </cell>
          <cell r="P113">
            <v>84</v>
          </cell>
          <cell r="R113">
            <v>25</v>
          </cell>
          <cell r="V113">
            <v>110</v>
          </cell>
          <cell r="Z113">
            <v>114</v>
          </cell>
        </row>
        <row r="115">
          <cell r="F115" t="str">
            <v>-</v>
          </cell>
          <cell r="G115" t="str">
            <v>-</v>
          </cell>
          <cell r="H115" t="str">
            <v>-</v>
          </cell>
          <cell r="I115" t="str">
            <v>-</v>
          </cell>
          <cell r="J115" t="str">
            <v>-</v>
          </cell>
          <cell r="K115" t="str">
            <v>-</v>
          </cell>
          <cell r="L115" t="str">
            <v>-</v>
          </cell>
          <cell r="M115" t="str">
            <v>-</v>
          </cell>
          <cell r="N115">
            <v>5</v>
          </cell>
          <cell r="O115">
            <v>55</v>
          </cell>
          <cell r="P115">
            <v>11</v>
          </cell>
          <cell r="Q115">
            <v>34</v>
          </cell>
          <cell r="R115">
            <v>2</v>
          </cell>
          <cell r="S115">
            <v>6</v>
          </cell>
          <cell r="T115" t="str">
            <v>-</v>
          </cell>
          <cell r="U115" t="str">
            <v>-</v>
          </cell>
          <cell r="V115">
            <v>26</v>
          </cell>
          <cell r="W115">
            <v>98</v>
          </cell>
          <cell r="X115">
            <v>1</v>
          </cell>
          <cell r="Y115">
            <v>1</v>
          </cell>
          <cell r="Z115">
            <v>6</v>
          </cell>
          <cell r="AA115">
            <v>40</v>
          </cell>
          <cell r="AB115">
            <v>16</v>
          </cell>
          <cell r="AC115">
            <v>65</v>
          </cell>
        </row>
        <row r="116">
          <cell r="F116" t="str">
            <v>-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>
            <v>9</v>
          </cell>
          <cell r="O116">
            <v>95</v>
          </cell>
          <cell r="P116">
            <v>10</v>
          </cell>
          <cell r="Q116">
            <v>53</v>
          </cell>
          <cell r="R116">
            <v>8</v>
          </cell>
          <cell r="S116">
            <v>42</v>
          </cell>
          <cell r="T116" t="str">
            <v>-</v>
          </cell>
          <cell r="U116" t="str">
            <v>-</v>
          </cell>
          <cell r="V116">
            <v>19</v>
          </cell>
          <cell r="W116">
            <v>88</v>
          </cell>
          <cell r="X116">
            <v>4</v>
          </cell>
          <cell r="Y116">
            <v>12</v>
          </cell>
          <cell r="Z116">
            <v>14</v>
          </cell>
          <cell r="AA116">
            <v>86</v>
          </cell>
          <cell r="AB116">
            <v>15</v>
          </cell>
          <cell r="AC116">
            <v>75</v>
          </cell>
        </row>
        <row r="117"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>
            <v>110</v>
          </cell>
          <cell r="O117">
            <v>336</v>
          </cell>
          <cell r="P117">
            <v>20</v>
          </cell>
          <cell r="Q117">
            <v>108</v>
          </cell>
          <cell r="R117">
            <v>29</v>
          </cell>
          <cell r="S117">
            <v>156</v>
          </cell>
          <cell r="T117" t="str">
            <v>-</v>
          </cell>
          <cell r="U117" t="str">
            <v>-</v>
          </cell>
          <cell r="V117">
            <v>30</v>
          </cell>
          <cell r="W117">
            <v>138</v>
          </cell>
          <cell r="X117">
            <v>86</v>
          </cell>
          <cell r="Y117">
            <v>444</v>
          </cell>
          <cell r="Z117">
            <v>85</v>
          </cell>
          <cell r="AA117">
            <v>573</v>
          </cell>
          <cell r="AB117">
            <v>117</v>
          </cell>
          <cell r="AC117">
            <v>781</v>
          </cell>
        </row>
        <row r="118">
          <cell r="F118" t="str">
            <v>-</v>
          </cell>
          <cell r="G118" t="str">
            <v>-</v>
          </cell>
          <cell r="H118" t="str">
            <v>-</v>
          </cell>
          <cell r="I118" t="str">
            <v>-</v>
          </cell>
          <cell r="J118" t="str">
            <v>-</v>
          </cell>
          <cell r="K118" t="str">
            <v>-</v>
          </cell>
          <cell r="L118" t="str">
            <v>-</v>
          </cell>
          <cell r="M118" t="str">
            <v>-</v>
          </cell>
          <cell r="N118">
            <v>10</v>
          </cell>
          <cell r="O118">
            <v>122</v>
          </cell>
          <cell r="P118">
            <v>24</v>
          </cell>
          <cell r="Q118">
            <v>104</v>
          </cell>
          <cell r="R118">
            <v>4</v>
          </cell>
          <cell r="S118">
            <v>34</v>
          </cell>
          <cell r="T118" t="str">
            <v>-</v>
          </cell>
          <cell r="U118" t="str">
            <v>-</v>
          </cell>
          <cell r="V118">
            <v>1</v>
          </cell>
          <cell r="W118">
            <v>3</v>
          </cell>
          <cell r="X118">
            <v>14</v>
          </cell>
          <cell r="Y118">
            <v>73</v>
          </cell>
          <cell r="Z118">
            <v>19</v>
          </cell>
          <cell r="AA118">
            <v>124</v>
          </cell>
          <cell r="AB118">
            <v>16</v>
          </cell>
          <cell r="AC118">
            <v>102</v>
          </cell>
        </row>
        <row r="119"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 t="str">
            <v>-</v>
          </cell>
          <cell r="U119" t="str">
            <v>-</v>
          </cell>
          <cell r="V119">
            <v>5</v>
          </cell>
          <cell r="W119">
            <v>19</v>
          </cell>
          <cell r="X119">
            <v>3</v>
          </cell>
          <cell r="Y119">
            <v>17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1">
          <cell r="L121" t="str">
            <v>-</v>
          </cell>
          <cell r="N121">
            <v>414</v>
          </cell>
          <cell r="P121">
            <v>225</v>
          </cell>
          <cell r="R121">
            <v>214</v>
          </cell>
          <cell r="V121">
            <v>255</v>
          </cell>
          <cell r="X121">
            <v>450</v>
          </cell>
          <cell r="Z121">
            <v>708</v>
          </cell>
          <cell r="AB121">
            <v>798</v>
          </cell>
        </row>
      </sheetData>
      <sheetData sheetId="13">
        <row r="7">
          <cell r="B7">
            <v>1</v>
          </cell>
          <cell r="C7">
            <v>10</v>
          </cell>
          <cell r="D7">
            <v>0</v>
          </cell>
          <cell r="F7">
            <v>0</v>
          </cell>
          <cell r="G7">
            <v>9</v>
          </cell>
          <cell r="H7">
            <v>0</v>
          </cell>
          <cell r="I7">
            <v>0</v>
          </cell>
          <cell r="J7">
            <v>1</v>
          </cell>
          <cell r="L7">
            <v>0</v>
          </cell>
          <cell r="M7">
            <v>0</v>
          </cell>
          <cell r="Q7">
            <v>0</v>
          </cell>
          <cell r="R7">
            <v>27</v>
          </cell>
          <cell r="T7">
            <v>3</v>
          </cell>
          <cell r="U7">
            <v>9</v>
          </cell>
          <cell r="V7">
            <v>6</v>
          </cell>
          <cell r="W7">
            <v>24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1</v>
          </cell>
          <cell r="AC7">
            <v>3</v>
          </cell>
        </row>
        <row r="8">
          <cell r="B8">
            <v>10</v>
          </cell>
          <cell r="C8">
            <v>107</v>
          </cell>
          <cell r="D8">
            <v>10</v>
          </cell>
          <cell r="F8">
            <v>9</v>
          </cell>
          <cell r="G8">
            <v>91</v>
          </cell>
          <cell r="H8">
            <v>5</v>
          </cell>
          <cell r="I8">
            <v>0</v>
          </cell>
          <cell r="J8">
            <v>3</v>
          </cell>
          <cell r="L8">
            <v>1</v>
          </cell>
          <cell r="M8">
            <v>2</v>
          </cell>
          <cell r="Q8">
            <v>0</v>
          </cell>
          <cell r="R8">
            <v>415</v>
          </cell>
          <cell r="T8">
            <v>30</v>
          </cell>
          <cell r="U8">
            <v>124</v>
          </cell>
          <cell r="V8">
            <v>81</v>
          </cell>
          <cell r="W8">
            <v>395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B9">
            <v>13</v>
          </cell>
          <cell r="C9">
            <v>135</v>
          </cell>
          <cell r="D9">
            <v>14</v>
          </cell>
          <cell r="F9">
            <v>5</v>
          </cell>
          <cell r="G9">
            <v>120</v>
          </cell>
          <cell r="H9">
            <v>6</v>
          </cell>
          <cell r="I9">
            <v>0</v>
          </cell>
          <cell r="J9">
            <v>2</v>
          </cell>
          <cell r="L9">
            <v>0</v>
          </cell>
          <cell r="M9">
            <v>1</v>
          </cell>
          <cell r="Q9">
            <v>0</v>
          </cell>
          <cell r="R9">
            <v>556</v>
          </cell>
          <cell r="T9">
            <v>43</v>
          </cell>
          <cell r="U9">
            <v>188</v>
          </cell>
          <cell r="V9">
            <v>88</v>
          </cell>
          <cell r="W9">
            <v>436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3</v>
          </cell>
          <cell r="AC9">
            <v>13</v>
          </cell>
        </row>
        <row r="11">
          <cell r="B11">
            <v>19</v>
          </cell>
          <cell r="C11">
            <v>238</v>
          </cell>
          <cell r="D11">
            <v>0</v>
          </cell>
          <cell r="F11">
            <v>0</v>
          </cell>
          <cell r="G11">
            <v>219</v>
          </cell>
          <cell r="H11">
            <v>7</v>
          </cell>
          <cell r="I11">
            <v>0</v>
          </cell>
          <cell r="J11">
            <v>3</v>
          </cell>
          <cell r="L11">
            <v>3</v>
          </cell>
          <cell r="M11">
            <v>0</v>
          </cell>
          <cell r="Q11">
            <v>0</v>
          </cell>
          <cell r="R11">
            <v>665</v>
          </cell>
          <cell r="T11">
            <v>70</v>
          </cell>
          <cell r="U11">
            <v>331</v>
          </cell>
          <cell r="V11">
            <v>40</v>
          </cell>
          <cell r="W11">
            <v>224</v>
          </cell>
          <cell r="X11">
            <v>114</v>
          </cell>
          <cell r="Y11">
            <v>353</v>
          </cell>
          <cell r="Z11">
            <v>8</v>
          </cell>
          <cell r="AA11">
            <v>123</v>
          </cell>
          <cell r="AB11">
            <v>0</v>
          </cell>
          <cell r="AC11">
            <v>0</v>
          </cell>
        </row>
        <row r="12">
          <cell r="B12">
            <v>18</v>
          </cell>
          <cell r="C12">
            <v>116</v>
          </cell>
          <cell r="D12">
            <v>2</v>
          </cell>
          <cell r="F12">
            <v>1</v>
          </cell>
          <cell r="G12">
            <v>112</v>
          </cell>
          <cell r="H12">
            <v>4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Q12">
            <v>0</v>
          </cell>
          <cell r="R12">
            <v>489</v>
          </cell>
          <cell r="T12">
            <v>46</v>
          </cell>
          <cell r="U12">
            <v>160</v>
          </cell>
          <cell r="V12">
            <v>12</v>
          </cell>
          <cell r="W12">
            <v>89</v>
          </cell>
          <cell r="X12">
            <v>19</v>
          </cell>
          <cell r="Y12">
            <v>93</v>
          </cell>
          <cell r="Z12">
            <v>38</v>
          </cell>
          <cell r="AA12">
            <v>228</v>
          </cell>
          <cell r="AB12">
            <v>2</v>
          </cell>
          <cell r="AC12">
            <v>8</v>
          </cell>
        </row>
        <row r="13">
          <cell r="B13">
            <v>6</v>
          </cell>
          <cell r="C13">
            <v>55</v>
          </cell>
          <cell r="D13">
            <v>0</v>
          </cell>
          <cell r="F13">
            <v>2</v>
          </cell>
          <cell r="G13">
            <v>42</v>
          </cell>
          <cell r="H13">
            <v>3</v>
          </cell>
          <cell r="I13">
            <v>0</v>
          </cell>
          <cell r="J13">
            <v>1</v>
          </cell>
          <cell r="L13">
            <v>7</v>
          </cell>
          <cell r="M13">
            <v>2</v>
          </cell>
          <cell r="Q13">
            <v>0</v>
          </cell>
          <cell r="R13">
            <v>245</v>
          </cell>
          <cell r="T13">
            <v>8</v>
          </cell>
          <cell r="U13">
            <v>47</v>
          </cell>
          <cell r="V13">
            <v>12</v>
          </cell>
          <cell r="W13">
            <v>66</v>
          </cell>
          <cell r="X13">
            <v>31</v>
          </cell>
          <cell r="Y13">
            <v>159</v>
          </cell>
          <cell r="Z13">
            <v>6</v>
          </cell>
          <cell r="AA13">
            <v>34</v>
          </cell>
          <cell r="AB13">
            <v>0</v>
          </cell>
          <cell r="AC13">
            <v>0</v>
          </cell>
        </row>
        <row r="14">
          <cell r="B14">
            <v>12</v>
          </cell>
          <cell r="C14">
            <v>62</v>
          </cell>
          <cell r="D14">
            <v>8</v>
          </cell>
          <cell r="F14">
            <v>6</v>
          </cell>
          <cell r="G14">
            <v>59</v>
          </cell>
          <cell r="H14">
            <v>3</v>
          </cell>
          <cell r="I14">
            <v>0</v>
          </cell>
          <cell r="J14">
            <v>0</v>
          </cell>
          <cell r="L14">
            <v>4</v>
          </cell>
          <cell r="M14">
            <v>2</v>
          </cell>
          <cell r="Q14">
            <v>0</v>
          </cell>
          <cell r="R14">
            <v>292</v>
          </cell>
          <cell r="T14">
            <v>19</v>
          </cell>
          <cell r="U14">
            <v>52</v>
          </cell>
          <cell r="V14">
            <v>7</v>
          </cell>
          <cell r="W14">
            <v>104</v>
          </cell>
          <cell r="X14">
            <v>0</v>
          </cell>
          <cell r="Y14">
            <v>0</v>
          </cell>
          <cell r="Z14">
            <v>48</v>
          </cell>
          <cell r="AA14">
            <v>256</v>
          </cell>
          <cell r="AB14">
            <v>0</v>
          </cell>
          <cell r="AC14">
            <v>0</v>
          </cell>
        </row>
        <row r="15">
          <cell r="B15">
            <v>15</v>
          </cell>
          <cell r="C15">
            <v>130</v>
          </cell>
          <cell r="D15">
            <v>5</v>
          </cell>
          <cell r="F15">
            <v>7</v>
          </cell>
          <cell r="G15">
            <v>103</v>
          </cell>
          <cell r="H15">
            <v>15</v>
          </cell>
          <cell r="I15">
            <v>0</v>
          </cell>
          <cell r="J15">
            <v>5</v>
          </cell>
          <cell r="L15">
            <v>0</v>
          </cell>
          <cell r="M15">
            <v>2</v>
          </cell>
          <cell r="Q15">
            <v>2</v>
          </cell>
          <cell r="R15">
            <v>434</v>
          </cell>
          <cell r="T15">
            <v>34</v>
          </cell>
          <cell r="U15">
            <v>133</v>
          </cell>
          <cell r="V15">
            <v>40</v>
          </cell>
          <cell r="W15">
            <v>154</v>
          </cell>
          <cell r="X15">
            <v>44</v>
          </cell>
          <cell r="Y15">
            <v>177</v>
          </cell>
          <cell r="Z15">
            <v>7</v>
          </cell>
          <cell r="AA15">
            <v>33</v>
          </cell>
          <cell r="AB15">
            <v>7</v>
          </cell>
          <cell r="AC15">
            <v>43</v>
          </cell>
        </row>
        <row r="16">
          <cell r="B16">
            <v>20</v>
          </cell>
          <cell r="C16">
            <v>126</v>
          </cell>
          <cell r="D16">
            <v>8</v>
          </cell>
          <cell r="F16">
            <v>5</v>
          </cell>
          <cell r="G16">
            <v>116</v>
          </cell>
          <cell r="H16">
            <v>6</v>
          </cell>
          <cell r="I16">
            <v>0</v>
          </cell>
          <cell r="J16">
            <v>4</v>
          </cell>
          <cell r="L16">
            <v>3</v>
          </cell>
          <cell r="M16">
            <v>0</v>
          </cell>
          <cell r="Q16">
            <v>2</v>
          </cell>
          <cell r="R16">
            <v>613</v>
          </cell>
          <cell r="T16">
            <v>3</v>
          </cell>
          <cell r="U16">
            <v>32</v>
          </cell>
          <cell r="V16">
            <v>1</v>
          </cell>
          <cell r="W16">
            <v>3</v>
          </cell>
          <cell r="X16">
            <v>107</v>
          </cell>
          <cell r="Y16">
            <v>543</v>
          </cell>
          <cell r="Z16">
            <v>23</v>
          </cell>
          <cell r="AA16">
            <v>115</v>
          </cell>
          <cell r="AB16">
            <v>0</v>
          </cell>
          <cell r="AC16">
            <v>0</v>
          </cell>
        </row>
        <row r="17">
          <cell r="B17">
            <v>32</v>
          </cell>
          <cell r="C17">
            <v>163</v>
          </cell>
          <cell r="D17">
            <v>2</v>
          </cell>
          <cell r="F17">
            <v>5</v>
          </cell>
          <cell r="G17">
            <v>117</v>
          </cell>
          <cell r="H17">
            <v>25</v>
          </cell>
          <cell r="I17">
            <v>0</v>
          </cell>
          <cell r="J17">
            <v>4</v>
          </cell>
          <cell r="L17">
            <v>4</v>
          </cell>
          <cell r="M17">
            <v>9</v>
          </cell>
          <cell r="Q17">
            <v>5</v>
          </cell>
          <cell r="R17">
            <v>855</v>
          </cell>
          <cell r="T17">
            <v>21</v>
          </cell>
          <cell r="U17">
            <v>94</v>
          </cell>
          <cell r="V17">
            <v>29</v>
          </cell>
          <cell r="W17">
            <v>195</v>
          </cell>
          <cell r="X17">
            <v>94</v>
          </cell>
          <cell r="Y17">
            <v>573</v>
          </cell>
          <cell r="Z17">
            <v>19</v>
          </cell>
          <cell r="AA17">
            <v>129</v>
          </cell>
          <cell r="AB17">
            <v>1</v>
          </cell>
          <cell r="AC17">
            <v>3</v>
          </cell>
        </row>
        <row r="18">
          <cell r="B18">
            <v>28</v>
          </cell>
          <cell r="C18">
            <v>152</v>
          </cell>
          <cell r="D18">
            <v>5</v>
          </cell>
          <cell r="F18">
            <v>15</v>
          </cell>
          <cell r="G18">
            <v>117</v>
          </cell>
          <cell r="H18">
            <v>8</v>
          </cell>
          <cell r="I18">
            <v>0</v>
          </cell>
          <cell r="J18">
            <v>3</v>
          </cell>
          <cell r="L18">
            <v>6</v>
          </cell>
          <cell r="M18">
            <v>5</v>
          </cell>
          <cell r="Q18">
            <v>0</v>
          </cell>
          <cell r="R18">
            <v>814</v>
          </cell>
          <cell r="T18">
            <v>10</v>
          </cell>
          <cell r="U18">
            <v>39</v>
          </cell>
          <cell r="V18">
            <v>16</v>
          </cell>
          <cell r="W18">
            <v>98</v>
          </cell>
          <cell r="X18">
            <v>101</v>
          </cell>
          <cell r="Y18">
            <v>640</v>
          </cell>
          <cell r="Z18">
            <v>27</v>
          </cell>
          <cell r="AA18">
            <v>190</v>
          </cell>
          <cell r="AB18">
            <v>0</v>
          </cell>
          <cell r="AC18">
            <v>0</v>
          </cell>
        </row>
        <row r="20">
          <cell r="B20">
            <v>2</v>
          </cell>
          <cell r="C20">
            <v>13</v>
          </cell>
          <cell r="D20">
            <v>13</v>
          </cell>
          <cell r="F20">
            <v>11</v>
          </cell>
          <cell r="G20">
            <v>0</v>
          </cell>
          <cell r="H20">
            <v>1</v>
          </cell>
          <cell r="I20">
            <v>0</v>
          </cell>
          <cell r="J20">
            <v>2</v>
          </cell>
          <cell r="L20">
            <v>12</v>
          </cell>
          <cell r="M20">
            <v>1</v>
          </cell>
          <cell r="Q20">
            <v>16</v>
          </cell>
          <cell r="R20">
            <v>47</v>
          </cell>
          <cell r="T20">
            <v>4</v>
          </cell>
          <cell r="U20">
            <v>7</v>
          </cell>
          <cell r="V20">
            <v>7</v>
          </cell>
          <cell r="W20">
            <v>22</v>
          </cell>
          <cell r="X20">
            <v>10</v>
          </cell>
          <cell r="Y20">
            <v>28</v>
          </cell>
          <cell r="Z20">
            <v>6</v>
          </cell>
          <cell r="AA20">
            <v>8</v>
          </cell>
          <cell r="AB20">
            <v>0</v>
          </cell>
          <cell r="AC20">
            <v>0</v>
          </cell>
        </row>
        <row r="48">
          <cell r="D48">
            <v>10</v>
          </cell>
          <cell r="E48">
            <v>0</v>
          </cell>
          <cell r="F48">
            <v>0</v>
          </cell>
          <cell r="H48" t="str">
            <v>-</v>
          </cell>
          <cell r="I48" t="str">
            <v>-</v>
          </cell>
          <cell r="J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P48" t="str">
            <v>-</v>
          </cell>
          <cell r="Q48" t="str">
            <v>-</v>
          </cell>
          <cell r="R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X48" t="str">
            <v>-</v>
          </cell>
          <cell r="Y48" t="str">
            <v>-</v>
          </cell>
          <cell r="Z48" t="str">
            <v>-</v>
          </cell>
          <cell r="AB48" t="str">
            <v>-</v>
          </cell>
          <cell r="AC48" t="str">
            <v>-</v>
          </cell>
          <cell r="AD48" t="str">
            <v>-</v>
          </cell>
          <cell r="AF48" t="str">
            <v>-</v>
          </cell>
          <cell r="AG48" t="str">
            <v>-</v>
          </cell>
          <cell r="AH48" t="str">
            <v>-</v>
          </cell>
          <cell r="AJ48" t="str">
            <v>-</v>
          </cell>
          <cell r="AK48" t="str">
            <v>-</v>
          </cell>
          <cell r="AL48" t="str">
            <v>-</v>
          </cell>
          <cell r="AN48" t="str">
            <v>-</v>
          </cell>
          <cell r="AO48" t="str">
            <v>-</v>
          </cell>
          <cell r="AP48" t="str">
            <v>-</v>
          </cell>
          <cell r="AR48" t="str">
            <v>-</v>
          </cell>
          <cell r="AS48" t="str">
            <v>-</v>
          </cell>
          <cell r="AT48" t="str">
            <v>-</v>
          </cell>
          <cell r="AV48" t="str">
            <v>-</v>
          </cell>
          <cell r="AW48" t="str">
            <v>-</v>
          </cell>
          <cell r="AX48" t="str">
            <v>-</v>
          </cell>
        </row>
        <row r="49">
          <cell r="D49" t="str">
            <v>-</v>
          </cell>
          <cell r="E49" t="str">
            <v>-</v>
          </cell>
          <cell r="F49" t="str">
            <v>-</v>
          </cell>
          <cell r="H49">
            <v>70</v>
          </cell>
          <cell r="I49">
            <v>1</v>
          </cell>
          <cell r="J49">
            <v>1</v>
          </cell>
          <cell r="L49">
            <v>133</v>
          </cell>
          <cell r="M49">
            <v>0</v>
          </cell>
          <cell r="N49">
            <v>1</v>
          </cell>
          <cell r="P49" t="str">
            <v>-</v>
          </cell>
          <cell r="Q49" t="str">
            <v>-</v>
          </cell>
          <cell r="R49" t="str">
            <v>-</v>
          </cell>
          <cell r="T49">
            <v>24</v>
          </cell>
          <cell r="U49">
            <v>0</v>
          </cell>
          <cell r="V49">
            <v>0</v>
          </cell>
          <cell r="X49" t="str">
            <v>-</v>
          </cell>
          <cell r="Y49" t="str">
            <v>-</v>
          </cell>
          <cell r="Z49" t="str">
            <v>-</v>
          </cell>
          <cell r="AB49" t="str">
            <v>-</v>
          </cell>
          <cell r="AC49" t="str">
            <v>-</v>
          </cell>
          <cell r="AD49" t="str">
            <v>-</v>
          </cell>
          <cell r="AF49" t="str">
            <v>-</v>
          </cell>
          <cell r="AG49" t="str">
            <v>-</v>
          </cell>
          <cell r="AH49" t="str">
            <v>-</v>
          </cell>
          <cell r="AJ49" t="str">
            <v>-</v>
          </cell>
          <cell r="AK49" t="str">
            <v>-</v>
          </cell>
          <cell r="AL49" t="str">
            <v>-</v>
          </cell>
          <cell r="AN49" t="str">
            <v>-</v>
          </cell>
          <cell r="AO49" t="str">
            <v>-</v>
          </cell>
          <cell r="AP49" t="str">
            <v>-</v>
          </cell>
          <cell r="AR49" t="str">
            <v>-</v>
          </cell>
          <cell r="AS49" t="str">
            <v>-</v>
          </cell>
          <cell r="AT49" t="str">
            <v>-</v>
          </cell>
          <cell r="AV49" t="str">
            <v>-</v>
          </cell>
          <cell r="AW49" t="str">
            <v>-</v>
          </cell>
          <cell r="AX49" t="str">
            <v>-</v>
          </cell>
        </row>
        <row r="50">
          <cell r="D50" t="str">
            <v>-</v>
          </cell>
          <cell r="E50" t="str">
            <v>-</v>
          </cell>
          <cell r="F50" t="str">
            <v>-</v>
          </cell>
          <cell r="H50">
            <v>38</v>
          </cell>
          <cell r="I50">
            <v>0</v>
          </cell>
          <cell r="J50">
            <v>1</v>
          </cell>
          <cell r="L50" t="str">
            <v>-</v>
          </cell>
          <cell r="M50" t="str">
            <v>-</v>
          </cell>
          <cell r="N50" t="str">
            <v>-</v>
          </cell>
          <cell r="T50">
            <v>29</v>
          </cell>
          <cell r="U50">
            <v>0</v>
          </cell>
          <cell r="V50">
            <v>0</v>
          </cell>
          <cell r="X50">
            <v>45</v>
          </cell>
          <cell r="Y50">
            <v>0</v>
          </cell>
          <cell r="Z50">
            <v>0</v>
          </cell>
          <cell r="AB50">
            <v>4</v>
          </cell>
          <cell r="AC50">
            <v>3</v>
          </cell>
          <cell r="AD50">
            <v>2</v>
          </cell>
          <cell r="AF50">
            <v>68</v>
          </cell>
          <cell r="AG50">
            <v>4</v>
          </cell>
          <cell r="AH50">
            <v>2</v>
          </cell>
          <cell r="AJ50">
            <v>15</v>
          </cell>
          <cell r="AK50">
            <v>0</v>
          </cell>
          <cell r="AL50">
            <v>0</v>
          </cell>
          <cell r="AN50" t="str">
            <v>-</v>
          </cell>
          <cell r="AO50" t="str">
            <v>-</v>
          </cell>
          <cell r="AP50" t="str">
            <v>-</v>
          </cell>
          <cell r="AR50" t="str">
            <v>-</v>
          </cell>
          <cell r="AS50" t="str">
            <v>-</v>
          </cell>
          <cell r="AT50" t="str">
            <v>-</v>
          </cell>
          <cell r="AV50" t="str">
            <v>-</v>
          </cell>
          <cell r="AW50" t="str">
            <v>-</v>
          </cell>
          <cell r="AX50" t="str">
            <v>-</v>
          </cell>
        </row>
        <row r="51">
          <cell r="D51" t="str">
            <v>-</v>
          </cell>
          <cell r="E51" t="str">
            <v>-</v>
          </cell>
          <cell r="F51" t="str">
            <v>-</v>
          </cell>
          <cell r="H51" t="str">
            <v>-</v>
          </cell>
          <cell r="I51" t="str">
            <v>-</v>
          </cell>
          <cell r="J51" t="str">
            <v>-</v>
          </cell>
          <cell r="L51" t="str">
            <v>-</v>
          </cell>
          <cell r="M51" t="str">
            <v>-</v>
          </cell>
          <cell r="N51" t="str">
            <v>-</v>
          </cell>
          <cell r="T51">
            <v>40</v>
          </cell>
          <cell r="U51">
            <v>1</v>
          </cell>
          <cell r="V51">
            <v>0</v>
          </cell>
          <cell r="X51">
            <v>24</v>
          </cell>
          <cell r="Y51">
            <v>0</v>
          </cell>
          <cell r="Z51">
            <v>0</v>
          </cell>
          <cell r="AB51">
            <v>7</v>
          </cell>
          <cell r="AC51">
            <v>0</v>
          </cell>
          <cell r="AD51">
            <v>0</v>
          </cell>
          <cell r="AF51" t="str">
            <v>-</v>
          </cell>
          <cell r="AG51" t="str">
            <v>-</v>
          </cell>
          <cell r="AH51" t="str">
            <v>-</v>
          </cell>
          <cell r="AJ51">
            <v>31</v>
          </cell>
          <cell r="AK51">
            <v>0</v>
          </cell>
          <cell r="AL51">
            <v>0</v>
          </cell>
          <cell r="AN51" t="str">
            <v>-</v>
          </cell>
          <cell r="AO51" t="str">
            <v>-</v>
          </cell>
          <cell r="AP51" t="str">
            <v>-</v>
          </cell>
          <cell r="AR51">
            <v>29</v>
          </cell>
          <cell r="AS51">
            <v>1</v>
          </cell>
          <cell r="AT51">
            <v>3</v>
          </cell>
          <cell r="AV51" t="str">
            <v>-</v>
          </cell>
          <cell r="AW51" t="str">
            <v>-</v>
          </cell>
          <cell r="AX51" t="str">
            <v>-</v>
          </cell>
        </row>
        <row r="52">
          <cell r="D52" t="str">
            <v>-</v>
          </cell>
          <cell r="E52" t="str">
            <v>-</v>
          </cell>
          <cell r="F52" t="str">
            <v>-</v>
          </cell>
          <cell r="H52" t="str">
            <v>-</v>
          </cell>
          <cell r="I52" t="str">
            <v>-</v>
          </cell>
          <cell r="J52" t="str">
            <v>-</v>
          </cell>
          <cell r="L52" t="str">
            <v>-</v>
          </cell>
          <cell r="M52" t="str">
            <v>-</v>
          </cell>
          <cell r="N52" t="str">
            <v>-</v>
          </cell>
          <cell r="T52">
            <v>136</v>
          </cell>
          <cell r="U52">
            <v>2</v>
          </cell>
          <cell r="V52">
            <v>0</v>
          </cell>
          <cell r="X52">
            <v>48</v>
          </cell>
          <cell r="Y52">
            <v>0</v>
          </cell>
          <cell r="Z52">
            <v>0</v>
          </cell>
          <cell r="AB52">
            <v>37</v>
          </cell>
          <cell r="AC52">
            <v>4</v>
          </cell>
          <cell r="AD52">
            <v>0</v>
          </cell>
          <cell r="AF52" t="str">
            <v>-</v>
          </cell>
          <cell r="AG52" t="str">
            <v>-</v>
          </cell>
          <cell r="AH52" t="str">
            <v>-</v>
          </cell>
          <cell r="AJ52">
            <v>84</v>
          </cell>
          <cell r="AK52">
            <v>0</v>
          </cell>
          <cell r="AL52">
            <v>2</v>
          </cell>
          <cell r="AN52">
            <v>131</v>
          </cell>
          <cell r="AO52">
            <v>3</v>
          </cell>
          <cell r="AP52">
            <v>0</v>
          </cell>
          <cell r="AR52">
            <v>122</v>
          </cell>
          <cell r="AS52">
            <v>3</v>
          </cell>
          <cell r="AT52">
            <v>6</v>
          </cell>
          <cell r="AV52">
            <v>143</v>
          </cell>
          <cell r="AW52">
            <v>6</v>
          </cell>
          <cell r="AX52">
            <v>5</v>
          </cell>
        </row>
        <row r="62">
          <cell r="D62">
            <v>68</v>
          </cell>
          <cell r="E62">
            <v>4</v>
          </cell>
          <cell r="F62">
            <v>2</v>
          </cell>
          <cell r="H62">
            <v>15</v>
          </cell>
          <cell r="I62">
            <v>0</v>
          </cell>
          <cell r="J62">
            <v>0</v>
          </cell>
        </row>
        <row r="63">
          <cell r="H63">
            <v>31</v>
          </cell>
          <cell r="I63">
            <v>0</v>
          </cell>
          <cell r="J63">
            <v>0</v>
          </cell>
          <cell r="P63">
            <v>29</v>
          </cell>
          <cell r="Q63">
            <v>1</v>
          </cell>
          <cell r="R63">
            <v>3</v>
          </cell>
        </row>
        <row r="64">
          <cell r="H64">
            <v>84</v>
          </cell>
          <cell r="I64">
            <v>0</v>
          </cell>
          <cell r="J64">
            <v>2</v>
          </cell>
          <cell r="L64">
            <v>131</v>
          </cell>
          <cell r="M64">
            <v>3</v>
          </cell>
          <cell r="N64">
            <v>0</v>
          </cell>
          <cell r="P64">
            <v>122</v>
          </cell>
          <cell r="Q64">
            <v>3</v>
          </cell>
          <cell r="R64">
            <v>6</v>
          </cell>
          <cell r="T64">
            <v>143</v>
          </cell>
          <cell r="U64">
            <v>6</v>
          </cell>
          <cell r="V64">
            <v>5</v>
          </cell>
        </row>
        <row r="87">
          <cell r="F87">
            <v>3</v>
          </cell>
          <cell r="G87">
            <v>9</v>
          </cell>
          <cell r="H87" t="str">
            <v>-</v>
          </cell>
          <cell r="I87" t="str">
            <v>-</v>
          </cell>
          <cell r="J87" t="str">
            <v>-</v>
          </cell>
          <cell r="K87" t="str">
            <v>-</v>
          </cell>
          <cell r="L87" t="str">
            <v>-</v>
          </cell>
          <cell r="M87" t="str">
            <v>-</v>
          </cell>
          <cell r="N87" t="str">
            <v>-</v>
          </cell>
          <cell r="O87" t="str">
            <v>-</v>
          </cell>
          <cell r="P87" t="str">
            <v>-</v>
          </cell>
          <cell r="Q87" t="str">
            <v>-</v>
          </cell>
          <cell r="R87" t="str">
            <v>-</v>
          </cell>
          <cell r="S87" t="str">
            <v>-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Y87" t="str">
            <v>-</v>
          </cell>
          <cell r="Z87" t="str">
            <v>-</v>
          </cell>
          <cell r="AA87" t="str">
            <v>-</v>
          </cell>
          <cell r="AB87" t="str">
            <v>-</v>
          </cell>
          <cell r="AC87" t="str">
            <v>-</v>
          </cell>
        </row>
        <row r="88">
          <cell r="F88">
            <v>6</v>
          </cell>
          <cell r="G88">
            <v>24</v>
          </cell>
          <cell r="H88" t="str">
            <v>-</v>
          </cell>
          <cell r="I88" t="str">
            <v>-</v>
          </cell>
          <cell r="J88" t="str">
            <v>-</v>
          </cell>
          <cell r="K88" t="str">
            <v>-</v>
          </cell>
          <cell r="L88" t="str">
            <v>-</v>
          </cell>
          <cell r="M88" t="str">
            <v>-</v>
          </cell>
          <cell r="N88" t="str">
            <v>-</v>
          </cell>
          <cell r="O88" t="str">
            <v>-</v>
          </cell>
          <cell r="P88" t="str">
            <v>-</v>
          </cell>
          <cell r="Q88" t="str">
            <v>-</v>
          </cell>
          <cell r="R88" t="str">
            <v>-</v>
          </cell>
          <cell r="S88" t="str">
            <v>-</v>
          </cell>
          <cell r="T88" t="str">
            <v>-</v>
          </cell>
          <cell r="U88" t="str">
            <v>-</v>
          </cell>
          <cell r="V88" t="str">
            <v>-</v>
          </cell>
          <cell r="W88" t="str">
            <v>-</v>
          </cell>
          <cell r="X88" t="str">
            <v>-</v>
          </cell>
          <cell r="Y88" t="str">
            <v>-</v>
          </cell>
          <cell r="Z88" t="str">
            <v>-</v>
          </cell>
          <cell r="AA88" t="str">
            <v>-</v>
          </cell>
          <cell r="AB88" t="str">
            <v>-</v>
          </cell>
          <cell r="AC88" t="str">
            <v>-</v>
          </cell>
        </row>
        <row r="89">
          <cell r="F89">
            <v>1</v>
          </cell>
          <cell r="G89">
            <v>3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  <cell r="P89" t="str">
            <v>-</v>
          </cell>
          <cell r="Q89" t="str">
            <v>-</v>
          </cell>
          <cell r="R89" t="str">
            <v>-</v>
          </cell>
          <cell r="S89" t="str">
            <v>-</v>
          </cell>
          <cell r="T89" t="str">
            <v>-</v>
          </cell>
          <cell r="U89" t="str">
            <v>-</v>
          </cell>
          <cell r="V89" t="str">
            <v>-</v>
          </cell>
          <cell r="W89" t="str">
            <v>-</v>
          </cell>
          <cell r="X89" t="str">
            <v>-</v>
          </cell>
          <cell r="Y89" t="str">
            <v>-</v>
          </cell>
          <cell r="Z89" t="str">
            <v>-</v>
          </cell>
          <cell r="AA89" t="str">
            <v>-</v>
          </cell>
          <cell r="AB89" t="str">
            <v>-</v>
          </cell>
          <cell r="AC89" t="str">
            <v>-</v>
          </cell>
        </row>
        <row r="91">
          <cell r="F91">
            <v>27</v>
          </cell>
        </row>
        <row r="93">
          <cell r="F93" t="str">
            <v>-</v>
          </cell>
          <cell r="G93" t="str">
            <v>-</v>
          </cell>
          <cell r="H93">
            <v>19</v>
          </cell>
          <cell r="I93">
            <v>76</v>
          </cell>
          <cell r="J93">
            <v>43</v>
          </cell>
          <cell r="K93">
            <v>188</v>
          </cell>
          <cell r="L93" t="str">
            <v>-</v>
          </cell>
          <cell r="M93" t="str">
            <v>-</v>
          </cell>
          <cell r="N93">
            <v>13</v>
          </cell>
          <cell r="O93">
            <v>53</v>
          </cell>
          <cell r="P93" t="str">
            <v>-</v>
          </cell>
          <cell r="Q93" t="str">
            <v>-</v>
          </cell>
          <cell r="R93" t="str">
            <v>-</v>
          </cell>
          <cell r="S93" t="str">
            <v>-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Y93" t="str">
            <v>-</v>
          </cell>
          <cell r="Z93" t="str">
            <v>-</v>
          </cell>
          <cell r="AA93" t="str">
            <v>-</v>
          </cell>
          <cell r="AB93" t="str">
            <v>-</v>
          </cell>
          <cell r="AC93" t="str">
            <v>-</v>
          </cell>
        </row>
        <row r="94">
          <cell r="F94" t="str">
            <v>-</v>
          </cell>
          <cell r="G94" t="str">
            <v>-</v>
          </cell>
          <cell r="H94">
            <v>53</v>
          </cell>
          <cell r="I94">
            <v>233</v>
          </cell>
          <cell r="J94">
            <v>88</v>
          </cell>
          <cell r="K94">
            <v>436</v>
          </cell>
          <cell r="L94" t="str">
            <v>-</v>
          </cell>
          <cell r="M94" t="str">
            <v>-</v>
          </cell>
          <cell r="N94">
            <v>11</v>
          </cell>
          <cell r="O94">
            <v>36</v>
          </cell>
          <cell r="P94" t="str">
            <v>-</v>
          </cell>
          <cell r="Q94" t="str">
            <v>-</v>
          </cell>
          <cell r="R94" t="str">
            <v>-</v>
          </cell>
          <cell r="S94" t="str">
            <v>-</v>
          </cell>
          <cell r="T94" t="str">
            <v>-</v>
          </cell>
          <cell r="U94" t="str">
            <v>-</v>
          </cell>
          <cell r="V94" t="str">
            <v>-</v>
          </cell>
          <cell r="W94" t="str">
            <v>-</v>
          </cell>
          <cell r="X94" t="str">
            <v>-</v>
          </cell>
          <cell r="Y94" t="str">
            <v>-</v>
          </cell>
          <cell r="Z94" t="str">
            <v>-</v>
          </cell>
          <cell r="AA94" t="str">
            <v>-</v>
          </cell>
          <cell r="AB94" t="str">
            <v>-</v>
          </cell>
          <cell r="AC94" t="str">
            <v>-</v>
          </cell>
        </row>
        <row r="95">
          <cell r="F95" t="str">
            <v>-</v>
          </cell>
          <cell r="G95" t="str">
            <v>-</v>
          </cell>
          <cell r="H95">
            <v>0</v>
          </cell>
          <cell r="I95">
            <v>0</v>
          </cell>
          <cell r="J95">
            <v>3</v>
          </cell>
          <cell r="K95">
            <v>13</v>
          </cell>
          <cell r="L95" t="str">
            <v>-</v>
          </cell>
          <cell r="M95" t="str">
            <v>-</v>
          </cell>
          <cell r="N95">
            <v>0</v>
          </cell>
          <cell r="O95">
            <v>0</v>
          </cell>
          <cell r="P95" t="str">
            <v>-</v>
          </cell>
          <cell r="Q95" t="str">
            <v>-</v>
          </cell>
          <cell r="R95" t="str">
            <v>-</v>
          </cell>
          <cell r="S95" t="str">
            <v>-</v>
          </cell>
          <cell r="T95" t="str">
            <v>-</v>
          </cell>
          <cell r="U95" t="str">
            <v>-</v>
          </cell>
          <cell r="V95" t="str">
            <v>-</v>
          </cell>
          <cell r="W95" t="str">
            <v>-</v>
          </cell>
          <cell r="X95" t="str">
            <v>-</v>
          </cell>
          <cell r="Y95" t="str">
            <v>-</v>
          </cell>
          <cell r="Z95" t="str">
            <v>-</v>
          </cell>
          <cell r="AA95" t="str">
            <v>-</v>
          </cell>
          <cell r="AB95" t="str">
            <v>-</v>
          </cell>
          <cell r="AC95" t="str">
            <v>-</v>
          </cell>
        </row>
        <row r="97">
          <cell r="H97">
            <v>247</v>
          </cell>
          <cell r="J97">
            <v>556</v>
          </cell>
          <cell r="N97">
            <v>38</v>
          </cell>
        </row>
        <row r="99">
          <cell r="F99" t="str">
            <v>-</v>
          </cell>
          <cell r="G99" t="str">
            <v>-</v>
          </cell>
          <cell r="H99">
            <v>11</v>
          </cell>
          <cell r="I99">
            <v>48</v>
          </cell>
          <cell r="J99" t="str">
            <v>-</v>
          </cell>
          <cell r="K99" t="str">
            <v>-</v>
          </cell>
          <cell r="L99" t="str">
            <v>-</v>
          </cell>
          <cell r="M99" t="str">
            <v>-</v>
          </cell>
          <cell r="N99">
            <v>17</v>
          </cell>
          <cell r="O99">
            <v>65</v>
          </cell>
          <cell r="P99">
            <v>20</v>
          </cell>
          <cell r="Q99">
            <v>61</v>
          </cell>
          <cell r="R99">
            <v>1</v>
          </cell>
          <cell r="S99">
            <v>4</v>
          </cell>
          <cell r="T99">
            <v>19</v>
          </cell>
          <cell r="U99">
            <v>52</v>
          </cell>
          <cell r="V99">
            <v>3</v>
          </cell>
          <cell r="W99">
            <v>19</v>
          </cell>
          <cell r="X99" t="str">
            <v>-</v>
          </cell>
          <cell r="Y99" t="str">
            <v>-</v>
          </cell>
          <cell r="Z99" t="str">
            <v>-</v>
          </cell>
          <cell r="AA99" t="str">
            <v>-</v>
          </cell>
          <cell r="AB99" t="str">
            <v>-</v>
          </cell>
          <cell r="AC99" t="str">
            <v>-</v>
          </cell>
        </row>
        <row r="100">
          <cell r="F100" t="str">
            <v>-</v>
          </cell>
          <cell r="G100" t="str">
            <v>-</v>
          </cell>
          <cell r="H100">
            <v>28</v>
          </cell>
          <cell r="I100">
            <v>162</v>
          </cell>
          <cell r="J100" t="str">
            <v>-</v>
          </cell>
          <cell r="K100" t="str">
            <v>-</v>
          </cell>
          <cell r="L100" t="str">
            <v>-</v>
          </cell>
          <cell r="M100" t="str">
            <v>-</v>
          </cell>
          <cell r="N100">
            <v>12</v>
          </cell>
          <cell r="O100">
            <v>50</v>
          </cell>
          <cell r="P100">
            <v>5</v>
          </cell>
          <cell r="Q100">
            <v>38</v>
          </cell>
          <cell r="R100">
            <v>2</v>
          </cell>
          <cell r="S100">
            <v>25</v>
          </cell>
          <cell r="T100">
            <v>7</v>
          </cell>
          <cell r="U100">
            <v>104</v>
          </cell>
          <cell r="V100">
            <v>10</v>
          </cell>
          <cell r="W100">
            <v>41</v>
          </cell>
          <cell r="X100" t="str">
            <v>-</v>
          </cell>
          <cell r="Y100" t="str">
            <v>-</v>
          </cell>
          <cell r="Z100" t="str">
            <v>-</v>
          </cell>
          <cell r="AA100" t="str">
            <v>-</v>
          </cell>
          <cell r="AB100" t="str">
            <v>-</v>
          </cell>
          <cell r="AC100" t="str">
            <v>-</v>
          </cell>
        </row>
        <row r="101">
          <cell r="F101" t="str">
            <v>-</v>
          </cell>
          <cell r="G101" t="str">
            <v>-</v>
          </cell>
          <cell r="H101">
            <v>0</v>
          </cell>
          <cell r="I101">
            <v>0</v>
          </cell>
          <cell r="J101" t="str">
            <v>-</v>
          </cell>
          <cell r="K101" t="str">
            <v>-</v>
          </cell>
          <cell r="L101" t="str">
            <v>-</v>
          </cell>
          <cell r="M101" t="str">
            <v>-</v>
          </cell>
          <cell r="N101">
            <v>0</v>
          </cell>
          <cell r="O101">
            <v>0</v>
          </cell>
          <cell r="P101">
            <v>4</v>
          </cell>
          <cell r="Q101">
            <v>27</v>
          </cell>
          <cell r="R101">
            <v>5</v>
          </cell>
          <cell r="S101">
            <v>9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 t="str">
            <v>-</v>
          </cell>
          <cell r="Y101" t="str">
            <v>-</v>
          </cell>
          <cell r="Z101" t="str">
            <v>-</v>
          </cell>
          <cell r="AA101" t="str">
            <v>-</v>
          </cell>
          <cell r="AB101" t="str">
            <v>-</v>
          </cell>
          <cell r="AC101" t="str">
            <v>-</v>
          </cell>
        </row>
        <row r="102">
          <cell r="F102" t="str">
            <v>-</v>
          </cell>
          <cell r="G102" t="str">
            <v>-</v>
          </cell>
          <cell r="H102">
            <v>0</v>
          </cell>
          <cell r="I102">
            <v>0</v>
          </cell>
          <cell r="J102" t="str">
            <v>-</v>
          </cell>
          <cell r="K102" t="str">
            <v>-</v>
          </cell>
          <cell r="L102" t="str">
            <v>-</v>
          </cell>
          <cell r="M102" t="str">
            <v>-</v>
          </cell>
          <cell r="N102">
            <v>0</v>
          </cell>
          <cell r="O102">
            <v>0</v>
          </cell>
          <cell r="P102">
            <v>16</v>
          </cell>
          <cell r="Q102">
            <v>99</v>
          </cell>
          <cell r="R102">
            <v>1</v>
          </cell>
          <cell r="S102">
            <v>3</v>
          </cell>
          <cell r="T102">
            <v>48</v>
          </cell>
          <cell r="U102">
            <v>256</v>
          </cell>
          <cell r="V102">
            <v>0</v>
          </cell>
          <cell r="W102">
            <v>0</v>
          </cell>
          <cell r="X102" t="str">
            <v>-</v>
          </cell>
          <cell r="Y102" t="str">
            <v>-</v>
          </cell>
          <cell r="Z102" t="str">
            <v>-</v>
          </cell>
          <cell r="AA102" t="str">
            <v>-</v>
          </cell>
          <cell r="AB102" t="str">
            <v>-</v>
          </cell>
          <cell r="AC102" t="str">
            <v>-</v>
          </cell>
        </row>
        <row r="103">
          <cell r="F103" t="str">
            <v>-</v>
          </cell>
          <cell r="G103" t="str">
            <v>-</v>
          </cell>
          <cell r="H103">
            <v>0</v>
          </cell>
          <cell r="I103">
            <v>0</v>
          </cell>
          <cell r="J103" t="str">
            <v>-</v>
          </cell>
          <cell r="K103" t="str">
            <v>-</v>
          </cell>
          <cell r="L103" t="str">
            <v>-</v>
          </cell>
          <cell r="M103" t="str">
            <v>-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1</v>
          </cell>
          <cell r="W103">
            <v>2</v>
          </cell>
          <cell r="X103" t="str">
            <v>-</v>
          </cell>
          <cell r="Y103" t="str">
            <v>-</v>
          </cell>
          <cell r="Z103" t="str">
            <v>-</v>
          </cell>
          <cell r="AA103" t="str">
            <v>-</v>
          </cell>
          <cell r="AB103" t="str">
            <v>-</v>
          </cell>
          <cell r="AC103" t="str">
            <v>-</v>
          </cell>
        </row>
        <row r="105">
          <cell r="H105">
            <v>168</v>
          </cell>
          <cell r="L105" t="str">
            <v>-</v>
          </cell>
          <cell r="N105">
            <v>31</v>
          </cell>
          <cell r="P105">
            <v>154</v>
          </cell>
          <cell r="R105">
            <v>44</v>
          </cell>
          <cell r="T105">
            <v>292</v>
          </cell>
          <cell r="V105">
            <v>50</v>
          </cell>
        </row>
        <row r="107"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>
            <v>34</v>
          </cell>
          <cell r="O107">
            <v>156</v>
          </cell>
          <cell r="P107">
            <v>19</v>
          </cell>
          <cell r="Q107">
            <v>71</v>
          </cell>
          <cell r="R107">
            <v>4</v>
          </cell>
          <cell r="S107">
            <v>31</v>
          </cell>
          <cell r="T107" t="str">
            <v>-</v>
          </cell>
          <cell r="U107" t="str">
            <v>-</v>
          </cell>
          <cell r="V107">
            <v>12</v>
          </cell>
          <cell r="W107">
            <v>55</v>
          </cell>
          <cell r="X107" t="str">
            <v>-</v>
          </cell>
          <cell r="Y107" t="str">
            <v>-</v>
          </cell>
          <cell r="Z107">
            <v>8</v>
          </cell>
          <cell r="AA107">
            <v>29</v>
          </cell>
          <cell r="AB107" t="str">
            <v>-</v>
          </cell>
          <cell r="AC107" t="str">
            <v>-</v>
          </cell>
        </row>
        <row r="108"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>
            <v>7</v>
          </cell>
          <cell r="O108">
            <v>41</v>
          </cell>
          <cell r="P108">
            <v>3</v>
          </cell>
          <cell r="Q108">
            <v>25</v>
          </cell>
          <cell r="R108">
            <v>3</v>
          </cell>
          <cell r="S108">
            <v>11</v>
          </cell>
          <cell r="T108" t="str">
            <v>-</v>
          </cell>
          <cell r="U108" t="str">
            <v>-</v>
          </cell>
          <cell r="V108">
            <v>19</v>
          </cell>
          <cell r="W108">
            <v>71</v>
          </cell>
          <cell r="X108" t="str">
            <v>-</v>
          </cell>
          <cell r="Y108" t="str">
            <v>-</v>
          </cell>
          <cell r="Z108">
            <v>18</v>
          </cell>
          <cell r="AA108">
            <v>130</v>
          </cell>
          <cell r="AB108" t="str">
            <v>-</v>
          </cell>
          <cell r="AC108" t="str">
            <v>-</v>
          </cell>
        </row>
        <row r="109">
          <cell r="F109" t="str">
            <v>-</v>
          </cell>
          <cell r="G109" t="str">
            <v>-</v>
          </cell>
          <cell r="H109" t="str">
            <v>-</v>
          </cell>
          <cell r="I109" t="str">
            <v>-</v>
          </cell>
          <cell r="J109" t="str">
            <v>-</v>
          </cell>
          <cell r="K109" t="str">
            <v>-</v>
          </cell>
          <cell r="L109" t="str">
            <v>-</v>
          </cell>
          <cell r="M109" t="str">
            <v>-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 t="str">
            <v>-</v>
          </cell>
          <cell r="U109" t="str">
            <v>-</v>
          </cell>
          <cell r="V109">
            <v>0</v>
          </cell>
          <cell r="W109">
            <v>0</v>
          </cell>
          <cell r="X109" t="str">
            <v>-</v>
          </cell>
          <cell r="Y109" t="str">
            <v>-</v>
          </cell>
          <cell r="Z109">
            <v>0</v>
          </cell>
          <cell r="AA109">
            <v>0</v>
          </cell>
          <cell r="AB109" t="str">
            <v>-</v>
          </cell>
          <cell r="AC109" t="str">
            <v>-</v>
          </cell>
        </row>
        <row r="110">
          <cell r="F110" t="str">
            <v>-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 t="str">
            <v>-</v>
          </cell>
          <cell r="U110" t="str">
            <v>-</v>
          </cell>
          <cell r="V110">
            <v>0</v>
          </cell>
          <cell r="W110">
            <v>0</v>
          </cell>
          <cell r="X110" t="str">
            <v>-</v>
          </cell>
          <cell r="Y110" t="str">
            <v>-</v>
          </cell>
          <cell r="Z110">
            <v>0</v>
          </cell>
          <cell r="AA110">
            <v>0</v>
          </cell>
          <cell r="AB110" t="str">
            <v>-</v>
          </cell>
          <cell r="AC110" t="str">
            <v>-</v>
          </cell>
        </row>
        <row r="111"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>
            <v>0</v>
          </cell>
          <cell r="O111">
            <v>0</v>
          </cell>
          <cell r="P111">
            <v>2</v>
          </cell>
          <cell r="Q111">
            <v>8</v>
          </cell>
          <cell r="R111">
            <v>0</v>
          </cell>
          <cell r="S111">
            <v>0</v>
          </cell>
          <cell r="T111" t="str">
            <v>-</v>
          </cell>
          <cell r="U111" t="str">
            <v>-</v>
          </cell>
          <cell r="V111">
            <v>4</v>
          </cell>
          <cell r="W111">
            <v>16</v>
          </cell>
          <cell r="X111" t="str">
            <v>-</v>
          </cell>
          <cell r="Y111" t="str">
            <v>-</v>
          </cell>
          <cell r="Z111">
            <v>1</v>
          </cell>
          <cell r="AA111">
            <v>3</v>
          </cell>
          <cell r="AB111" t="str">
            <v>-</v>
          </cell>
          <cell r="AC111" t="str">
            <v>-</v>
          </cell>
        </row>
        <row r="113">
          <cell r="L113" t="str">
            <v>-</v>
          </cell>
          <cell r="N113">
            <v>106</v>
          </cell>
          <cell r="P113">
            <v>89</v>
          </cell>
          <cell r="R113">
            <v>34</v>
          </cell>
          <cell r="V113">
            <v>121</v>
          </cell>
          <cell r="Z113">
            <v>128</v>
          </cell>
        </row>
        <row r="115">
          <cell r="F115" t="str">
            <v>-</v>
          </cell>
          <cell r="G115" t="str">
            <v>-</v>
          </cell>
          <cell r="H115" t="str">
            <v>-</v>
          </cell>
          <cell r="I115" t="str">
            <v>-</v>
          </cell>
          <cell r="J115" t="str">
            <v>-</v>
          </cell>
          <cell r="K115" t="str">
            <v>-</v>
          </cell>
          <cell r="L115" t="str">
            <v>-</v>
          </cell>
          <cell r="M115" t="str">
            <v>-</v>
          </cell>
          <cell r="N115">
            <v>6</v>
          </cell>
          <cell r="O115">
            <v>57</v>
          </cell>
          <cell r="P115">
            <v>7</v>
          </cell>
          <cell r="Q115">
            <v>28</v>
          </cell>
          <cell r="R115">
            <v>3</v>
          </cell>
          <cell r="S115">
            <v>12</v>
          </cell>
          <cell r="T115" t="str">
            <v>-</v>
          </cell>
          <cell r="U115" t="str">
            <v>-</v>
          </cell>
          <cell r="V115">
            <v>19</v>
          </cell>
          <cell r="W115">
            <v>59</v>
          </cell>
          <cell r="X115">
            <v>3</v>
          </cell>
          <cell r="Y115">
            <v>32</v>
          </cell>
          <cell r="Z115">
            <v>13</v>
          </cell>
          <cell r="AA115">
            <v>65</v>
          </cell>
          <cell r="AB115">
            <v>10</v>
          </cell>
          <cell r="AC115">
            <v>39</v>
          </cell>
        </row>
        <row r="116">
          <cell r="F116" t="str">
            <v>-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>
            <v>10</v>
          </cell>
          <cell r="O116">
            <v>97</v>
          </cell>
          <cell r="P116">
            <v>4</v>
          </cell>
          <cell r="Q116">
            <v>26</v>
          </cell>
          <cell r="R116">
            <v>7</v>
          </cell>
          <cell r="S116">
            <v>30</v>
          </cell>
          <cell r="T116" t="str">
            <v>-</v>
          </cell>
          <cell r="U116" t="str">
            <v>-</v>
          </cell>
          <cell r="V116">
            <v>11</v>
          </cell>
          <cell r="W116">
            <v>42</v>
          </cell>
          <cell r="X116">
            <v>1</v>
          </cell>
          <cell r="Y116">
            <v>3</v>
          </cell>
          <cell r="Z116">
            <v>11</v>
          </cell>
          <cell r="AA116">
            <v>65</v>
          </cell>
          <cell r="AB116">
            <v>16</v>
          </cell>
          <cell r="AC116">
            <v>98</v>
          </cell>
        </row>
        <row r="117"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>
            <v>114</v>
          </cell>
          <cell r="O117">
            <v>353</v>
          </cell>
          <cell r="P117">
            <v>15</v>
          </cell>
          <cell r="Q117">
            <v>66</v>
          </cell>
          <cell r="R117">
            <v>26</v>
          </cell>
          <cell r="S117">
            <v>150</v>
          </cell>
          <cell r="T117" t="str">
            <v>-</v>
          </cell>
          <cell r="U117" t="str">
            <v>-</v>
          </cell>
          <cell r="V117">
            <v>44</v>
          </cell>
          <cell r="W117">
            <v>177</v>
          </cell>
          <cell r="X117">
            <v>107</v>
          </cell>
          <cell r="Y117">
            <v>543</v>
          </cell>
          <cell r="Z117">
            <v>94</v>
          </cell>
          <cell r="AA117">
            <v>573</v>
          </cell>
          <cell r="AB117">
            <v>101</v>
          </cell>
          <cell r="AC117">
            <v>640</v>
          </cell>
        </row>
        <row r="118">
          <cell r="F118" t="str">
            <v>-</v>
          </cell>
          <cell r="G118" t="str">
            <v>-</v>
          </cell>
          <cell r="H118" t="str">
            <v>-</v>
          </cell>
          <cell r="I118" t="str">
            <v>-</v>
          </cell>
          <cell r="J118" t="str">
            <v>-</v>
          </cell>
          <cell r="K118" t="str">
            <v>-</v>
          </cell>
          <cell r="L118" t="str">
            <v>-</v>
          </cell>
          <cell r="M118" t="str">
            <v>-</v>
          </cell>
          <cell r="N118">
            <v>8</v>
          </cell>
          <cell r="O118">
            <v>123</v>
          </cell>
          <cell r="P118">
            <v>22</v>
          </cell>
          <cell r="Q118">
            <v>129</v>
          </cell>
          <cell r="R118">
            <v>5</v>
          </cell>
          <cell r="S118">
            <v>31</v>
          </cell>
          <cell r="T118" t="str">
            <v>-</v>
          </cell>
          <cell r="U118" t="str">
            <v>-</v>
          </cell>
          <cell r="V118">
            <v>7</v>
          </cell>
          <cell r="W118">
            <v>33</v>
          </cell>
          <cell r="X118">
            <v>23</v>
          </cell>
          <cell r="Y118">
            <v>115</v>
          </cell>
          <cell r="Z118">
            <v>19</v>
          </cell>
          <cell r="AA118">
            <v>129</v>
          </cell>
          <cell r="AB118">
            <v>27</v>
          </cell>
          <cell r="AC118">
            <v>190</v>
          </cell>
        </row>
        <row r="119"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 t="str">
            <v>-</v>
          </cell>
          <cell r="U119" t="str">
            <v>-</v>
          </cell>
          <cell r="V119">
            <v>2</v>
          </cell>
          <cell r="W119">
            <v>25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1">
          <cell r="L121" t="str">
            <v>-</v>
          </cell>
          <cell r="N121">
            <v>490</v>
          </cell>
          <cell r="P121">
            <v>246</v>
          </cell>
          <cell r="R121">
            <v>167</v>
          </cell>
          <cell r="V121">
            <v>263</v>
          </cell>
          <cell r="X121">
            <v>613</v>
          </cell>
          <cell r="Z121">
            <v>727</v>
          </cell>
          <cell r="AB121">
            <v>814</v>
          </cell>
        </row>
      </sheetData>
      <sheetData sheetId="14">
        <row r="7">
          <cell r="B7">
            <v>1</v>
          </cell>
          <cell r="C7">
            <v>24</v>
          </cell>
          <cell r="D7">
            <v>1</v>
          </cell>
          <cell r="F7">
            <v>0</v>
          </cell>
          <cell r="G7">
            <v>25</v>
          </cell>
          <cell r="H7">
            <v>1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Q7">
            <v>0</v>
          </cell>
          <cell r="R7">
            <v>95</v>
          </cell>
          <cell r="T7">
            <v>8</v>
          </cell>
          <cell r="U7">
            <v>39</v>
          </cell>
          <cell r="V7">
            <v>18</v>
          </cell>
          <cell r="W7">
            <v>80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B8">
            <v>16</v>
          </cell>
          <cell r="C8">
            <v>127</v>
          </cell>
          <cell r="D8">
            <v>10</v>
          </cell>
          <cell r="F8">
            <v>17</v>
          </cell>
          <cell r="G8">
            <v>104</v>
          </cell>
          <cell r="H8">
            <v>15</v>
          </cell>
          <cell r="I8">
            <v>0</v>
          </cell>
          <cell r="J8">
            <v>2</v>
          </cell>
          <cell r="L8">
            <v>1</v>
          </cell>
          <cell r="M8">
            <v>0</v>
          </cell>
          <cell r="Q8">
            <v>0</v>
          </cell>
          <cell r="R8">
            <v>443</v>
          </cell>
          <cell r="T8">
            <v>65</v>
          </cell>
          <cell r="U8">
            <v>243</v>
          </cell>
          <cell r="V8">
            <v>73</v>
          </cell>
          <cell r="W8">
            <v>359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</v>
          </cell>
          <cell r="AC8">
            <v>5</v>
          </cell>
        </row>
        <row r="9">
          <cell r="B9">
            <v>28</v>
          </cell>
          <cell r="C9">
            <v>187</v>
          </cell>
          <cell r="D9">
            <v>8</v>
          </cell>
          <cell r="F9">
            <v>13</v>
          </cell>
          <cell r="G9">
            <v>172</v>
          </cell>
          <cell r="H9">
            <v>9</v>
          </cell>
          <cell r="I9">
            <v>0</v>
          </cell>
          <cell r="J9">
            <v>2</v>
          </cell>
          <cell r="L9">
            <v>4</v>
          </cell>
          <cell r="M9">
            <v>2</v>
          </cell>
          <cell r="Q9">
            <v>0</v>
          </cell>
          <cell r="R9">
            <v>683</v>
          </cell>
          <cell r="T9">
            <v>83</v>
          </cell>
          <cell r="U9">
            <v>326</v>
          </cell>
          <cell r="V9">
            <v>119</v>
          </cell>
          <cell r="W9">
            <v>584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1">
          <cell r="B11">
            <v>24</v>
          </cell>
          <cell r="C11">
            <v>235</v>
          </cell>
          <cell r="D11">
            <v>0</v>
          </cell>
          <cell r="F11">
            <v>0</v>
          </cell>
          <cell r="G11">
            <v>236</v>
          </cell>
          <cell r="H11">
            <v>4</v>
          </cell>
          <cell r="I11">
            <v>0</v>
          </cell>
          <cell r="J11">
            <v>1</v>
          </cell>
          <cell r="L11">
            <v>2</v>
          </cell>
          <cell r="M11">
            <v>0</v>
          </cell>
          <cell r="Q11">
            <v>0</v>
          </cell>
          <cell r="R11">
            <v>573</v>
          </cell>
          <cell r="T11">
            <v>37</v>
          </cell>
          <cell r="U11">
            <v>246</v>
          </cell>
          <cell r="V11">
            <v>55</v>
          </cell>
          <cell r="W11">
            <v>417</v>
          </cell>
          <cell r="X11">
            <v>131</v>
          </cell>
          <cell r="Y11">
            <v>234</v>
          </cell>
          <cell r="Z11">
            <v>20</v>
          </cell>
          <cell r="AA11">
            <v>120</v>
          </cell>
          <cell r="AB11">
            <v>0</v>
          </cell>
          <cell r="AC11">
            <v>0</v>
          </cell>
        </row>
        <row r="12">
          <cell r="B12">
            <v>19</v>
          </cell>
          <cell r="C12">
            <v>162</v>
          </cell>
          <cell r="D12">
            <v>6</v>
          </cell>
          <cell r="F12">
            <v>7</v>
          </cell>
          <cell r="G12">
            <v>146</v>
          </cell>
          <cell r="H12">
            <v>13</v>
          </cell>
          <cell r="I12">
            <v>0</v>
          </cell>
          <cell r="J12">
            <v>2</v>
          </cell>
          <cell r="L12">
            <v>2</v>
          </cell>
          <cell r="M12">
            <v>0</v>
          </cell>
          <cell r="Q12">
            <v>0</v>
          </cell>
          <cell r="R12">
            <v>520</v>
          </cell>
          <cell r="T12">
            <v>68</v>
          </cell>
          <cell r="U12">
            <v>229</v>
          </cell>
          <cell r="V12">
            <v>12</v>
          </cell>
          <cell r="W12">
            <v>33</v>
          </cell>
          <cell r="X12">
            <v>32</v>
          </cell>
          <cell r="Y12">
            <v>150</v>
          </cell>
          <cell r="Z12">
            <v>57</v>
          </cell>
          <cell r="AA12">
            <v>307</v>
          </cell>
          <cell r="AB12">
            <v>1</v>
          </cell>
          <cell r="AC12">
            <v>5</v>
          </cell>
        </row>
        <row r="13">
          <cell r="B13">
            <v>4</v>
          </cell>
          <cell r="C13">
            <v>63</v>
          </cell>
          <cell r="D13">
            <v>0</v>
          </cell>
          <cell r="F13">
            <v>0</v>
          </cell>
          <cell r="G13">
            <v>39</v>
          </cell>
          <cell r="H13">
            <v>4</v>
          </cell>
          <cell r="I13">
            <v>0</v>
          </cell>
          <cell r="J13">
            <v>4</v>
          </cell>
          <cell r="L13">
            <v>7</v>
          </cell>
          <cell r="M13">
            <v>6</v>
          </cell>
          <cell r="Q13">
            <v>0</v>
          </cell>
          <cell r="R13">
            <v>264</v>
          </cell>
          <cell r="T13">
            <v>9</v>
          </cell>
          <cell r="U13">
            <v>47</v>
          </cell>
          <cell r="V13">
            <v>36</v>
          </cell>
          <cell r="W13">
            <v>180</v>
          </cell>
          <cell r="X13">
            <v>6</v>
          </cell>
          <cell r="Y13">
            <v>35</v>
          </cell>
          <cell r="Z13">
            <v>9</v>
          </cell>
          <cell r="AA13">
            <v>52</v>
          </cell>
          <cell r="AB13">
            <v>0</v>
          </cell>
          <cell r="AC13">
            <v>0</v>
          </cell>
        </row>
        <row r="14">
          <cell r="B14">
            <v>8</v>
          </cell>
          <cell r="C14">
            <v>64</v>
          </cell>
          <cell r="D14">
            <v>3</v>
          </cell>
          <cell r="F14">
            <v>5</v>
          </cell>
          <cell r="G14">
            <v>58</v>
          </cell>
          <cell r="H14">
            <v>4</v>
          </cell>
          <cell r="I14">
            <v>0</v>
          </cell>
          <cell r="J14">
            <v>0</v>
          </cell>
          <cell r="L14">
            <v>3</v>
          </cell>
          <cell r="M14">
            <v>1</v>
          </cell>
          <cell r="Q14">
            <v>0</v>
          </cell>
          <cell r="R14">
            <v>227</v>
          </cell>
          <cell r="T14">
            <v>17</v>
          </cell>
          <cell r="U14">
            <v>50</v>
          </cell>
          <cell r="V14">
            <v>4</v>
          </cell>
          <cell r="W14">
            <v>23</v>
          </cell>
          <cell r="X14">
            <v>0</v>
          </cell>
          <cell r="Y14">
            <v>0</v>
          </cell>
          <cell r="Z14">
            <v>50</v>
          </cell>
          <cell r="AA14">
            <v>247</v>
          </cell>
          <cell r="AB14">
            <v>0</v>
          </cell>
          <cell r="AC14">
            <v>0</v>
          </cell>
        </row>
        <row r="15">
          <cell r="B15">
            <v>18</v>
          </cell>
          <cell r="C15">
            <v>117</v>
          </cell>
          <cell r="D15">
            <v>6</v>
          </cell>
          <cell r="F15">
            <v>4</v>
          </cell>
          <cell r="G15">
            <v>96</v>
          </cell>
          <cell r="H15">
            <v>10</v>
          </cell>
          <cell r="I15">
            <v>0</v>
          </cell>
          <cell r="J15">
            <v>6</v>
          </cell>
          <cell r="L15">
            <v>1</v>
          </cell>
          <cell r="M15">
            <v>0</v>
          </cell>
          <cell r="Q15">
            <v>5</v>
          </cell>
          <cell r="R15">
            <v>434</v>
          </cell>
          <cell r="T15">
            <v>35</v>
          </cell>
          <cell r="U15">
            <v>128</v>
          </cell>
          <cell r="V15">
            <v>36</v>
          </cell>
          <cell r="W15">
            <v>190</v>
          </cell>
          <cell r="X15">
            <v>36</v>
          </cell>
          <cell r="Y15">
            <v>172</v>
          </cell>
          <cell r="Z15">
            <v>3</v>
          </cell>
          <cell r="AA15">
            <v>15</v>
          </cell>
          <cell r="AB15">
            <v>7</v>
          </cell>
          <cell r="AC15">
            <v>63</v>
          </cell>
        </row>
        <row r="16">
          <cell r="B16">
            <v>20</v>
          </cell>
          <cell r="C16">
            <v>146</v>
          </cell>
          <cell r="D16">
            <v>6</v>
          </cell>
          <cell r="F16">
            <v>7</v>
          </cell>
          <cell r="G16">
            <v>117</v>
          </cell>
          <cell r="H16">
            <v>4</v>
          </cell>
          <cell r="I16">
            <v>0</v>
          </cell>
          <cell r="J16">
            <v>9</v>
          </cell>
          <cell r="L16">
            <v>7</v>
          </cell>
          <cell r="M16">
            <v>0</v>
          </cell>
          <cell r="Q16">
            <v>1</v>
          </cell>
          <cell r="R16">
            <v>610</v>
          </cell>
          <cell r="T16">
            <v>3</v>
          </cell>
          <cell r="U16">
            <v>8</v>
          </cell>
          <cell r="V16">
            <v>0</v>
          </cell>
          <cell r="W16">
            <v>0</v>
          </cell>
          <cell r="X16">
            <v>126</v>
          </cell>
          <cell r="Y16">
            <v>695</v>
          </cell>
          <cell r="Z16">
            <v>15</v>
          </cell>
          <cell r="AA16">
            <v>85</v>
          </cell>
          <cell r="AB16">
            <v>0</v>
          </cell>
          <cell r="AC16">
            <v>0</v>
          </cell>
        </row>
        <row r="17">
          <cell r="B17">
            <v>33</v>
          </cell>
          <cell r="C17">
            <v>189</v>
          </cell>
          <cell r="D17">
            <v>6</v>
          </cell>
          <cell r="F17">
            <v>8</v>
          </cell>
          <cell r="G17">
            <v>157</v>
          </cell>
          <cell r="H17">
            <v>25</v>
          </cell>
          <cell r="I17">
            <v>0</v>
          </cell>
          <cell r="J17">
            <v>3</v>
          </cell>
          <cell r="L17">
            <v>1</v>
          </cell>
          <cell r="M17">
            <v>10</v>
          </cell>
          <cell r="Q17">
            <v>8</v>
          </cell>
          <cell r="R17">
            <v>987</v>
          </cell>
          <cell r="T17">
            <v>37</v>
          </cell>
          <cell r="U17">
            <v>136</v>
          </cell>
          <cell r="V17">
            <v>28</v>
          </cell>
          <cell r="W17">
            <v>181</v>
          </cell>
          <cell r="X17">
            <v>118</v>
          </cell>
          <cell r="Y17">
            <v>803</v>
          </cell>
          <cell r="Z17">
            <v>20</v>
          </cell>
          <cell r="AA17">
            <v>135</v>
          </cell>
          <cell r="AB17">
            <v>1</v>
          </cell>
          <cell r="AC17">
            <v>8</v>
          </cell>
        </row>
        <row r="18">
          <cell r="B18">
            <v>31</v>
          </cell>
          <cell r="C18">
            <v>158</v>
          </cell>
          <cell r="D18">
            <v>7</v>
          </cell>
          <cell r="F18">
            <v>6</v>
          </cell>
          <cell r="G18">
            <v>142</v>
          </cell>
          <cell r="H18">
            <v>12</v>
          </cell>
          <cell r="I18">
            <v>0</v>
          </cell>
          <cell r="J18">
            <v>3</v>
          </cell>
          <cell r="L18">
            <v>4</v>
          </cell>
          <cell r="M18">
            <v>6</v>
          </cell>
          <cell r="Q18">
            <v>0</v>
          </cell>
          <cell r="R18">
            <v>912</v>
          </cell>
          <cell r="T18">
            <v>11</v>
          </cell>
          <cell r="U18">
            <v>52</v>
          </cell>
          <cell r="V18">
            <v>8</v>
          </cell>
          <cell r="W18">
            <v>44</v>
          </cell>
          <cell r="X18">
            <v>129</v>
          </cell>
          <cell r="Y18">
            <v>888</v>
          </cell>
          <cell r="Z18">
            <v>24</v>
          </cell>
          <cell r="AA18">
            <v>165</v>
          </cell>
          <cell r="AB18">
            <v>1</v>
          </cell>
          <cell r="AC18">
            <v>7</v>
          </cell>
        </row>
        <row r="20">
          <cell r="B20">
            <v>1</v>
          </cell>
          <cell r="C20">
            <v>9</v>
          </cell>
          <cell r="D20">
            <v>16</v>
          </cell>
          <cell r="F20">
            <v>14</v>
          </cell>
          <cell r="G20">
            <v>0</v>
          </cell>
          <cell r="H20">
            <v>1</v>
          </cell>
          <cell r="I20">
            <v>0</v>
          </cell>
          <cell r="J20">
            <v>1</v>
          </cell>
          <cell r="L20">
            <v>4</v>
          </cell>
          <cell r="M20">
            <v>3</v>
          </cell>
          <cell r="Q20">
            <v>0</v>
          </cell>
          <cell r="R20">
            <v>71</v>
          </cell>
          <cell r="T20">
            <v>1</v>
          </cell>
          <cell r="U20">
            <v>5</v>
          </cell>
          <cell r="V20">
            <v>6</v>
          </cell>
          <cell r="W20">
            <v>24</v>
          </cell>
          <cell r="X20">
            <v>13</v>
          </cell>
          <cell r="Y20">
            <v>46</v>
          </cell>
          <cell r="Z20">
            <v>3</v>
          </cell>
          <cell r="AA20">
            <v>13</v>
          </cell>
          <cell r="AB20">
            <v>0</v>
          </cell>
          <cell r="AC20">
            <v>0</v>
          </cell>
        </row>
        <row r="48">
          <cell r="D48">
            <v>26</v>
          </cell>
          <cell r="E48">
            <v>0</v>
          </cell>
          <cell r="F48">
            <v>0</v>
          </cell>
          <cell r="H48" t="str">
            <v>-</v>
          </cell>
          <cell r="I48" t="str">
            <v>-</v>
          </cell>
          <cell r="J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P48" t="str">
            <v>-</v>
          </cell>
          <cell r="Q48" t="str">
            <v>-</v>
          </cell>
          <cell r="R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X48" t="str">
            <v>-</v>
          </cell>
          <cell r="Y48" t="str">
            <v>-</v>
          </cell>
          <cell r="Z48" t="str">
            <v>-</v>
          </cell>
          <cell r="AB48" t="str">
            <v>-</v>
          </cell>
          <cell r="AC48" t="str">
            <v>-</v>
          </cell>
          <cell r="AD48" t="str">
            <v>-</v>
          </cell>
          <cell r="AF48" t="str">
            <v>-</v>
          </cell>
          <cell r="AG48" t="str">
            <v>-</v>
          </cell>
          <cell r="AH48" t="str">
            <v>-</v>
          </cell>
          <cell r="AJ48" t="str">
            <v>-</v>
          </cell>
          <cell r="AK48" t="str">
            <v>-</v>
          </cell>
          <cell r="AL48" t="str">
            <v>-</v>
          </cell>
          <cell r="AN48" t="str">
            <v>-</v>
          </cell>
          <cell r="AO48" t="str">
            <v>-</v>
          </cell>
          <cell r="AP48" t="str">
            <v>-</v>
          </cell>
          <cell r="AR48" t="str">
            <v>-</v>
          </cell>
          <cell r="AS48" t="str">
            <v>-</v>
          </cell>
          <cell r="AT48" t="str">
            <v>-</v>
          </cell>
          <cell r="AV48" t="str">
            <v>-</v>
          </cell>
          <cell r="AW48" t="str">
            <v>-</v>
          </cell>
          <cell r="AX48" t="str">
            <v>-</v>
          </cell>
        </row>
        <row r="49">
          <cell r="D49" t="str">
            <v>-</v>
          </cell>
          <cell r="E49" t="str">
            <v>-</v>
          </cell>
          <cell r="F49" t="str">
            <v>-</v>
          </cell>
          <cell r="H49">
            <v>79</v>
          </cell>
          <cell r="I49">
            <v>1</v>
          </cell>
          <cell r="J49">
            <v>0</v>
          </cell>
          <cell r="L49">
            <v>196</v>
          </cell>
          <cell r="M49">
            <v>4</v>
          </cell>
          <cell r="N49">
            <v>2</v>
          </cell>
          <cell r="P49" t="str">
            <v>-</v>
          </cell>
          <cell r="Q49" t="str">
            <v>-</v>
          </cell>
          <cell r="R49" t="str">
            <v>-</v>
          </cell>
          <cell r="T49">
            <v>21</v>
          </cell>
          <cell r="U49">
            <v>0</v>
          </cell>
          <cell r="V49">
            <v>0</v>
          </cell>
          <cell r="X49" t="str">
            <v>-</v>
          </cell>
          <cell r="Y49" t="str">
            <v>-</v>
          </cell>
          <cell r="Z49" t="str">
            <v>-</v>
          </cell>
          <cell r="AB49" t="str">
            <v>-</v>
          </cell>
          <cell r="AC49" t="str">
            <v>-</v>
          </cell>
          <cell r="AD49" t="str">
            <v>-</v>
          </cell>
          <cell r="AF49" t="str">
            <v>-</v>
          </cell>
          <cell r="AG49" t="str">
            <v>-</v>
          </cell>
          <cell r="AH49" t="str">
            <v>-</v>
          </cell>
          <cell r="AJ49" t="str">
            <v>-</v>
          </cell>
          <cell r="AK49" t="str">
            <v>-</v>
          </cell>
          <cell r="AL49" t="str">
            <v>-</v>
          </cell>
          <cell r="AN49" t="str">
            <v>-</v>
          </cell>
          <cell r="AO49" t="str">
            <v>-</v>
          </cell>
          <cell r="AP49" t="str">
            <v>-</v>
          </cell>
          <cell r="AR49" t="str">
            <v>-</v>
          </cell>
          <cell r="AS49" t="str">
            <v>-</v>
          </cell>
          <cell r="AT49" t="str">
            <v>-</v>
          </cell>
          <cell r="AV49" t="str">
            <v>-</v>
          </cell>
          <cell r="AW49" t="str">
            <v>-</v>
          </cell>
          <cell r="AX49" t="str">
            <v>-</v>
          </cell>
        </row>
        <row r="50">
          <cell r="D50" t="str">
            <v>-</v>
          </cell>
          <cell r="E50" t="str">
            <v>-</v>
          </cell>
          <cell r="F50" t="str">
            <v>-</v>
          </cell>
          <cell r="H50">
            <v>59</v>
          </cell>
          <cell r="I50">
            <v>0</v>
          </cell>
          <cell r="J50">
            <v>0</v>
          </cell>
          <cell r="L50" t="str">
            <v>-</v>
          </cell>
          <cell r="M50" t="str">
            <v>-</v>
          </cell>
          <cell r="N50" t="str">
            <v>-</v>
          </cell>
          <cell r="T50">
            <v>26</v>
          </cell>
          <cell r="U50">
            <v>0</v>
          </cell>
          <cell r="V50">
            <v>0</v>
          </cell>
          <cell r="X50">
            <v>44</v>
          </cell>
          <cell r="Y50">
            <v>2</v>
          </cell>
          <cell r="Z50">
            <v>0</v>
          </cell>
          <cell r="AB50">
            <v>8</v>
          </cell>
          <cell r="AC50">
            <v>4</v>
          </cell>
          <cell r="AD50">
            <v>2</v>
          </cell>
          <cell r="AF50">
            <v>67</v>
          </cell>
          <cell r="AG50">
            <v>3</v>
          </cell>
          <cell r="AH50">
            <v>1</v>
          </cell>
          <cell r="AJ50">
            <v>20</v>
          </cell>
          <cell r="AK50">
            <v>1</v>
          </cell>
          <cell r="AL50">
            <v>0</v>
          </cell>
          <cell r="AN50" t="str">
            <v>-</v>
          </cell>
          <cell r="AO50" t="str">
            <v>-</v>
          </cell>
          <cell r="AP50" t="str">
            <v>-</v>
          </cell>
          <cell r="AR50" t="str">
            <v>-</v>
          </cell>
          <cell r="AS50" t="str">
            <v>-</v>
          </cell>
          <cell r="AT50" t="str">
            <v>-</v>
          </cell>
          <cell r="AV50" t="str">
            <v>-</v>
          </cell>
          <cell r="AW50" t="str">
            <v>-</v>
          </cell>
          <cell r="AX50" t="str">
            <v>-</v>
          </cell>
        </row>
        <row r="51">
          <cell r="D51" t="str">
            <v>-</v>
          </cell>
          <cell r="E51" t="str">
            <v>-</v>
          </cell>
          <cell r="F51" t="str">
            <v>-</v>
          </cell>
          <cell r="H51" t="str">
            <v>-</v>
          </cell>
          <cell r="I51" t="str">
            <v>-</v>
          </cell>
          <cell r="J51" t="str">
            <v>-</v>
          </cell>
          <cell r="L51" t="str">
            <v>-</v>
          </cell>
          <cell r="M51" t="str">
            <v>-</v>
          </cell>
          <cell r="N51" t="str">
            <v>-</v>
          </cell>
          <cell r="T51">
            <v>47</v>
          </cell>
          <cell r="U51">
            <v>0</v>
          </cell>
          <cell r="V51">
            <v>0</v>
          </cell>
          <cell r="X51">
            <v>43</v>
          </cell>
          <cell r="Y51">
            <v>0</v>
          </cell>
          <cell r="Z51">
            <v>0</v>
          </cell>
          <cell r="AB51">
            <v>6</v>
          </cell>
          <cell r="AC51">
            <v>0</v>
          </cell>
          <cell r="AD51">
            <v>0</v>
          </cell>
          <cell r="AF51" t="str">
            <v>-</v>
          </cell>
          <cell r="AG51" t="str">
            <v>-</v>
          </cell>
          <cell r="AH51" t="str">
            <v>-</v>
          </cell>
          <cell r="AJ51">
            <v>22</v>
          </cell>
          <cell r="AK51">
            <v>0</v>
          </cell>
          <cell r="AL51">
            <v>0</v>
          </cell>
          <cell r="AN51" t="str">
            <v>-</v>
          </cell>
          <cell r="AO51" t="str">
            <v>-</v>
          </cell>
          <cell r="AP51" t="str">
            <v>-</v>
          </cell>
          <cell r="AR51">
            <v>44</v>
          </cell>
          <cell r="AS51">
            <v>0</v>
          </cell>
          <cell r="AT51">
            <v>0</v>
          </cell>
          <cell r="AV51" t="str">
            <v>-</v>
          </cell>
          <cell r="AW51" t="str">
            <v>-</v>
          </cell>
          <cell r="AX51" t="str">
            <v>-</v>
          </cell>
        </row>
        <row r="52">
          <cell r="D52" t="str">
            <v>-</v>
          </cell>
          <cell r="E52" t="str">
            <v>-</v>
          </cell>
          <cell r="F52" t="str">
            <v>-</v>
          </cell>
          <cell r="H52" t="str">
            <v>-</v>
          </cell>
          <cell r="I52" t="str">
            <v>-</v>
          </cell>
          <cell r="J52" t="str">
            <v>-</v>
          </cell>
          <cell r="L52" t="str">
            <v>-</v>
          </cell>
          <cell r="M52" t="str">
            <v>-</v>
          </cell>
          <cell r="N52" t="str">
            <v>-</v>
          </cell>
          <cell r="T52">
            <v>147</v>
          </cell>
          <cell r="U52">
            <v>2</v>
          </cell>
          <cell r="V52">
            <v>0</v>
          </cell>
          <cell r="X52">
            <v>81</v>
          </cell>
          <cell r="Y52">
            <v>0</v>
          </cell>
          <cell r="Z52">
            <v>0</v>
          </cell>
          <cell r="AB52">
            <v>33</v>
          </cell>
          <cell r="AC52">
            <v>3</v>
          </cell>
          <cell r="AD52">
            <v>4</v>
          </cell>
          <cell r="AF52" t="str">
            <v>-</v>
          </cell>
          <cell r="AG52" t="str">
            <v>-</v>
          </cell>
          <cell r="AH52" t="str">
            <v>-</v>
          </cell>
          <cell r="AJ52">
            <v>74</v>
          </cell>
          <cell r="AK52">
            <v>0</v>
          </cell>
          <cell r="AL52">
            <v>0</v>
          </cell>
          <cell r="AN52">
            <v>137</v>
          </cell>
          <cell r="AO52">
            <v>7</v>
          </cell>
          <cell r="AP52">
            <v>0</v>
          </cell>
          <cell r="AR52">
            <v>149</v>
          </cell>
          <cell r="AS52">
            <v>1</v>
          </cell>
          <cell r="AT52">
            <v>10</v>
          </cell>
          <cell r="AV52">
            <v>163</v>
          </cell>
          <cell r="AW52">
            <v>4</v>
          </cell>
          <cell r="AX52">
            <v>6</v>
          </cell>
        </row>
        <row r="62">
          <cell r="D62">
            <v>67</v>
          </cell>
          <cell r="E62">
            <v>3</v>
          </cell>
          <cell r="F62">
            <v>1</v>
          </cell>
          <cell r="H62">
            <v>20</v>
          </cell>
          <cell r="I62">
            <v>1</v>
          </cell>
          <cell r="J62">
            <v>0</v>
          </cell>
        </row>
        <row r="63">
          <cell r="H63">
            <v>22</v>
          </cell>
          <cell r="I63">
            <v>0</v>
          </cell>
          <cell r="J63">
            <v>0</v>
          </cell>
          <cell r="P63">
            <v>44</v>
          </cell>
          <cell r="Q63">
            <v>0</v>
          </cell>
          <cell r="R63">
            <v>0</v>
          </cell>
        </row>
        <row r="64">
          <cell r="H64">
            <v>74</v>
          </cell>
          <cell r="I64">
            <v>0</v>
          </cell>
          <cell r="J64">
            <v>0</v>
          </cell>
          <cell r="L64">
            <v>137</v>
          </cell>
          <cell r="M64">
            <v>7</v>
          </cell>
          <cell r="N64">
            <v>0</v>
          </cell>
          <cell r="P64">
            <v>149</v>
          </cell>
          <cell r="Q64">
            <v>1</v>
          </cell>
          <cell r="R64">
            <v>10</v>
          </cell>
          <cell r="T64">
            <v>163</v>
          </cell>
          <cell r="U64">
            <v>4</v>
          </cell>
          <cell r="V64">
            <v>6</v>
          </cell>
        </row>
        <row r="87">
          <cell r="F87">
            <v>8</v>
          </cell>
          <cell r="G87">
            <v>39</v>
          </cell>
          <cell r="H87" t="str">
            <v>-</v>
          </cell>
          <cell r="I87" t="str">
            <v>-</v>
          </cell>
          <cell r="J87" t="str">
            <v>-</v>
          </cell>
          <cell r="K87" t="str">
            <v>-</v>
          </cell>
          <cell r="L87" t="str">
            <v>-</v>
          </cell>
          <cell r="M87" t="str">
            <v>-</v>
          </cell>
          <cell r="N87" t="str">
            <v>-</v>
          </cell>
          <cell r="O87" t="str">
            <v>-</v>
          </cell>
          <cell r="P87" t="str">
            <v>-</v>
          </cell>
          <cell r="Q87" t="str">
            <v>-</v>
          </cell>
          <cell r="R87" t="str">
            <v>-</v>
          </cell>
          <cell r="S87" t="str">
            <v>-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Y87" t="str">
            <v>-</v>
          </cell>
          <cell r="Z87" t="str">
            <v>-</v>
          </cell>
          <cell r="AA87" t="str">
            <v>-</v>
          </cell>
          <cell r="AB87" t="str">
            <v>-</v>
          </cell>
          <cell r="AC87" t="str">
            <v>-</v>
          </cell>
        </row>
        <row r="88">
          <cell r="F88">
            <v>18</v>
          </cell>
          <cell r="G88">
            <v>80</v>
          </cell>
          <cell r="H88" t="str">
            <v>-</v>
          </cell>
          <cell r="I88" t="str">
            <v>-</v>
          </cell>
          <cell r="J88" t="str">
            <v>-</v>
          </cell>
          <cell r="K88" t="str">
            <v>-</v>
          </cell>
          <cell r="L88" t="str">
            <v>-</v>
          </cell>
          <cell r="M88" t="str">
            <v>-</v>
          </cell>
          <cell r="N88" t="str">
            <v>-</v>
          </cell>
          <cell r="O88" t="str">
            <v>-</v>
          </cell>
          <cell r="P88" t="str">
            <v>-</v>
          </cell>
          <cell r="Q88" t="str">
            <v>-</v>
          </cell>
          <cell r="R88" t="str">
            <v>-</v>
          </cell>
          <cell r="S88" t="str">
            <v>-</v>
          </cell>
          <cell r="T88" t="str">
            <v>-</v>
          </cell>
          <cell r="U88" t="str">
            <v>-</v>
          </cell>
          <cell r="V88" t="str">
            <v>-</v>
          </cell>
          <cell r="W88" t="str">
            <v>-</v>
          </cell>
          <cell r="X88" t="str">
            <v>-</v>
          </cell>
          <cell r="Y88" t="str">
            <v>-</v>
          </cell>
          <cell r="Z88" t="str">
            <v>-</v>
          </cell>
          <cell r="AA88" t="str">
            <v>-</v>
          </cell>
          <cell r="AB88" t="str">
            <v>-</v>
          </cell>
          <cell r="AC88" t="str">
            <v>-</v>
          </cell>
        </row>
        <row r="89">
          <cell r="F89">
            <v>0</v>
          </cell>
          <cell r="G89">
            <v>0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  <cell r="P89" t="str">
            <v>-</v>
          </cell>
          <cell r="Q89" t="str">
            <v>-</v>
          </cell>
          <cell r="R89" t="str">
            <v>-</v>
          </cell>
          <cell r="S89" t="str">
            <v>-</v>
          </cell>
          <cell r="T89" t="str">
            <v>-</v>
          </cell>
          <cell r="U89" t="str">
            <v>-</v>
          </cell>
          <cell r="V89" t="str">
            <v>-</v>
          </cell>
          <cell r="W89" t="str">
            <v>-</v>
          </cell>
          <cell r="X89" t="str">
            <v>-</v>
          </cell>
          <cell r="Y89" t="str">
            <v>-</v>
          </cell>
          <cell r="Z89" t="str">
            <v>-</v>
          </cell>
          <cell r="AA89" t="str">
            <v>-</v>
          </cell>
          <cell r="AB89" t="str">
            <v>-</v>
          </cell>
          <cell r="AC89" t="str">
            <v>-</v>
          </cell>
        </row>
        <row r="91">
          <cell r="F91">
            <v>95</v>
          </cell>
        </row>
        <row r="93">
          <cell r="F93" t="str">
            <v>-</v>
          </cell>
          <cell r="G93" t="str">
            <v>-</v>
          </cell>
          <cell r="H93">
            <v>35</v>
          </cell>
          <cell r="I93">
            <v>120</v>
          </cell>
          <cell r="J93">
            <v>83</v>
          </cell>
          <cell r="K93">
            <v>326</v>
          </cell>
          <cell r="L93" t="str">
            <v>-</v>
          </cell>
          <cell r="M93" t="str">
            <v>-</v>
          </cell>
          <cell r="N93">
            <v>8</v>
          </cell>
          <cell r="O93">
            <v>53</v>
          </cell>
          <cell r="P93" t="str">
            <v>-</v>
          </cell>
          <cell r="Q93" t="str">
            <v>-</v>
          </cell>
          <cell r="R93" t="str">
            <v>-</v>
          </cell>
          <cell r="S93" t="str">
            <v>-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Y93" t="str">
            <v>-</v>
          </cell>
          <cell r="Z93" t="str">
            <v>-</v>
          </cell>
          <cell r="AA93" t="str">
            <v>-</v>
          </cell>
          <cell r="AB93" t="str">
            <v>-</v>
          </cell>
          <cell r="AC93" t="str">
            <v>-</v>
          </cell>
        </row>
        <row r="94">
          <cell r="F94" t="str">
            <v>-</v>
          </cell>
          <cell r="G94" t="str">
            <v>-</v>
          </cell>
          <cell r="H94">
            <v>44</v>
          </cell>
          <cell r="I94">
            <v>230</v>
          </cell>
          <cell r="J94">
            <v>119</v>
          </cell>
          <cell r="K94">
            <v>584</v>
          </cell>
          <cell r="L94" t="str">
            <v>-</v>
          </cell>
          <cell r="M94" t="str">
            <v>-</v>
          </cell>
          <cell r="N94">
            <v>12</v>
          </cell>
          <cell r="O94">
            <v>87</v>
          </cell>
          <cell r="P94" t="str">
            <v>-</v>
          </cell>
          <cell r="Q94" t="str">
            <v>-</v>
          </cell>
          <cell r="R94" t="str">
            <v>-</v>
          </cell>
          <cell r="S94" t="str">
            <v>-</v>
          </cell>
          <cell r="T94" t="str">
            <v>-</v>
          </cell>
          <cell r="U94" t="str">
            <v>-</v>
          </cell>
          <cell r="V94" t="str">
            <v>-</v>
          </cell>
          <cell r="W94" t="str">
            <v>-</v>
          </cell>
          <cell r="X94" t="str">
            <v>-</v>
          </cell>
          <cell r="Y94" t="str">
            <v>-</v>
          </cell>
          <cell r="Z94" t="str">
            <v>-</v>
          </cell>
          <cell r="AA94" t="str">
            <v>-</v>
          </cell>
          <cell r="AB94" t="str">
            <v>-</v>
          </cell>
          <cell r="AC94" t="str">
            <v>-</v>
          </cell>
        </row>
        <row r="95">
          <cell r="F95" t="str">
            <v>-</v>
          </cell>
          <cell r="G95" t="str">
            <v>-</v>
          </cell>
          <cell r="H95">
            <v>1</v>
          </cell>
          <cell r="I95">
            <v>5</v>
          </cell>
          <cell r="J95">
            <v>0</v>
          </cell>
          <cell r="K95">
            <v>0</v>
          </cell>
          <cell r="L95" t="str">
            <v>-</v>
          </cell>
          <cell r="M95" t="str">
            <v>-</v>
          </cell>
          <cell r="N95">
            <v>0</v>
          </cell>
          <cell r="O95">
            <v>0</v>
          </cell>
          <cell r="P95" t="str">
            <v>-</v>
          </cell>
          <cell r="Q95" t="str">
            <v>-</v>
          </cell>
          <cell r="R95" t="str">
            <v>-</v>
          </cell>
          <cell r="S95" t="str">
            <v>-</v>
          </cell>
          <cell r="T95" t="str">
            <v>-</v>
          </cell>
          <cell r="U95" t="str">
            <v>-</v>
          </cell>
          <cell r="V95" t="str">
            <v>-</v>
          </cell>
          <cell r="W95" t="str">
            <v>-</v>
          </cell>
          <cell r="X95" t="str">
            <v>-</v>
          </cell>
          <cell r="Y95" t="str">
            <v>-</v>
          </cell>
          <cell r="Z95" t="str">
            <v>-</v>
          </cell>
          <cell r="AA95" t="str">
            <v>-</v>
          </cell>
          <cell r="AB95" t="str">
            <v>-</v>
          </cell>
          <cell r="AC95" t="str">
            <v>-</v>
          </cell>
        </row>
        <row r="97">
          <cell r="H97">
            <v>263</v>
          </cell>
          <cell r="J97">
            <v>683</v>
          </cell>
          <cell r="N97">
            <v>8</v>
          </cell>
        </row>
        <row r="99">
          <cell r="F99" t="str">
            <v>-</v>
          </cell>
          <cell r="G99" t="str">
            <v>-</v>
          </cell>
          <cell r="H99">
            <v>30</v>
          </cell>
          <cell r="I99">
            <v>123</v>
          </cell>
          <cell r="J99" t="str">
            <v>-</v>
          </cell>
          <cell r="K99" t="str">
            <v>-</v>
          </cell>
          <cell r="L99" t="str">
            <v>-</v>
          </cell>
          <cell r="M99" t="str">
            <v>-</v>
          </cell>
          <cell r="N99">
            <v>9</v>
          </cell>
          <cell r="O99">
            <v>55</v>
          </cell>
          <cell r="P99">
            <v>21</v>
          </cell>
          <cell r="Q99">
            <v>70</v>
          </cell>
          <cell r="R99">
            <v>3</v>
          </cell>
          <cell r="S99">
            <v>11</v>
          </cell>
          <cell r="T99">
            <v>17</v>
          </cell>
          <cell r="U99">
            <v>50</v>
          </cell>
          <cell r="V99">
            <v>6</v>
          </cell>
          <cell r="W99">
            <v>29</v>
          </cell>
          <cell r="X99" t="str">
            <v>-</v>
          </cell>
          <cell r="Y99" t="str">
            <v>-</v>
          </cell>
          <cell r="Z99" t="str">
            <v>-</v>
          </cell>
          <cell r="AA99" t="str">
            <v>-</v>
          </cell>
          <cell r="AB99" t="str">
            <v>-</v>
          </cell>
          <cell r="AC99" t="str">
            <v>-</v>
          </cell>
        </row>
        <row r="100">
          <cell r="F100" t="str">
            <v>-</v>
          </cell>
          <cell r="G100" t="str">
            <v>-</v>
          </cell>
          <cell r="H100">
            <v>29</v>
          </cell>
          <cell r="I100">
            <v>129</v>
          </cell>
          <cell r="J100" t="str">
            <v>-</v>
          </cell>
          <cell r="K100" t="str">
            <v>-</v>
          </cell>
          <cell r="L100" t="str">
            <v>-</v>
          </cell>
          <cell r="M100" t="str">
            <v>-</v>
          </cell>
          <cell r="N100">
            <v>11</v>
          </cell>
          <cell r="O100">
            <v>90</v>
          </cell>
          <cell r="P100">
            <v>5</v>
          </cell>
          <cell r="Q100">
            <v>14</v>
          </cell>
          <cell r="R100">
            <v>6</v>
          </cell>
          <cell r="S100">
            <v>35</v>
          </cell>
          <cell r="T100">
            <v>4</v>
          </cell>
          <cell r="U100">
            <v>23</v>
          </cell>
          <cell r="V100">
            <v>17</v>
          </cell>
          <cell r="W100">
            <v>77</v>
          </cell>
          <cell r="X100" t="str">
            <v>-</v>
          </cell>
          <cell r="Y100" t="str">
            <v>-</v>
          </cell>
          <cell r="Z100" t="str">
            <v>-</v>
          </cell>
          <cell r="AA100" t="str">
            <v>-</v>
          </cell>
          <cell r="AB100" t="str">
            <v>-</v>
          </cell>
          <cell r="AC100" t="str">
            <v>-</v>
          </cell>
        </row>
        <row r="101">
          <cell r="F101" t="str">
            <v>-</v>
          </cell>
          <cell r="G101" t="str">
            <v>-</v>
          </cell>
          <cell r="H101">
            <v>0</v>
          </cell>
          <cell r="I101">
            <v>0</v>
          </cell>
          <cell r="J101" t="str">
            <v>-</v>
          </cell>
          <cell r="K101" t="str">
            <v>-</v>
          </cell>
          <cell r="L101" t="str">
            <v>-</v>
          </cell>
          <cell r="M101" t="str">
            <v>-</v>
          </cell>
          <cell r="N101">
            <v>0</v>
          </cell>
          <cell r="O101">
            <v>0</v>
          </cell>
          <cell r="P101">
            <v>4</v>
          </cell>
          <cell r="Q101">
            <v>15</v>
          </cell>
          <cell r="R101">
            <v>3</v>
          </cell>
          <cell r="S101">
            <v>9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 t="str">
            <v>-</v>
          </cell>
          <cell r="Y101" t="str">
            <v>-</v>
          </cell>
          <cell r="Z101" t="str">
            <v>-</v>
          </cell>
          <cell r="AA101" t="str">
            <v>-</v>
          </cell>
          <cell r="AB101" t="str">
            <v>-</v>
          </cell>
          <cell r="AC101" t="str">
            <v>-</v>
          </cell>
        </row>
        <row r="102">
          <cell r="F102" t="str">
            <v>-</v>
          </cell>
          <cell r="G102" t="str">
            <v>-</v>
          </cell>
          <cell r="H102">
            <v>0</v>
          </cell>
          <cell r="I102">
            <v>0</v>
          </cell>
          <cell r="J102" t="str">
            <v>-</v>
          </cell>
          <cell r="K102" t="str">
            <v>-</v>
          </cell>
          <cell r="L102" t="str">
            <v>-</v>
          </cell>
          <cell r="M102" t="str">
            <v>-</v>
          </cell>
          <cell r="N102">
            <v>0</v>
          </cell>
          <cell r="O102">
            <v>0</v>
          </cell>
          <cell r="P102">
            <v>16</v>
          </cell>
          <cell r="Q102">
            <v>56</v>
          </cell>
          <cell r="R102">
            <v>2</v>
          </cell>
          <cell r="S102">
            <v>8</v>
          </cell>
          <cell r="T102">
            <v>50</v>
          </cell>
          <cell r="U102">
            <v>247</v>
          </cell>
          <cell r="V102">
            <v>0</v>
          </cell>
          <cell r="W102">
            <v>0</v>
          </cell>
          <cell r="X102" t="str">
            <v>-</v>
          </cell>
          <cell r="Y102" t="str">
            <v>-</v>
          </cell>
          <cell r="Z102" t="str">
            <v>-</v>
          </cell>
          <cell r="AA102" t="str">
            <v>-</v>
          </cell>
          <cell r="AB102" t="str">
            <v>-</v>
          </cell>
          <cell r="AC102" t="str">
            <v>-</v>
          </cell>
        </row>
        <row r="103">
          <cell r="F103" t="str">
            <v>-</v>
          </cell>
          <cell r="G103" t="str">
            <v>-</v>
          </cell>
          <cell r="H103">
            <v>0</v>
          </cell>
          <cell r="I103">
            <v>0</v>
          </cell>
          <cell r="J103" t="str">
            <v>-</v>
          </cell>
          <cell r="K103" t="str">
            <v>-</v>
          </cell>
          <cell r="L103" t="str">
            <v>-</v>
          </cell>
          <cell r="M103" t="str">
            <v>-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 t="str">
            <v>-</v>
          </cell>
          <cell r="Y103" t="str">
            <v>-</v>
          </cell>
          <cell r="Z103" t="str">
            <v>-</v>
          </cell>
          <cell r="AA103" t="str">
            <v>-</v>
          </cell>
          <cell r="AB103" t="str">
            <v>-</v>
          </cell>
          <cell r="AC103" t="str">
            <v>-</v>
          </cell>
        </row>
        <row r="105">
          <cell r="H105">
            <v>180</v>
          </cell>
          <cell r="L105" t="str">
            <v>-</v>
          </cell>
          <cell r="N105">
            <v>42</v>
          </cell>
          <cell r="P105">
            <v>167</v>
          </cell>
          <cell r="R105">
            <v>43</v>
          </cell>
          <cell r="T105">
            <v>227</v>
          </cell>
          <cell r="V105">
            <v>74</v>
          </cell>
        </row>
        <row r="107"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>
            <v>12</v>
          </cell>
          <cell r="O107">
            <v>90</v>
          </cell>
          <cell r="P107">
            <v>37</v>
          </cell>
          <cell r="Q107">
            <v>125</v>
          </cell>
          <cell r="R107">
            <v>3</v>
          </cell>
          <cell r="S107">
            <v>20</v>
          </cell>
          <cell r="T107" t="str">
            <v>-</v>
          </cell>
          <cell r="U107" t="str">
            <v>-</v>
          </cell>
          <cell r="V107">
            <v>9</v>
          </cell>
          <cell r="W107">
            <v>29</v>
          </cell>
          <cell r="X107" t="str">
            <v>-</v>
          </cell>
          <cell r="Y107" t="str">
            <v>-</v>
          </cell>
          <cell r="Z107">
            <v>18</v>
          </cell>
          <cell r="AA107">
            <v>63</v>
          </cell>
          <cell r="AB107" t="str">
            <v>-</v>
          </cell>
          <cell r="AC107" t="str">
            <v>-</v>
          </cell>
        </row>
        <row r="108"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>
            <v>22</v>
          </cell>
          <cell r="O108">
            <v>155</v>
          </cell>
          <cell r="P108">
            <v>5</v>
          </cell>
          <cell r="Q108">
            <v>12</v>
          </cell>
          <cell r="R108">
            <v>0</v>
          </cell>
          <cell r="S108">
            <v>0</v>
          </cell>
          <cell r="T108" t="str">
            <v>-</v>
          </cell>
          <cell r="U108" t="str">
            <v>-</v>
          </cell>
          <cell r="V108">
            <v>10</v>
          </cell>
          <cell r="W108">
            <v>63</v>
          </cell>
          <cell r="X108" t="str">
            <v>-</v>
          </cell>
          <cell r="Y108" t="str">
            <v>-</v>
          </cell>
          <cell r="Z108">
            <v>19</v>
          </cell>
          <cell r="AA108">
            <v>123</v>
          </cell>
          <cell r="AB108" t="str">
            <v>-</v>
          </cell>
          <cell r="AC108" t="str">
            <v>-</v>
          </cell>
        </row>
        <row r="109">
          <cell r="F109" t="str">
            <v>-</v>
          </cell>
          <cell r="G109" t="str">
            <v>-</v>
          </cell>
          <cell r="H109" t="str">
            <v>-</v>
          </cell>
          <cell r="I109" t="str">
            <v>-</v>
          </cell>
          <cell r="J109" t="str">
            <v>-</v>
          </cell>
          <cell r="K109" t="str">
            <v>-</v>
          </cell>
          <cell r="L109" t="str">
            <v>-</v>
          </cell>
          <cell r="M109" t="str">
            <v>-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3</v>
          </cell>
          <cell r="S109">
            <v>26</v>
          </cell>
          <cell r="T109" t="str">
            <v>-</v>
          </cell>
          <cell r="U109" t="str">
            <v>-</v>
          </cell>
          <cell r="V109">
            <v>0</v>
          </cell>
          <cell r="W109">
            <v>0</v>
          </cell>
          <cell r="X109" t="str">
            <v>-</v>
          </cell>
          <cell r="Y109" t="str">
            <v>-</v>
          </cell>
          <cell r="Z109">
            <v>0</v>
          </cell>
          <cell r="AA109">
            <v>0</v>
          </cell>
          <cell r="AB109" t="str">
            <v>-</v>
          </cell>
          <cell r="AC109" t="str">
            <v>-</v>
          </cell>
        </row>
        <row r="110">
          <cell r="F110" t="str">
            <v>-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 t="str">
            <v>-</v>
          </cell>
          <cell r="U110" t="str">
            <v>-</v>
          </cell>
          <cell r="V110">
            <v>0</v>
          </cell>
          <cell r="W110">
            <v>0</v>
          </cell>
          <cell r="X110" t="str">
            <v>-</v>
          </cell>
          <cell r="Y110" t="str">
            <v>-</v>
          </cell>
          <cell r="Z110">
            <v>0</v>
          </cell>
          <cell r="AA110">
            <v>0</v>
          </cell>
          <cell r="AB110" t="str">
            <v>-</v>
          </cell>
          <cell r="AC110" t="str">
            <v>-</v>
          </cell>
        </row>
        <row r="111"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>
            <v>0</v>
          </cell>
          <cell r="O111">
            <v>0</v>
          </cell>
          <cell r="P111">
            <v>1</v>
          </cell>
          <cell r="Q111">
            <v>5</v>
          </cell>
          <cell r="R111">
            <v>0</v>
          </cell>
          <cell r="S111">
            <v>0</v>
          </cell>
          <cell r="T111" t="str">
            <v>-</v>
          </cell>
          <cell r="U111" t="str">
            <v>-</v>
          </cell>
          <cell r="V111">
            <v>2</v>
          </cell>
          <cell r="W111">
            <v>13</v>
          </cell>
          <cell r="X111" t="str">
            <v>-</v>
          </cell>
          <cell r="Y111" t="str">
            <v>-</v>
          </cell>
          <cell r="Z111">
            <v>1</v>
          </cell>
          <cell r="AA111">
            <v>8</v>
          </cell>
          <cell r="AB111" t="str">
            <v>-</v>
          </cell>
          <cell r="AC111" t="str">
            <v>-</v>
          </cell>
        </row>
        <row r="113">
          <cell r="L113" t="str">
            <v>-</v>
          </cell>
          <cell r="N113">
            <v>53</v>
          </cell>
          <cell r="P113">
            <v>92</v>
          </cell>
          <cell r="R113">
            <v>31</v>
          </cell>
          <cell r="V113">
            <v>97</v>
          </cell>
          <cell r="Z113">
            <v>135</v>
          </cell>
        </row>
        <row r="115">
          <cell r="F115" t="str">
            <v>-</v>
          </cell>
          <cell r="G115" t="str">
            <v>-</v>
          </cell>
          <cell r="H115" t="str">
            <v>-</v>
          </cell>
          <cell r="I115" t="str">
            <v>-</v>
          </cell>
          <cell r="J115" t="str">
            <v>-</v>
          </cell>
          <cell r="K115" t="str">
            <v>-</v>
          </cell>
          <cell r="L115" t="str">
            <v>-</v>
          </cell>
          <cell r="M115" t="str">
            <v>-</v>
          </cell>
          <cell r="N115">
            <v>8</v>
          </cell>
          <cell r="O115">
            <v>48</v>
          </cell>
          <cell r="P115">
            <v>10</v>
          </cell>
          <cell r="Q115">
            <v>34</v>
          </cell>
          <cell r="R115">
            <v>3</v>
          </cell>
          <cell r="S115">
            <v>16</v>
          </cell>
          <cell r="T115" t="str">
            <v>-</v>
          </cell>
          <cell r="U115" t="str">
            <v>-</v>
          </cell>
          <cell r="V115">
            <v>20</v>
          </cell>
          <cell r="W115">
            <v>70</v>
          </cell>
          <cell r="X115">
            <v>3</v>
          </cell>
          <cell r="Y115">
            <v>8</v>
          </cell>
          <cell r="Z115">
            <v>19</v>
          </cell>
          <cell r="AA115">
            <v>73</v>
          </cell>
          <cell r="AB115">
            <v>11</v>
          </cell>
          <cell r="AC115">
            <v>52</v>
          </cell>
        </row>
        <row r="116">
          <cell r="F116" t="str">
            <v>-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>
            <v>10</v>
          </cell>
          <cell r="O116">
            <v>85</v>
          </cell>
          <cell r="P116">
            <v>2</v>
          </cell>
          <cell r="Q116">
            <v>7</v>
          </cell>
          <cell r="R116">
            <v>30</v>
          </cell>
          <cell r="S116">
            <v>145</v>
          </cell>
          <cell r="T116" t="str">
            <v>-</v>
          </cell>
          <cell r="U116" t="str">
            <v>-</v>
          </cell>
          <cell r="V116">
            <v>9</v>
          </cell>
          <cell r="W116">
            <v>50</v>
          </cell>
          <cell r="X116">
            <v>0</v>
          </cell>
          <cell r="Y116">
            <v>0</v>
          </cell>
          <cell r="Z116">
            <v>9</v>
          </cell>
          <cell r="AA116">
            <v>58</v>
          </cell>
          <cell r="AB116">
            <v>8</v>
          </cell>
          <cell r="AC116">
            <v>44</v>
          </cell>
        </row>
        <row r="117"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>
            <v>131</v>
          </cell>
          <cell r="O117">
            <v>234</v>
          </cell>
          <cell r="P117">
            <v>28</v>
          </cell>
          <cell r="Q117">
            <v>135</v>
          </cell>
          <cell r="R117">
            <v>0</v>
          </cell>
          <cell r="S117">
            <v>0</v>
          </cell>
          <cell r="T117" t="str">
            <v>-</v>
          </cell>
          <cell r="U117" t="str">
            <v>-</v>
          </cell>
          <cell r="V117">
            <v>36</v>
          </cell>
          <cell r="W117">
            <v>172</v>
          </cell>
          <cell r="X117">
            <v>126</v>
          </cell>
          <cell r="Y117">
            <v>695</v>
          </cell>
          <cell r="Z117">
            <v>118</v>
          </cell>
          <cell r="AA117">
            <v>803</v>
          </cell>
          <cell r="AB117">
            <v>129</v>
          </cell>
          <cell r="AC117">
            <v>888</v>
          </cell>
        </row>
        <row r="118">
          <cell r="F118" t="str">
            <v>-</v>
          </cell>
          <cell r="G118" t="str">
            <v>-</v>
          </cell>
          <cell r="H118" t="str">
            <v>-</v>
          </cell>
          <cell r="I118" t="str">
            <v>-</v>
          </cell>
          <cell r="J118" t="str">
            <v>-</v>
          </cell>
          <cell r="K118" t="str">
            <v>-</v>
          </cell>
          <cell r="L118" t="str">
            <v>-</v>
          </cell>
          <cell r="M118" t="str">
            <v>-</v>
          </cell>
          <cell r="N118">
            <v>20</v>
          </cell>
          <cell r="O118">
            <v>120</v>
          </cell>
          <cell r="P118">
            <v>41</v>
          </cell>
          <cell r="Q118">
            <v>251</v>
          </cell>
          <cell r="R118">
            <v>7</v>
          </cell>
          <cell r="S118">
            <v>44</v>
          </cell>
          <cell r="T118" t="str">
            <v>-</v>
          </cell>
          <cell r="U118" t="str">
            <v>-</v>
          </cell>
          <cell r="V118">
            <v>3</v>
          </cell>
          <cell r="W118">
            <v>15</v>
          </cell>
          <cell r="X118">
            <v>15</v>
          </cell>
          <cell r="Y118">
            <v>85</v>
          </cell>
          <cell r="Z118">
            <v>20</v>
          </cell>
          <cell r="AA118">
            <v>135</v>
          </cell>
          <cell r="AB118">
            <v>24</v>
          </cell>
          <cell r="AC118">
            <v>165</v>
          </cell>
        </row>
        <row r="119"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 t="str">
            <v>-</v>
          </cell>
          <cell r="U119" t="str">
            <v>-</v>
          </cell>
          <cell r="V119">
            <v>5</v>
          </cell>
          <cell r="W119">
            <v>50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1</v>
          </cell>
          <cell r="AC119">
            <v>7</v>
          </cell>
        </row>
        <row r="121">
          <cell r="L121" t="str">
            <v>-</v>
          </cell>
          <cell r="N121">
            <v>470</v>
          </cell>
          <cell r="P121">
            <v>261</v>
          </cell>
          <cell r="R121">
            <v>190</v>
          </cell>
          <cell r="V121">
            <v>263</v>
          </cell>
          <cell r="X121">
            <v>610</v>
          </cell>
          <cell r="Z121">
            <v>852</v>
          </cell>
          <cell r="AB121">
            <v>912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H128"/>
  <sheetViews>
    <sheetView tabSelected="1" topLeftCell="A37" zoomScale="70" zoomScaleNormal="70" workbookViewId="0">
      <selection activeCell="A41" sqref="A41:AE41"/>
    </sheetView>
  </sheetViews>
  <sheetFormatPr defaultRowHeight="15" x14ac:dyDescent="0.25"/>
  <cols>
    <col min="1" max="1" width="8.7109375" customWidth="1"/>
    <col min="2" max="4" width="6.7109375" customWidth="1"/>
    <col min="5" max="5" width="7.7109375" customWidth="1"/>
    <col min="6" max="10" width="6.7109375" customWidth="1"/>
    <col min="11" max="11" width="7.7109375" customWidth="1"/>
    <col min="12" max="14" width="6.7109375" customWidth="1"/>
    <col min="15" max="16" width="7.7109375" customWidth="1"/>
    <col min="17" max="17" width="6.7109375" customWidth="1"/>
    <col min="18" max="19" width="7.7109375" customWidth="1"/>
    <col min="20" max="29" width="6.7109375" customWidth="1"/>
    <col min="30" max="31" width="7.7109375" customWidth="1"/>
    <col min="32" max="33" width="6.7109375" customWidth="1"/>
    <col min="34" max="35" width="7.7109375" customWidth="1"/>
    <col min="36" max="37" width="6.7109375" customWidth="1"/>
    <col min="38" max="39" width="7.7109375" customWidth="1"/>
    <col min="40" max="41" width="6.7109375" customWidth="1"/>
    <col min="42" max="43" width="7.7109375" customWidth="1"/>
    <col min="44" max="45" width="6.7109375" customWidth="1"/>
    <col min="46" max="47" width="7.7109375" customWidth="1"/>
    <col min="48" max="49" width="6.7109375" customWidth="1"/>
    <col min="50" max="51" width="7.7109375" customWidth="1"/>
    <col min="52" max="53" width="6.7109375" customWidth="1"/>
    <col min="54" max="55" width="7.7109375" customWidth="1"/>
  </cols>
  <sheetData>
    <row r="1" spans="1:60" s="3" customFormat="1" ht="20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s="3" customFormat="1" ht="18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3" customFormat="1" ht="18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3" customFormat="1" ht="15.75" thickBot="1" x14ac:dyDescent="0.3">
      <c r="A4" s="6"/>
      <c r="B4" s="2"/>
      <c r="C4" s="2"/>
      <c r="D4" s="2"/>
      <c r="E4" s="7"/>
      <c r="F4" s="2"/>
      <c r="G4" s="2"/>
      <c r="H4" s="2"/>
      <c r="I4" s="2"/>
      <c r="J4" s="2"/>
      <c r="K4" s="7"/>
      <c r="L4" s="8"/>
      <c r="M4" s="8"/>
      <c r="N4" s="2"/>
      <c r="O4" s="7"/>
      <c r="P4" s="9"/>
      <c r="Q4" s="2"/>
      <c r="R4" s="10"/>
      <c r="S4" s="11"/>
      <c r="T4" s="2"/>
      <c r="U4" s="12"/>
      <c r="V4" s="2"/>
      <c r="W4" s="12"/>
      <c r="X4" s="2"/>
      <c r="Y4" s="12"/>
      <c r="Z4" s="2"/>
      <c r="AA4" s="12"/>
      <c r="AB4" s="2"/>
      <c r="AC4" s="12"/>
      <c r="AD4" s="7"/>
      <c r="AE4" s="9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3" customFormat="1" ht="22.5" customHeight="1" thickBot="1" x14ac:dyDescent="0.3">
      <c r="A5" s="13" t="s">
        <v>3</v>
      </c>
      <c r="B5" s="14" t="s">
        <v>4</v>
      </c>
      <c r="C5" s="15"/>
      <c r="D5" s="15"/>
      <c r="E5" s="16"/>
      <c r="F5" s="15" t="s">
        <v>5</v>
      </c>
      <c r="G5" s="15"/>
      <c r="H5" s="15"/>
      <c r="I5" s="15"/>
      <c r="J5" s="15"/>
      <c r="K5" s="16"/>
      <c r="L5" s="14" t="s">
        <v>6</v>
      </c>
      <c r="M5" s="15"/>
      <c r="N5" s="16"/>
      <c r="O5" s="17" t="s">
        <v>7</v>
      </c>
      <c r="P5" s="18" t="s">
        <v>8</v>
      </c>
      <c r="Q5" s="19" t="s">
        <v>9</v>
      </c>
      <c r="R5" s="20" t="s">
        <v>10</v>
      </c>
      <c r="S5" s="21" t="s">
        <v>11</v>
      </c>
      <c r="T5" s="14" t="s">
        <v>12</v>
      </c>
      <c r="U5" s="15"/>
      <c r="V5" s="15"/>
      <c r="W5" s="15"/>
      <c r="X5" s="15"/>
      <c r="Y5" s="15"/>
      <c r="Z5" s="15"/>
      <c r="AA5" s="15"/>
      <c r="AB5" s="15"/>
      <c r="AC5" s="16"/>
      <c r="AD5" s="22" t="s">
        <v>13</v>
      </c>
      <c r="AE5" s="23" t="s">
        <v>14</v>
      </c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7"/>
      <c r="BE5" s="7"/>
      <c r="BF5" s="7"/>
      <c r="BG5" s="7"/>
      <c r="BH5" s="7"/>
    </row>
    <row r="6" spans="1:60" s="3" customFormat="1" ht="29.25" customHeight="1" thickTop="1" thickBot="1" x14ac:dyDescent="0.3">
      <c r="A6" s="24"/>
      <c r="B6" s="25" t="s">
        <v>15</v>
      </c>
      <c r="C6" s="26" t="s">
        <v>16</v>
      </c>
      <c r="D6" s="26" t="s">
        <v>17</v>
      </c>
      <c r="E6" s="27" t="s">
        <v>18</v>
      </c>
      <c r="F6" s="28" t="s">
        <v>19</v>
      </c>
      <c r="G6" s="26" t="s">
        <v>20</v>
      </c>
      <c r="H6" s="26" t="s">
        <v>21</v>
      </c>
      <c r="I6" s="26" t="s">
        <v>22</v>
      </c>
      <c r="J6" s="26" t="s">
        <v>23</v>
      </c>
      <c r="K6" s="27" t="s">
        <v>18</v>
      </c>
      <c r="L6" s="29" t="s">
        <v>24</v>
      </c>
      <c r="M6" s="30" t="s">
        <v>25</v>
      </c>
      <c r="N6" s="31" t="s">
        <v>18</v>
      </c>
      <c r="O6" s="32"/>
      <c r="P6" s="33"/>
      <c r="Q6" s="34"/>
      <c r="R6" s="35"/>
      <c r="S6" s="36"/>
      <c r="T6" s="37" t="s">
        <v>26</v>
      </c>
      <c r="U6" s="38" t="s">
        <v>27</v>
      </c>
      <c r="V6" s="39" t="s">
        <v>28</v>
      </c>
      <c r="W6" s="38" t="s">
        <v>27</v>
      </c>
      <c r="X6" s="40" t="s">
        <v>29</v>
      </c>
      <c r="Y6" s="38" t="s">
        <v>27</v>
      </c>
      <c r="Z6" s="40" t="s">
        <v>30</v>
      </c>
      <c r="AA6" s="38" t="s">
        <v>27</v>
      </c>
      <c r="AB6" s="39" t="s">
        <v>31</v>
      </c>
      <c r="AC6" s="41" t="s">
        <v>27</v>
      </c>
      <c r="AD6" s="42"/>
      <c r="AE6" s="43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7"/>
      <c r="BE6" s="7"/>
      <c r="BF6" s="7"/>
      <c r="BG6" s="7"/>
      <c r="BH6" s="7"/>
    </row>
    <row r="7" spans="1:60" s="3" customFormat="1" ht="20.100000000000001" customHeight="1" x14ac:dyDescent="0.25">
      <c r="A7" s="44" t="s">
        <v>32</v>
      </c>
      <c r="B7" s="45">
        <f>SUM([1]OKT!B7,[1]NOP!B7,[1]DES!B7)</f>
        <v>2</v>
      </c>
      <c r="C7" s="46">
        <f>SUM([1]OKT!C7,[1]NOP!C7,[1]DES!C7)</f>
        <v>43</v>
      </c>
      <c r="D7" s="46">
        <f>SUM([1]OKT!D7,[1]NOP!D7,[1]DES!D7)</f>
        <v>2</v>
      </c>
      <c r="E7" s="47">
        <f>SUM(B7:D7)</f>
        <v>47</v>
      </c>
      <c r="F7" s="46">
        <f>SUM([1]OKT!F7,[1]NOP!F7,[1]DES!F7)</f>
        <v>1</v>
      </c>
      <c r="G7" s="46">
        <f>SUM([1]OKT!G7,[1]NOP!G7,[1]DES!G7)</f>
        <v>40</v>
      </c>
      <c r="H7" s="46">
        <f>SUM([1]OKT!H7,[1]NOP!H7,[1]DES!H7)</f>
        <v>2</v>
      </c>
      <c r="I7" s="46">
        <f>SUM([1]OKT!I7,[1]NOP!I7,[1]DES!I7)</f>
        <v>0</v>
      </c>
      <c r="J7" s="46">
        <f>SUM([1]OKT!J7,[1]NOP!J7,[1]DES!J7)</f>
        <v>2</v>
      </c>
      <c r="K7" s="47">
        <f>SUM(F7:J7)</f>
        <v>45</v>
      </c>
      <c r="L7" s="46">
        <f>SUM([1]OKT!L7,[1]NOP!L7,[1]DES!L7)</f>
        <v>0</v>
      </c>
      <c r="M7" s="46">
        <f>SUM([1]OKT!M7,[1]NOP!M7,[1]DES!M7)</f>
        <v>0</v>
      </c>
      <c r="N7" s="48">
        <f>SUM(L7:M7)</f>
        <v>0</v>
      </c>
      <c r="O7" s="49">
        <f>SUM(K7,N7)</f>
        <v>45</v>
      </c>
      <c r="P7" s="50">
        <f>AE7</f>
        <v>173</v>
      </c>
      <c r="Q7" s="51">
        <f>SUM([1]OKT!Q7,[1]NOP!Q7,[1]DES!Q7)</f>
        <v>0</v>
      </c>
      <c r="R7" s="52">
        <f>SUM([1]OKT!R7,[1]NOP!R7,[1]DES!R7)</f>
        <v>137</v>
      </c>
      <c r="S7" s="53">
        <f>R7</f>
        <v>137</v>
      </c>
      <c r="T7" s="45">
        <f>SUM([1]OKT!T7,[1]NOP!T7,[1]DES!T7)</f>
        <v>19</v>
      </c>
      <c r="U7" s="54">
        <f>SUM([1]OKT!U7,[1]NOP!U7,[1]DES!U7)</f>
        <v>65</v>
      </c>
      <c r="V7" s="55">
        <f>SUM([1]OKT!V7,[1]NOP!V7,[1]DES!V7)</f>
        <v>25</v>
      </c>
      <c r="W7" s="54">
        <f>SUM([1]OKT!W7,[1]NOP!W7,[1]DES!W7)</f>
        <v>105</v>
      </c>
      <c r="X7" s="55">
        <f>SUM([1]OKT!X7,[1]NOP!X7,[1]DES!X7)</f>
        <v>0</v>
      </c>
      <c r="Y7" s="54">
        <f>SUM([1]OKT!Y7,[1]NOP!Y7,[1]DES!Y7)</f>
        <v>0</v>
      </c>
      <c r="Z7" s="55">
        <f>SUM([1]OKT!Z7,[1]NOP!Z7,[1]DES!Z7)</f>
        <v>0</v>
      </c>
      <c r="AA7" s="54">
        <f>SUM([1]OKT!AA7,[1]NOP!AA7,[1]DES!AA7)</f>
        <v>0</v>
      </c>
      <c r="AB7" s="55">
        <f>SUM([1]OKT!AB7,[1]NOP!AB7,[1]DES!AB7)</f>
        <v>1</v>
      </c>
      <c r="AC7" s="48">
        <f>SUM([1]OKT!AC7,[1]NOP!AC7,[1]DES!AC7)</f>
        <v>3</v>
      </c>
      <c r="AD7" s="56">
        <f>SUM(T7,V7,X7,Z7,AB7)</f>
        <v>45</v>
      </c>
      <c r="AE7" s="57">
        <f>SUM(U7,W7,Y7,AA7,AC7)</f>
        <v>173</v>
      </c>
      <c r="AF7" s="2"/>
      <c r="AG7" s="2"/>
      <c r="AH7" s="2">
        <f>T7+Z7+AD7</f>
        <v>64</v>
      </c>
      <c r="AI7" s="2">
        <f>U7+AA7+AE7</f>
        <v>238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s="3" customFormat="1" ht="20.100000000000001" customHeight="1" x14ac:dyDescent="0.25">
      <c r="A8" s="58" t="s">
        <v>33</v>
      </c>
      <c r="B8" s="45">
        <f>SUM([1]OKT!B8,[1]NOP!B8,[1]DES!B8)</f>
        <v>40</v>
      </c>
      <c r="C8" s="46">
        <f>SUM([1]OKT!C8,[1]NOP!C8,[1]DES!C8)</f>
        <v>334</v>
      </c>
      <c r="D8" s="46">
        <f>SUM([1]OKT!D8,[1]NOP!D8,[1]DES!D8)</f>
        <v>26</v>
      </c>
      <c r="E8" s="47">
        <f t="shared" ref="E8:E20" si="0">SUM(B8:D8)</f>
        <v>400</v>
      </c>
      <c r="F8" s="46">
        <f>SUM([1]OKT!F8,[1]NOP!F8,[1]DES!F8)</f>
        <v>31</v>
      </c>
      <c r="G8" s="46">
        <f>SUM([1]OKT!G8,[1]NOP!G8,[1]DES!G8)</f>
        <v>288</v>
      </c>
      <c r="H8" s="46">
        <f>SUM([1]OKT!H8,[1]NOP!H8,[1]DES!H8)</f>
        <v>29</v>
      </c>
      <c r="I8" s="46">
        <f>SUM([1]OKT!I8,[1]NOP!I8,[1]DES!I8)</f>
        <v>0</v>
      </c>
      <c r="J8" s="46">
        <f>SUM([1]OKT!J8,[1]NOP!J8,[1]DES!J8)</f>
        <v>8</v>
      </c>
      <c r="K8" s="59">
        <f t="shared" ref="K8:K18" si="1">SUM(F8:J8)</f>
        <v>356</v>
      </c>
      <c r="L8" s="46">
        <f>SUM([1]OKT!L8,[1]NOP!L8,[1]DES!L8)</f>
        <v>2</v>
      </c>
      <c r="M8" s="46">
        <f>SUM([1]OKT!M8,[1]NOP!M8,[1]DES!M8)</f>
        <v>2</v>
      </c>
      <c r="N8" s="60">
        <f t="shared" ref="N8:N20" si="2">SUM(L8:M8)</f>
        <v>4</v>
      </c>
      <c r="O8" s="49">
        <f t="shared" ref="O8:O20" si="3">SUM(K8,N8)</f>
        <v>360</v>
      </c>
      <c r="P8" s="50">
        <f t="shared" ref="P8:P20" si="4">AE8</f>
        <v>1659</v>
      </c>
      <c r="Q8" s="51">
        <f>SUM([1]OKT!Q8,[1]NOP!Q8,[1]DES!Q8)</f>
        <v>0</v>
      </c>
      <c r="R8" s="52">
        <f>SUM([1]OKT!R8,[1]NOP!R8,[1]DES!R8)</f>
        <v>1266</v>
      </c>
      <c r="S8" s="53">
        <f t="shared" ref="S8:S20" si="5">R8</f>
        <v>1266</v>
      </c>
      <c r="T8" s="45">
        <f>SUM([1]OKT!T8,[1]NOP!T8,[1]DES!T8)</f>
        <v>116</v>
      </c>
      <c r="U8" s="54">
        <f>SUM([1]OKT!U8,[1]NOP!U8,[1]DES!U8)</f>
        <v>453</v>
      </c>
      <c r="V8" s="55">
        <f>SUM([1]OKT!V8,[1]NOP!V8,[1]DES!V8)</f>
        <v>243</v>
      </c>
      <c r="W8" s="54">
        <f>SUM([1]OKT!W8,[1]NOP!W8,[1]DES!W8)</f>
        <v>1201</v>
      </c>
      <c r="X8" s="55">
        <f>SUM([1]OKT!X8,[1]NOP!X8,[1]DES!X8)</f>
        <v>0</v>
      </c>
      <c r="Y8" s="54">
        <f>SUM([1]OKT!Y8,[1]NOP!Y8,[1]DES!Y8)</f>
        <v>0</v>
      </c>
      <c r="Z8" s="55">
        <f>SUM([1]OKT!Z8,[1]NOP!Z8,[1]DES!Z8)</f>
        <v>0</v>
      </c>
      <c r="AA8" s="54">
        <f>SUM([1]OKT!AA8,[1]NOP!AA8,[1]DES!AA8)</f>
        <v>0</v>
      </c>
      <c r="AB8" s="55">
        <f>SUM([1]OKT!AB8,[1]NOP!AB8,[1]DES!AB8)</f>
        <v>1</v>
      </c>
      <c r="AC8" s="48">
        <f>SUM([1]OKT!AC8,[1]NOP!AC8,[1]DES!AC8)</f>
        <v>5</v>
      </c>
      <c r="AD8" s="56">
        <f t="shared" ref="AD8:AE18" si="6">SUM(T8,V8,X8,Z8,AB8)</f>
        <v>360</v>
      </c>
      <c r="AE8" s="57">
        <f t="shared" si="6"/>
        <v>1659</v>
      </c>
      <c r="AF8" s="2"/>
      <c r="AG8" s="2"/>
      <c r="AH8" s="2">
        <f>T8+Z8+AD8</f>
        <v>476</v>
      </c>
      <c r="AI8" s="2">
        <f>U8+AA8+AE8</f>
        <v>2112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</row>
    <row r="9" spans="1:60" s="3" customFormat="1" ht="20.100000000000001" customHeight="1" x14ac:dyDescent="0.25">
      <c r="A9" s="58" t="s">
        <v>34</v>
      </c>
      <c r="B9" s="45">
        <f>SUM([1]OKT!B9,[1]NOP!B9,[1]DES!B9)</f>
        <v>57</v>
      </c>
      <c r="C9" s="46">
        <f>SUM([1]OKT!C9,[1]NOP!C9,[1]DES!C9)</f>
        <v>419</v>
      </c>
      <c r="D9" s="46">
        <f>SUM([1]OKT!D9,[1]NOP!D9,[1]DES!D9)</f>
        <v>35</v>
      </c>
      <c r="E9" s="47">
        <f t="shared" si="0"/>
        <v>511</v>
      </c>
      <c r="F9" s="46">
        <f>SUM([1]OKT!F9,[1]NOP!F9,[1]DES!F9)</f>
        <v>20</v>
      </c>
      <c r="G9" s="46">
        <f>SUM([1]OKT!G9,[1]NOP!G9,[1]DES!G9)</f>
        <v>388</v>
      </c>
      <c r="H9" s="46">
        <f>SUM([1]OKT!H9,[1]NOP!H9,[1]DES!H9)</f>
        <v>24</v>
      </c>
      <c r="I9" s="46">
        <f>SUM([1]OKT!I9,[1]NOP!I9,[1]DES!I9)</f>
        <v>0</v>
      </c>
      <c r="J9" s="46">
        <f>SUM([1]OKT!J9,[1]NOP!J9,[1]DES!J9)</f>
        <v>8</v>
      </c>
      <c r="K9" s="59">
        <f t="shared" si="1"/>
        <v>440</v>
      </c>
      <c r="L9" s="46">
        <f>SUM([1]OKT!L9,[1]NOP!L9,[1]DES!L9)</f>
        <v>4</v>
      </c>
      <c r="M9" s="46">
        <f>SUM([1]OKT!M9,[1]NOP!M9,[1]DES!M9)</f>
        <v>5</v>
      </c>
      <c r="N9" s="60">
        <f t="shared" si="2"/>
        <v>9</v>
      </c>
      <c r="O9" s="49">
        <f t="shared" si="3"/>
        <v>449</v>
      </c>
      <c r="P9" s="50">
        <f t="shared" si="4"/>
        <v>2105</v>
      </c>
      <c r="Q9" s="51">
        <f>SUM([1]OKT!Q9,[1]NOP!Q9,[1]DES!Q9)</f>
        <v>0</v>
      </c>
      <c r="R9" s="52">
        <f>SUM([1]OKT!R9,[1]NOP!R9,[1]DES!R9)</f>
        <v>1659</v>
      </c>
      <c r="S9" s="53">
        <f t="shared" si="5"/>
        <v>1659</v>
      </c>
      <c r="T9" s="45">
        <f>SUM([1]OKT!T9,[1]NOP!T9,[1]DES!T9)</f>
        <v>154</v>
      </c>
      <c r="U9" s="54">
        <f>SUM([1]OKT!U9,[1]NOP!U9,[1]DES!U9)</f>
        <v>636</v>
      </c>
      <c r="V9" s="55">
        <f>SUM([1]OKT!V9,[1]NOP!V9,[1]DES!V9)</f>
        <v>292</v>
      </c>
      <c r="W9" s="54">
        <f>SUM([1]OKT!W9,[1]NOP!W9,[1]DES!W9)</f>
        <v>1456</v>
      </c>
      <c r="X9" s="55">
        <f>SUM([1]OKT!X9,[1]NOP!X9,[1]DES!X9)</f>
        <v>0</v>
      </c>
      <c r="Y9" s="54">
        <f>SUM([1]OKT!Y9,[1]NOP!Y9,[1]DES!Y9)</f>
        <v>0</v>
      </c>
      <c r="Z9" s="55">
        <f>SUM([1]OKT!Z9,[1]NOP!Z9,[1]DES!Z9)</f>
        <v>0</v>
      </c>
      <c r="AA9" s="54">
        <f>SUM([1]OKT!AA9,[1]NOP!AA9,[1]DES!AA9)</f>
        <v>0</v>
      </c>
      <c r="AB9" s="55">
        <f>SUM([1]OKT!AB9,[1]NOP!AB9,[1]DES!AB9)</f>
        <v>3</v>
      </c>
      <c r="AC9" s="48">
        <f>SUM([1]OKT!AC9,[1]NOP!AC9,[1]DES!AC9)</f>
        <v>13</v>
      </c>
      <c r="AD9" s="56">
        <f t="shared" si="6"/>
        <v>449</v>
      </c>
      <c r="AE9" s="57">
        <f t="shared" si="6"/>
        <v>2105</v>
      </c>
      <c r="AF9" s="2"/>
      <c r="AG9" s="2"/>
      <c r="AH9" s="2">
        <f>T9+V9+X9+Z9+AD9</f>
        <v>895</v>
      </c>
      <c r="AI9" s="2">
        <f>U9+W9+Y9+AA9+AE9</f>
        <v>4197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</row>
    <row r="10" spans="1:60" s="3" customFormat="1" ht="20.100000000000001" customHeight="1" x14ac:dyDescent="0.25">
      <c r="A10" s="58" t="s">
        <v>35</v>
      </c>
      <c r="B10" s="61">
        <f>SUM([1]OKT!B10,[1]NOP!B10,[1]DES!B10)</f>
        <v>0</v>
      </c>
      <c r="C10" s="62">
        <f>SUM([1]OKT!C10,[1]NOP!C10,[1]DES!C10)</f>
        <v>0</v>
      </c>
      <c r="D10" s="62">
        <f>SUM([1]OKT!D10,[1]NOP!D10,[1]DES!D10)</f>
        <v>0</v>
      </c>
      <c r="E10" s="63">
        <f t="shared" si="0"/>
        <v>0</v>
      </c>
      <c r="F10" s="62">
        <f>SUM([1]OKT!F10,[1]NOP!F10,[1]DES!F10)</f>
        <v>0</v>
      </c>
      <c r="G10" s="62">
        <f>SUM([1]OKT!G10,[1]NOP!G10,[1]DES!G10)</f>
        <v>0</v>
      </c>
      <c r="H10" s="62">
        <f>SUM([1]OKT!H10,[1]NOP!H10,[1]DES!H10)</f>
        <v>0</v>
      </c>
      <c r="I10" s="62">
        <f>SUM([1]OKT!I10,[1]NOP!I10,[1]DES!I10)</f>
        <v>0</v>
      </c>
      <c r="J10" s="62">
        <f>SUM([1]OKT!J10,[1]NOP!J10,[1]DES!J10)</f>
        <v>0</v>
      </c>
      <c r="K10" s="64">
        <f t="shared" si="1"/>
        <v>0</v>
      </c>
      <c r="L10" s="62">
        <f>SUM([1]OKT!L10,[1]NOP!L10,[1]DES!L10)</f>
        <v>0</v>
      </c>
      <c r="M10" s="62">
        <f>SUM([1]OKT!M10,[1]NOP!M10,[1]DES!M10)</f>
        <v>0</v>
      </c>
      <c r="N10" s="65">
        <f t="shared" si="2"/>
        <v>0</v>
      </c>
      <c r="O10" s="66">
        <f t="shared" si="3"/>
        <v>0</v>
      </c>
      <c r="P10" s="67">
        <f t="shared" si="4"/>
        <v>0</v>
      </c>
      <c r="Q10" s="68">
        <f>SUM([1]OKT!Q10,[1]NOP!Q10,[1]DES!Q10)</f>
        <v>0</v>
      </c>
      <c r="R10" s="69">
        <f>SUM([1]OKT!R10,[1]NOP!R10,[1]DES!R10)</f>
        <v>0</v>
      </c>
      <c r="S10" s="70">
        <f t="shared" si="5"/>
        <v>0</v>
      </c>
      <c r="T10" s="61">
        <f>SUM([1]OKT!T10,[1]NOP!T10,[1]DES!T10)</f>
        <v>0</v>
      </c>
      <c r="U10" s="71">
        <f>SUM([1]OKT!U10,[1]NOP!U10,[1]DES!U10)</f>
        <v>0</v>
      </c>
      <c r="V10" s="72">
        <f>SUM([1]OKT!V10,[1]NOP!V10,[1]DES!V10)</f>
        <v>0</v>
      </c>
      <c r="W10" s="71">
        <f>SUM([1]OKT!W10,[1]NOP!W10,[1]DES!W10)</f>
        <v>0</v>
      </c>
      <c r="X10" s="72">
        <f>SUM([1]OKT!X10,[1]NOP!X10,[1]DES!X10)</f>
        <v>0</v>
      </c>
      <c r="Y10" s="71">
        <f>SUM([1]OKT!Y10,[1]NOP!Y10,[1]DES!Y10)</f>
        <v>0</v>
      </c>
      <c r="Z10" s="72">
        <f>SUM([1]OKT!Z10,[1]NOP!Z10,[1]DES!Z10)</f>
        <v>0</v>
      </c>
      <c r="AA10" s="71">
        <f>SUM([1]OKT!AA10,[1]NOP!AA10,[1]DES!AA10)</f>
        <v>0</v>
      </c>
      <c r="AB10" s="72">
        <f>SUM([1]OKT!AB10,[1]NOP!AB10,[1]DES!AB10)</f>
        <v>0</v>
      </c>
      <c r="AC10" s="73">
        <f>SUM([1]OKT!AC10,[1]NOP!AC10,[1]DES!AC10)</f>
        <v>0</v>
      </c>
      <c r="AD10" s="74">
        <f t="shared" si="6"/>
        <v>0</v>
      </c>
      <c r="AE10" s="75">
        <f t="shared" si="6"/>
        <v>0</v>
      </c>
      <c r="AF10" s="2"/>
      <c r="AG10" s="2"/>
      <c r="AH10" s="2">
        <f t="shared" ref="AH10:AI13" si="7">T10+V10+X10+Z10+AB10+AD10</f>
        <v>0</v>
      </c>
      <c r="AI10" s="2">
        <f t="shared" si="7"/>
        <v>0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1:60" s="3" customFormat="1" ht="20.100000000000001" customHeight="1" x14ac:dyDescent="0.25">
      <c r="A11" s="58" t="s">
        <v>36</v>
      </c>
      <c r="B11" s="45">
        <f>SUM([1]OKT!B11,[1]NOP!B11,[1]DES!B11)</f>
        <v>60</v>
      </c>
      <c r="C11" s="46">
        <f>SUM([1]OKT!C11,[1]NOP!C11,[1]DES!C11)</f>
        <v>691</v>
      </c>
      <c r="D11" s="46">
        <f>SUM([1]OKT!D11,[1]NOP!D11,[1]DES!D11)</f>
        <v>0</v>
      </c>
      <c r="E11" s="47">
        <f t="shared" si="0"/>
        <v>751</v>
      </c>
      <c r="F11" s="46">
        <f>SUM([1]OKT!F11,[1]NOP!F11,[1]DES!F11)</f>
        <v>0</v>
      </c>
      <c r="G11" s="46">
        <f>SUM([1]OKT!G11,[1]NOP!G11,[1]DES!G11)</f>
        <v>664</v>
      </c>
      <c r="H11" s="46">
        <f>SUM([1]OKT!H11,[1]NOP!H11,[1]DES!H11)</f>
        <v>13</v>
      </c>
      <c r="I11" s="46">
        <f>SUM([1]OKT!I11,[1]NOP!I11,[1]DES!I11)</f>
        <v>0</v>
      </c>
      <c r="J11" s="46">
        <f>SUM([1]OKT!J11,[1]NOP!J11,[1]DES!J11)</f>
        <v>5</v>
      </c>
      <c r="K11" s="59">
        <f t="shared" si="1"/>
        <v>682</v>
      </c>
      <c r="L11" s="46">
        <f>SUM([1]OKT!L11,[1]NOP!L11,[1]DES!L11)</f>
        <v>11</v>
      </c>
      <c r="M11" s="46">
        <f>SUM([1]OKT!M11,[1]NOP!M11,[1]DES!M11)</f>
        <v>0</v>
      </c>
      <c r="N11" s="60">
        <f t="shared" si="2"/>
        <v>11</v>
      </c>
      <c r="O11" s="49">
        <f t="shared" si="3"/>
        <v>693</v>
      </c>
      <c r="P11" s="50">
        <f t="shared" si="4"/>
        <v>2991</v>
      </c>
      <c r="Q11" s="51">
        <f>SUM([1]OKT!Q11,[1]NOP!Q11,[1]DES!Q11)</f>
        <v>0</v>
      </c>
      <c r="R11" s="52">
        <f>SUM([1]OKT!R11,[1]NOP!R11,[1]DES!R11)</f>
        <v>1814</v>
      </c>
      <c r="S11" s="53">
        <f t="shared" si="5"/>
        <v>1814</v>
      </c>
      <c r="T11" s="45">
        <f>SUM([1]OKT!T11,[1]NOP!T11,[1]DES!T11)</f>
        <v>173</v>
      </c>
      <c r="U11" s="54">
        <f>SUM([1]OKT!U11,[1]NOP!U11,[1]DES!U11)</f>
        <v>874</v>
      </c>
      <c r="V11" s="55">
        <f>SUM([1]OKT!V11,[1]NOP!V11,[1]DES!V11)</f>
        <v>127</v>
      </c>
      <c r="W11" s="54">
        <f>SUM([1]OKT!W11,[1]NOP!W11,[1]DES!W11)</f>
        <v>829</v>
      </c>
      <c r="X11" s="55">
        <f>SUM([1]OKT!X11,[1]NOP!X11,[1]DES!X11)</f>
        <v>355</v>
      </c>
      <c r="Y11" s="54">
        <f>SUM([1]OKT!Y11,[1]NOP!Y11,[1]DES!Y11)</f>
        <v>923</v>
      </c>
      <c r="Z11" s="55">
        <f>SUM([1]OKT!Z11,[1]NOP!Z11,[1]DES!Z11)</f>
        <v>38</v>
      </c>
      <c r="AA11" s="54">
        <f>SUM([1]OKT!AA11,[1]NOP!AA11,[1]DES!AA11)</f>
        <v>365</v>
      </c>
      <c r="AB11" s="55">
        <f>SUM([1]OKT!AB11,[1]NOP!AB11,[1]DES!AB11)</f>
        <v>0</v>
      </c>
      <c r="AC11" s="48">
        <f>SUM([1]OKT!AC11,[1]NOP!AC11,[1]DES!AC11)</f>
        <v>0</v>
      </c>
      <c r="AD11" s="56">
        <f t="shared" si="6"/>
        <v>693</v>
      </c>
      <c r="AE11" s="57">
        <f t="shared" si="6"/>
        <v>2991</v>
      </c>
      <c r="AF11" s="2"/>
      <c r="AG11" s="2"/>
      <c r="AH11" s="2">
        <f t="shared" si="7"/>
        <v>1386</v>
      </c>
      <c r="AI11" s="2">
        <f t="shared" si="7"/>
        <v>5982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0" s="3" customFormat="1" ht="20.100000000000001" customHeight="1" x14ac:dyDescent="0.25">
      <c r="A12" s="58" t="s">
        <v>37</v>
      </c>
      <c r="B12" s="45">
        <f>SUM([1]OKT!B12,[1]NOP!B12,[1]DES!B12)</f>
        <v>51</v>
      </c>
      <c r="C12" s="46">
        <f>SUM([1]OKT!C12,[1]NOP!C12,[1]DES!C12)</f>
        <v>407</v>
      </c>
      <c r="D12" s="46">
        <f>SUM([1]OKT!D12,[1]NOP!D12,[1]DES!D12)</f>
        <v>11</v>
      </c>
      <c r="E12" s="47">
        <f t="shared" si="0"/>
        <v>469</v>
      </c>
      <c r="F12" s="46">
        <f>SUM([1]OKT!F12,[1]NOP!F12,[1]DES!F12)</f>
        <v>12</v>
      </c>
      <c r="G12" s="46">
        <f>SUM([1]OKT!G12,[1]NOP!G12,[1]DES!G12)</f>
        <v>369</v>
      </c>
      <c r="H12" s="46">
        <f>SUM([1]OKT!H12,[1]NOP!H12,[1]DES!H12)</f>
        <v>27</v>
      </c>
      <c r="I12" s="46">
        <f>SUM([1]OKT!I12,[1]NOP!I12,[1]DES!I12)</f>
        <v>0</v>
      </c>
      <c r="J12" s="46">
        <f>SUM([1]OKT!J12,[1]NOP!J12,[1]DES!J12)</f>
        <v>4</v>
      </c>
      <c r="K12" s="59">
        <f t="shared" si="1"/>
        <v>412</v>
      </c>
      <c r="L12" s="46">
        <f>SUM([1]OKT!L12,[1]NOP!L12,[1]DES!L12)</f>
        <v>2</v>
      </c>
      <c r="M12" s="46">
        <f>SUM([1]OKT!M12,[1]NOP!M12,[1]DES!M12)</f>
        <v>1</v>
      </c>
      <c r="N12" s="60">
        <f t="shared" si="2"/>
        <v>3</v>
      </c>
      <c r="O12" s="49">
        <f t="shared" si="3"/>
        <v>415</v>
      </c>
      <c r="P12" s="50">
        <f t="shared" si="4"/>
        <v>1890</v>
      </c>
      <c r="Q12" s="51">
        <f>SUM([1]OKT!Q12,[1]NOP!Q12,[1]DES!Q12)</f>
        <v>0</v>
      </c>
      <c r="R12" s="52">
        <f>SUM([1]OKT!R12,[1]NOP!R12,[1]DES!R12)</f>
        <v>1480</v>
      </c>
      <c r="S12" s="53">
        <f t="shared" si="5"/>
        <v>1480</v>
      </c>
      <c r="T12" s="45">
        <f>SUM([1]OKT!T12,[1]NOP!T12,[1]DES!T12)</f>
        <v>155</v>
      </c>
      <c r="U12" s="54">
        <f>SUM([1]OKT!U12,[1]NOP!U12,[1]DES!U12)</f>
        <v>524</v>
      </c>
      <c r="V12" s="55">
        <f>SUM([1]OKT!V12,[1]NOP!V12,[1]DES!V12)</f>
        <v>57</v>
      </c>
      <c r="W12" s="54">
        <f>SUM([1]OKT!W12,[1]NOP!W12,[1]DES!W12)</f>
        <v>309</v>
      </c>
      <c r="X12" s="55">
        <f>SUM([1]OKT!X12,[1]NOP!X12,[1]DES!X12)</f>
        <v>74</v>
      </c>
      <c r="Y12" s="54">
        <f>SUM([1]OKT!Y12,[1]NOP!Y12,[1]DES!Y12)</f>
        <v>370</v>
      </c>
      <c r="Z12" s="55">
        <f>SUM([1]OKT!Z12,[1]NOP!Z12,[1]DES!Z12)</f>
        <v>126</v>
      </c>
      <c r="AA12" s="54">
        <f>SUM([1]OKT!AA12,[1]NOP!AA12,[1]DES!AA12)</f>
        <v>674</v>
      </c>
      <c r="AB12" s="55">
        <f>SUM([1]OKT!AB12,[1]NOP!AB12,[1]DES!AB12)</f>
        <v>3</v>
      </c>
      <c r="AC12" s="48">
        <f>SUM([1]OKT!AC12,[1]NOP!AC12,[1]DES!AC12)</f>
        <v>13</v>
      </c>
      <c r="AD12" s="56">
        <f t="shared" si="6"/>
        <v>415</v>
      </c>
      <c r="AE12" s="57">
        <f t="shared" si="6"/>
        <v>1890</v>
      </c>
      <c r="AF12" s="2"/>
      <c r="AG12" s="2"/>
      <c r="AH12" s="2">
        <f t="shared" si="7"/>
        <v>830</v>
      </c>
      <c r="AI12" s="2">
        <f t="shared" si="7"/>
        <v>3780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0" s="3" customFormat="1" ht="20.100000000000001" customHeight="1" x14ac:dyDescent="0.25">
      <c r="A13" s="58" t="s">
        <v>38</v>
      </c>
      <c r="B13" s="45">
        <f>SUM([1]OKT!B13,[1]NOP!B13,[1]DES!B13)</f>
        <v>18</v>
      </c>
      <c r="C13" s="46">
        <f>SUM([1]OKT!C13,[1]NOP!C13,[1]DES!C13)</f>
        <v>176</v>
      </c>
      <c r="D13" s="46">
        <f>SUM([1]OKT!D13,[1]NOP!D13,[1]DES!D13)</f>
        <v>0</v>
      </c>
      <c r="E13" s="47">
        <f t="shared" si="0"/>
        <v>194</v>
      </c>
      <c r="F13" s="46">
        <f>SUM([1]OKT!F13,[1]NOP!F13,[1]DES!F13)</f>
        <v>4</v>
      </c>
      <c r="G13" s="46">
        <f>SUM([1]OKT!G13,[1]NOP!G13,[1]DES!G13)</f>
        <v>123</v>
      </c>
      <c r="H13" s="46">
        <f>SUM([1]OKT!H13,[1]NOP!H13,[1]DES!H13)</f>
        <v>10</v>
      </c>
      <c r="I13" s="46">
        <f>SUM([1]OKT!I13,[1]NOP!I13,[1]DES!I13)</f>
        <v>0</v>
      </c>
      <c r="J13" s="46">
        <f>SUM([1]OKT!J13,[1]NOP!J13,[1]DES!J13)</f>
        <v>5</v>
      </c>
      <c r="K13" s="59">
        <f t="shared" si="1"/>
        <v>142</v>
      </c>
      <c r="L13" s="46">
        <f>SUM([1]OKT!L13,[1]NOP!L13,[1]DES!L13)</f>
        <v>21</v>
      </c>
      <c r="M13" s="46">
        <f>SUM([1]OKT!M13,[1]NOP!M13,[1]DES!M13)</f>
        <v>14</v>
      </c>
      <c r="N13" s="60">
        <f t="shared" si="2"/>
        <v>35</v>
      </c>
      <c r="O13" s="49">
        <f t="shared" si="3"/>
        <v>177</v>
      </c>
      <c r="P13" s="50">
        <f t="shared" si="4"/>
        <v>928</v>
      </c>
      <c r="Q13" s="51">
        <f>SUM([1]OKT!Q13,[1]NOP!Q13,[1]DES!Q13)</f>
        <v>0</v>
      </c>
      <c r="R13" s="52">
        <f>SUM([1]OKT!R13,[1]NOP!R13,[1]DES!R13)</f>
        <v>779</v>
      </c>
      <c r="S13" s="53">
        <f t="shared" si="5"/>
        <v>779</v>
      </c>
      <c r="T13" s="45">
        <f>SUM([1]OKT!T13,[1]NOP!T13,[1]DES!T13)</f>
        <v>21</v>
      </c>
      <c r="U13" s="54">
        <f>SUM([1]OKT!U13,[1]NOP!U13,[1]DES!U13)</f>
        <v>108</v>
      </c>
      <c r="V13" s="55">
        <f>SUM([1]OKT!V13,[1]NOP!V13,[1]DES!V13)</f>
        <v>59</v>
      </c>
      <c r="W13" s="54">
        <f>SUM([1]OKT!W13,[1]NOP!W13,[1]DES!W13)</f>
        <v>304</v>
      </c>
      <c r="X13" s="55">
        <f>SUM([1]OKT!X13,[1]NOP!X13,[1]DES!X13)</f>
        <v>77</v>
      </c>
      <c r="Y13" s="54">
        <f>SUM([1]OKT!Y13,[1]NOP!Y13,[1]DES!Y13)</f>
        <v>395</v>
      </c>
      <c r="Z13" s="55">
        <f>SUM([1]OKT!Z13,[1]NOP!Z13,[1]DES!Z13)</f>
        <v>20</v>
      </c>
      <c r="AA13" s="54">
        <f>SUM([1]OKT!AA13,[1]NOP!AA13,[1]DES!AA13)</f>
        <v>121</v>
      </c>
      <c r="AB13" s="55">
        <f>SUM([1]OKT!AB13,[1]NOP!AB13,[1]DES!AB13)</f>
        <v>0</v>
      </c>
      <c r="AC13" s="48">
        <f>SUM([1]OKT!AC13,[1]NOP!AC13,[1]DES!AC13)</f>
        <v>0</v>
      </c>
      <c r="AD13" s="56">
        <f t="shared" si="6"/>
        <v>177</v>
      </c>
      <c r="AE13" s="57">
        <f t="shared" si="6"/>
        <v>928</v>
      </c>
      <c r="AF13" s="2"/>
      <c r="AG13" s="2"/>
      <c r="AH13" s="2">
        <f t="shared" si="7"/>
        <v>354</v>
      </c>
      <c r="AI13" s="2">
        <f t="shared" si="7"/>
        <v>1856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 s="3" customFormat="1" ht="20.100000000000001" customHeight="1" x14ac:dyDescent="0.25">
      <c r="A14" s="58" t="s">
        <v>39</v>
      </c>
      <c r="B14" s="45">
        <f>SUM([1]OKT!B14,[1]NOP!B14,[1]DES!B14)</f>
        <v>35</v>
      </c>
      <c r="C14" s="46">
        <f>SUM([1]OKT!C14,[1]NOP!C14,[1]DES!C14)</f>
        <v>191</v>
      </c>
      <c r="D14" s="46">
        <f>SUM([1]OKT!D14,[1]NOP!D14,[1]DES!D14)</f>
        <v>17</v>
      </c>
      <c r="E14" s="47">
        <f t="shared" si="0"/>
        <v>243</v>
      </c>
      <c r="F14" s="46">
        <f>SUM([1]OKT!F14,[1]NOP!F14,[1]DES!F14)</f>
        <v>17</v>
      </c>
      <c r="G14" s="46">
        <f>SUM([1]OKT!G14,[1]NOP!G14,[1]DES!G14)</f>
        <v>181</v>
      </c>
      <c r="H14" s="46">
        <f>SUM([1]OKT!H14,[1]NOP!H14,[1]DES!H14)</f>
        <v>8</v>
      </c>
      <c r="I14" s="46">
        <f>SUM([1]OKT!I14,[1]NOP!I14,[1]DES!I14)</f>
        <v>0</v>
      </c>
      <c r="J14" s="46">
        <f>SUM([1]OKT!J14,[1]NOP!J14,[1]DES!J14)</f>
        <v>1</v>
      </c>
      <c r="K14" s="59">
        <f t="shared" si="1"/>
        <v>207</v>
      </c>
      <c r="L14" s="46">
        <f>SUM([1]OKT!L14,[1]NOP!L14,[1]DES!L14)</f>
        <v>8</v>
      </c>
      <c r="M14" s="46">
        <f>SUM([1]OKT!M14,[1]NOP!M14,[1]DES!M14)</f>
        <v>4</v>
      </c>
      <c r="N14" s="60">
        <f t="shared" si="2"/>
        <v>12</v>
      </c>
      <c r="O14" s="49">
        <f t="shared" si="3"/>
        <v>219</v>
      </c>
      <c r="P14" s="50">
        <f t="shared" si="4"/>
        <v>1212</v>
      </c>
      <c r="Q14" s="51">
        <f>SUM([1]OKT!Q14,[1]NOP!Q14,[1]DES!Q14)</f>
        <v>0</v>
      </c>
      <c r="R14" s="52">
        <f>SUM([1]OKT!R14,[1]NOP!R14,[1]DES!R14)</f>
        <v>829</v>
      </c>
      <c r="S14" s="53">
        <f t="shared" si="5"/>
        <v>829</v>
      </c>
      <c r="T14" s="45">
        <f>SUM([1]OKT!T14,[1]NOP!T14,[1]DES!T14)</f>
        <v>41</v>
      </c>
      <c r="U14" s="54">
        <f>SUM([1]OKT!U14,[1]NOP!U14,[1]DES!U14)</f>
        <v>131</v>
      </c>
      <c r="V14" s="55">
        <f>SUM([1]OKT!V14,[1]NOP!V14,[1]DES!V14)</f>
        <v>36</v>
      </c>
      <c r="W14" s="54">
        <f>SUM([1]OKT!W14,[1]NOP!W14,[1]DES!W14)</f>
        <v>297</v>
      </c>
      <c r="X14" s="55">
        <f>SUM([1]OKT!X14,[1]NOP!X14,[1]DES!X14)</f>
        <v>37</v>
      </c>
      <c r="Y14" s="54">
        <f>SUM([1]OKT!Y14,[1]NOP!Y14,[1]DES!Y14)</f>
        <v>260</v>
      </c>
      <c r="Z14" s="55">
        <f>SUM([1]OKT!Z14,[1]NOP!Z14,[1]DES!Z14)</f>
        <v>105</v>
      </c>
      <c r="AA14" s="54">
        <f>SUM([1]OKT!AA14,[1]NOP!AA14,[1]DES!AA14)</f>
        <v>524</v>
      </c>
      <c r="AB14" s="55">
        <f>SUM([1]OKT!AB14,[1]NOP!AB14,[1]DES!AB14)</f>
        <v>0</v>
      </c>
      <c r="AC14" s="48">
        <f>SUM([1]OKT!AC14,[1]NOP!AC14,[1]DES!AC14)</f>
        <v>0</v>
      </c>
      <c r="AD14" s="56">
        <f t="shared" si="6"/>
        <v>219</v>
      </c>
      <c r="AE14" s="57">
        <f t="shared" si="6"/>
        <v>1212</v>
      </c>
      <c r="AF14" s="2"/>
      <c r="AG14" s="2"/>
      <c r="AH14" s="2">
        <f>T14+V14+X14+Z14+AB14+AD14</f>
        <v>438</v>
      </c>
      <c r="AI14" s="2">
        <f>U14+W14+Y14+AA14+AE14</f>
        <v>2424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 s="3" customFormat="1" ht="20.100000000000001" customHeight="1" x14ac:dyDescent="0.25">
      <c r="A15" s="58" t="s">
        <v>40</v>
      </c>
      <c r="B15" s="45">
        <f>SUM([1]OKT!B15,[1]NOP!B15,[1]DES!B15)</f>
        <v>55</v>
      </c>
      <c r="C15" s="46">
        <f>SUM([1]OKT!C15,[1]NOP!C15,[1]DES!C15)</f>
        <v>378</v>
      </c>
      <c r="D15" s="46">
        <f>SUM([1]OKT!D15,[1]NOP!D15,[1]DES!D15)</f>
        <v>14</v>
      </c>
      <c r="E15" s="47">
        <f t="shared" si="0"/>
        <v>447</v>
      </c>
      <c r="F15" s="46">
        <f>SUM([1]OKT!F15,[1]NOP!F15,[1]DES!F15)</f>
        <v>15</v>
      </c>
      <c r="G15" s="46">
        <f>SUM([1]OKT!G15,[1]NOP!G15,[1]DES!G15)</f>
        <v>311</v>
      </c>
      <c r="H15" s="46">
        <f>SUM([1]OKT!H15,[1]NOP!H15,[1]DES!H15)</f>
        <v>38</v>
      </c>
      <c r="I15" s="46">
        <f>SUM([1]OKT!I15,[1]NOP!I15,[1]DES!I15)</f>
        <v>0</v>
      </c>
      <c r="J15" s="46">
        <f>SUM([1]OKT!J15,[1]NOP!J15,[1]DES!J15)</f>
        <v>21</v>
      </c>
      <c r="K15" s="59">
        <f t="shared" si="1"/>
        <v>385</v>
      </c>
      <c r="L15" s="46">
        <f>SUM([1]OKT!L15,[1]NOP!L15,[1]DES!L15)</f>
        <v>2</v>
      </c>
      <c r="M15" s="46">
        <f>SUM([1]OKT!M15,[1]NOP!M15,[1]DES!M15)</f>
        <v>3</v>
      </c>
      <c r="N15" s="60">
        <f t="shared" si="2"/>
        <v>5</v>
      </c>
      <c r="O15" s="49">
        <f t="shared" si="3"/>
        <v>390</v>
      </c>
      <c r="P15" s="50">
        <f t="shared" si="4"/>
        <v>1688</v>
      </c>
      <c r="Q15" s="51">
        <f>SUM([1]OKT!Q15,[1]NOP!Q15,[1]DES!Q15)</f>
        <v>11</v>
      </c>
      <c r="R15" s="52">
        <f>SUM([1]OKT!R15,[1]NOP!R15,[1]DES!R15)</f>
        <v>1291</v>
      </c>
      <c r="S15" s="53">
        <f t="shared" si="5"/>
        <v>1291</v>
      </c>
      <c r="T15" s="45">
        <f>SUM([1]OKT!T15,[1]NOP!T15,[1]DES!T15)</f>
        <v>115</v>
      </c>
      <c r="U15" s="54">
        <f>SUM([1]OKT!U15,[1]NOP!U15,[1]DES!U15)</f>
        <v>425</v>
      </c>
      <c r="V15" s="55">
        <f>SUM([1]OKT!V15,[1]NOP!V15,[1]DES!V15)</f>
        <v>133</v>
      </c>
      <c r="W15" s="54">
        <f>SUM([1]OKT!W15,[1]NOP!W15,[1]DES!W15)</f>
        <v>584</v>
      </c>
      <c r="X15" s="55">
        <f>SUM([1]OKT!X15,[1]NOP!X15,[1]DES!X15)</f>
        <v>110</v>
      </c>
      <c r="Y15" s="54">
        <f>SUM([1]OKT!Y15,[1]NOP!Y15,[1]DES!Y15)</f>
        <v>487</v>
      </c>
      <c r="Z15" s="55">
        <f>SUM([1]OKT!Z15,[1]NOP!Z15,[1]DES!Z15)</f>
        <v>11</v>
      </c>
      <c r="AA15" s="54">
        <f>SUM([1]OKT!AA15,[1]NOP!AA15,[1]DES!AA15)</f>
        <v>51</v>
      </c>
      <c r="AB15" s="55">
        <f>SUM([1]OKT!AB15,[1]NOP!AB15,[1]DES!AB15)</f>
        <v>21</v>
      </c>
      <c r="AC15" s="48">
        <f>SUM([1]OKT!AC15,[1]NOP!AC15,[1]DES!AC15)</f>
        <v>141</v>
      </c>
      <c r="AD15" s="56">
        <f t="shared" si="6"/>
        <v>390</v>
      </c>
      <c r="AE15" s="57">
        <f t="shared" si="6"/>
        <v>1688</v>
      </c>
      <c r="AF15" s="2"/>
      <c r="AG15" s="2"/>
      <c r="AH15" s="2">
        <f>T15+V15+X15+Z15+AB15+AD15</f>
        <v>780</v>
      </c>
      <c r="AI15" s="2">
        <f>U15+W15+Y15+AA15+AC15+AE15</f>
        <v>3376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s="3" customFormat="1" ht="20.100000000000001" customHeight="1" x14ac:dyDescent="0.25">
      <c r="A16" s="58" t="s">
        <v>41</v>
      </c>
      <c r="B16" s="45">
        <f>SUM([1]OKT!B16,[1]NOP!B16,[1]DES!B16)</f>
        <v>51</v>
      </c>
      <c r="C16" s="46">
        <f>SUM([1]OKT!C16,[1]NOP!C16,[1]DES!C16)</f>
        <v>386</v>
      </c>
      <c r="D16" s="46">
        <f>SUM([1]OKT!D16,[1]NOP!D16,[1]DES!D16)</f>
        <v>17</v>
      </c>
      <c r="E16" s="47">
        <f t="shared" si="0"/>
        <v>454</v>
      </c>
      <c r="F16" s="46">
        <f>SUM([1]OKT!F16,[1]NOP!F16,[1]DES!F16)</f>
        <v>19</v>
      </c>
      <c r="G16" s="46">
        <f>SUM([1]OKT!G16,[1]NOP!G16,[1]DES!G16)</f>
        <v>324</v>
      </c>
      <c r="H16" s="46">
        <f>SUM([1]OKT!H16,[1]NOP!H16,[1]DES!H16)</f>
        <v>14</v>
      </c>
      <c r="I16" s="46">
        <f>SUM([1]OKT!I16,[1]NOP!I16,[1]DES!I16)</f>
        <v>0</v>
      </c>
      <c r="J16" s="46">
        <f>SUM([1]OKT!J16,[1]NOP!J16,[1]DES!J16)</f>
        <v>16</v>
      </c>
      <c r="K16" s="59">
        <f t="shared" si="1"/>
        <v>373</v>
      </c>
      <c r="L16" s="46">
        <f>SUM([1]OKT!L16,[1]NOP!L16,[1]DES!L16)</f>
        <v>12</v>
      </c>
      <c r="M16" s="46">
        <f>SUM([1]OKT!M16,[1]NOP!M16,[1]DES!M16)</f>
        <v>1</v>
      </c>
      <c r="N16" s="60">
        <f t="shared" si="2"/>
        <v>13</v>
      </c>
      <c r="O16" s="49">
        <f t="shared" si="3"/>
        <v>386</v>
      </c>
      <c r="P16" s="50">
        <f t="shared" si="4"/>
        <v>2028</v>
      </c>
      <c r="Q16" s="51">
        <f>SUM([1]OKT!Q16,[1]NOP!Q16,[1]DES!Q16)</f>
        <v>6</v>
      </c>
      <c r="R16" s="52">
        <f>SUM([1]OKT!R16,[1]NOP!R16,[1]DES!R16)</f>
        <v>1673</v>
      </c>
      <c r="S16" s="53">
        <f t="shared" si="5"/>
        <v>1673</v>
      </c>
      <c r="T16" s="45">
        <f>SUM([1]OKT!T16,[1]NOP!T16,[1]DES!T16)</f>
        <v>7</v>
      </c>
      <c r="U16" s="54">
        <f>SUM([1]OKT!U16,[1]NOP!U16,[1]DES!U16)</f>
        <v>41</v>
      </c>
      <c r="V16" s="55">
        <f>SUM([1]OKT!V16,[1]NOP!V16,[1]DES!V16)</f>
        <v>5</v>
      </c>
      <c r="W16" s="54">
        <f>SUM([1]OKT!W16,[1]NOP!W16,[1]DES!W16)</f>
        <v>15</v>
      </c>
      <c r="X16" s="55">
        <f>SUM([1]OKT!X16,[1]NOP!X16,[1]DES!X16)</f>
        <v>319</v>
      </c>
      <c r="Y16" s="54">
        <f>SUM([1]OKT!Y16,[1]NOP!Y16,[1]DES!Y16)</f>
        <v>1682</v>
      </c>
      <c r="Z16" s="55">
        <f>SUM([1]OKT!Z16,[1]NOP!Z16,[1]DES!Z16)</f>
        <v>52</v>
      </c>
      <c r="AA16" s="54">
        <f>SUM([1]OKT!AA16,[1]NOP!AA16,[1]DES!AA16)</f>
        <v>273</v>
      </c>
      <c r="AB16" s="55">
        <f>SUM([1]OKT!AB16,[1]NOP!AB16,[1]DES!AB16)</f>
        <v>3</v>
      </c>
      <c r="AC16" s="48">
        <f>SUM([1]OKT!AC16,[1]NOP!AC16,[1]DES!AC16)</f>
        <v>17</v>
      </c>
      <c r="AD16" s="56">
        <f t="shared" si="6"/>
        <v>386</v>
      </c>
      <c r="AE16" s="57">
        <f t="shared" si="6"/>
        <v>2028</v>
      </c>
      <c r="AF16" s="2"/>
      <c r="AG16" s="2"/>
      <c r="AH16" s="2">
        <f>T16+V16+X16+Z16+AB16+AD16</f>
        <v>772</v>
      </c>
      <c r="AI16" s="2">
        <f>U16+W16+Y16+AA16+AC16+AE16</f>
        <v>4056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s="3" customFormat="1" ht="20.100000000000001" customHeight="1" x14ac:dyDescent="0.25">
      <c r="A17" s="76" t="s">
        <v>42</v>
      </c>
      <c r="B17" s="45">
        <f>SUM([1]OKT!B17,[1]NOP!B17,[1]DES!B17)</f>
        <v>101</v>
      </c>
      <c r="C17" s="46">
        <f>SUM([1]OKT!C17,[1]NOP!C17,[1]DES!C17)</f>
        <v>509</v>
      </c>
      <c r="D17" s="46">
        <f>SUM([1]OKT!D17,[1]NOP!D17,[1]DES!D17)</f>
        <v>10</v>
      </c>
      <c r="E17" s="47">
        <f t="shared" si="0"/>
        <v>620</v>
      </c>
      <c r="F17" s="46">
        <f>SUM([1]OKT!F17,[1]NOP!F17,[1]DES!F17)</f>
        <v>22</v>
      </c>
      <c r="G17" s="46">
        <f>SUM([1]OKT!G17,[1]NOP!G17,[1]DES!G17)</f>
        <v>393</v>
      </c>
      <c r="H17" s="46">
        <f>SUM([1]OKT!H17,[1]NOP!H17,[1]DES!H17)</f>
        <v>79</v>
      </c>
      <c r="I17" s="46">
        <f>SUM([1]OKT!I17,[1]NOP!I17,[1]DES!I17)</f>
        <v>0</v>
      </c>
      <c r="J17" s="46">
        <f>SUM([1]OKT!J17,[1]NOP!J17,[1]DES!J17)</f>
        <v>9</v>
      </c>
      <c r="K17" s="59">
        <f t="shared" si="1"/>
        <v>503</v>
      </c>
      <c r="L17" s="46">
        <f>SUM([1]OKT!L17,[1]NOP!L17,[1]DES!L17)</f>
        <v>7</v>
      </c>
      <c r="M17" s="46">
        <f>SUM([1]OKT!M17,[1]NOP!M17,[1]DES!M17)</f>
        <v>21</v>
      </c>
      <c r="N17" s="60">
        <f t="shared" si="2"/>
        <v>28</v>
      </c>
      <c r="O17" s="49">
        <f t="shared" si="3"/>
        <v>531</v>
      </c>
      <c r="P17" s="50">
        <f t="shared" si="4"/>
        <v>3239</v>
      </c>
      <c r="Q17" s="51">
        <f>SUM([1]OKT!Q17,[1]NOP!Q17,[1]DES!Q17)</f>
        <v>18</v>
      </c>
      <c r="R17" s="52">
        <f>SUM([1]OKT!R17,[1]NOP!R17,[1]DES!R17)</f>
        <v>2664</v>
      </c>
      <c r="S17" s="53">
        <f t="shared" si="5"/>
        <v>2664</v>
      </c>
      <c r="T17" s="45">
        <f>SUM([1]OKT!T17,[1]NOP!T17,[1]DES!T17)</f>
        <v>82</v>
      </c>
      <c r="U17" s="54">
        <f>SUM([1]OKT!U17,[1]NOP!U17,[1]DES!U17)</f>
        <v>333</v>
      </c>
      <c r="V17" s="55">
        <f>SUM([1]OKT!V17,[1]NOP!V17,[1]DES!V17)</f>
        <v>92</v>
      </c>
      <c r="W17" s="54">
        <f>SUM([1]OKT!W17,[1]NOP!W17,[1]DES!W17)</f>
        <v>558</v>
      </c>
      <c r="X17" s="55">
        <f>SUM([1]OKT!X17,[1]NOP!X17,[1]DES!X17)</f>
        <v>297</v>
      </c>
      <c r="Y17" s="54">
        <f>SUM([1]OKT!Y17,[1]NOP!Y17,[1]DES!Y17)</f>
        <v>1949</v>
      </c>
      <c r="Z17" s="55">
        <f>SUM([1]OKT!Z17,[1]NOP!Z17,[1]DES!Z17)</f>
        <v>58</v>
      </c>
      <c r="AA17" s="54">
        <f>SUM([1]OKT!AA17,[1]NOP!AA17,[1]DES!AA17)</f>
        <v>388</v>
      </c>
      <c r="AB17" s="55">
        <f>SUM([1]OKT!AB17,[1]NOP!AB17,[1]DES!AB17)</f>
        <v>2</v>
      </c>
      <c r="AC17" s="48">
        <f>SUM([1]OKT!AC17,[1]NOP!AC17,[1]DES!AC17)</f>
        <v>11</v>
      </c>
      <c r="AD17" s="56">
        <f t="shared" si="6"/>
        <v>531</v>
      </c>
      <c r="AE17" s="77">
        <f t="shared" si="6"/>
        <v>3239</v>
      </c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s="3" customFormat="1" ht="20.100000000000001" customHeight="1" thickBot="1" x14ac:dyDescent="0.3">
      <c r="A18" s="78" t="s">
        <v>43</v>
      </c>
      <c r="B18" s="79">
        <f>SUM([1]OKT!B18,[1]NOP!B18,[1]DES!B18)</f>
        <v>91</v>
      </c>
      <c r="C18" s="80">
        <f>SUM([1]OKT!C18,[1]NOP!C18,[1]DES!C18)</f>
        <v>468</v>
      </c>
      <c r="D18" s="80">
        <f>SUM([1]OKT!D18,[1]NOP!D18,[1]DES!D18)</f>
        <v>14</v>
      </c>
      <c r="E18" s="81">
        <f t="shared" si="0"/>
        <v>573</v>
      </c>
      <c r="F18" s="80">
        <f>SUM([1]OKT!F18,[1]NOP!F18,[1]DES!F18)</f>
        <v>26</v>
      </c>
      <c r="G18" s="80">
        <f>SUM([1]OKT!G18,[1]NOP!G18,[1]DES!G18)</f>
        <v>383</v>
      </c>
      <c r="H18" s="80">
        <f>SUM([1]OKT!H18,[1]NOP!H18,[1]DES!H18)</f>
        <v>36</v>
      </c>
      <c r="I18" s="80">
        <f>SUM([1]OKT!I18,[1]NOP!I18,[1]DES!I18)</f>
        <v>0</v>
      </c>
      <c r="J18" s="80">
        <f>SUM([1]OKT!J18,[1]NOP!J18,[1]DES!J18)</f>
        <v>8</v>
      </c>
      <c r="K18" s="81">
        <f t="shared" si="1"/>
        <v>453</v>
      </c>
      <c r="L18" s="80">
        <f>SUM([1]OKT!L18,[1]NOP!L18,[1]DES!L18)</f>
        <v>16</v>
      </c>
      <c r="M18" s="80">
        <f>SUM([1]OKT!M18,[1]NOP!M18,[1]DES!M18)</f>
        <v>22</v>
      </c>
      <c r="N18" s="82">
        <f t="shared" si="2"/>
        <v>38</v>
      </c>
      <c r="O18" s="83">
        <f t="shared" si="3"/>
        <v>491</v>
      </c>
      <c r="P18" s="84">
        <f t="shared" si="4"/>
        <v>3146</v>
      </c>
      <c r="Q18" s="85">
        <f>SUM([1]OKT!Q18,[1]NOP!Q18,[1]DES!Q18)</f>
        <v>0</v>
      </c>
      <c r="R18" s="86">
        <f>SUM([1]OKT!R18,[1]NOP!R18,[1]DES!R18)</f>
        <v>2524</v>
      </c>
      <c r="S18" s="87">
        <f t="shared" si="5"/>
        <v>2524</v>
      </c>
      <c r="T18" s="79">
        <f>SUM([1]OKT!T18,[1]NOP!T18,[1]DES!T18)</f>
        <v>37</v>
      </c>
      <c r="U18" s="88">
        <f>SUM([1]OKT!U18,[1]NOP!U18,[1]DES!U18)</f>
        <v>156</v>
      </c>
      <c r="V18" s="89">
        <f>SUM([1]OKT!V18,[1]NOP!V18,[1]DES!V18)</f>
        <v>39</v>
      </c>
      <c r="W18" s="88">
        <f>SUM([1]OKT!W18,[1]NOP!W18,[1]DES!W18)</f>
        <v>217</v>
      </c>
      <c r="X18" s="89">
        <f>SUM([1]OKT!X18,[1]NOP!X18,[1]DES!X18)</f>
        <v>347</v>
      </c>
      <c r="Y18" s="88">
        <f>SUM([1]OKT!Y18,[1]NOP!Y18,[1]DES!Y18)</f>
        <v>2309</v>
      </c>
      <c r="Z18" s="89">
        <f>SUM([1]OKT!Z18,[1]NOP!Z18,[1]DES!Z18)</f>
        <v>67</v>
      </c>
      <c r="AA18" s="88">
        <f>SUM([1]OKT!AA18,[1]NOP!AA18,[1]DES!AA18)</f>
        <v>457</v>
      </c>
      <c r="AB18" s="89">
        <f>SUM([1]OKT!AB18,[1]NOP!AB18,[1]DES!AB18)</f>
        <v>1</v>
      </c>
      <c r="AC18" s="82">
        <f>SUM([1]OKT!AC18,[1]NOP!AC18,[1]DES!AC18)</f>
        <v>7</v>
      </c>
      <c r="AD18" s="90">
        <f t="shared" si="6"/>
        <v>491</v>
      </c>
      <c r="AE18" s="91">
        <f t="shared" si="6"/>
        <v>3146</v>
      </c>
      <c r="AF18" s="2"/>
      <c r="AG18" s="2"/>
      <c r="AH18" s="2">
        <f>SUM(AH7:AH16)</f>
        <v>5995</v>
      </c>
      <c r="AI18" s="2">
        <f>SUM(AI7:AI16)</f>
        <v>28021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s="3" customFormat="1" ht="30" customHeight="1" thickTop="1" thickBot="1" x14ac:dyDescent="0.3">
      <c r="A19" s="92" t="s">
        <v>18</v>
      </c>
      <c r="B19" s="93">
        <f>SUM(B7:B18)</f>
        <v>561</v>
      </c>
      <c r="C19" s="94">
        <f t="shared" ref="C19:AE19" si="8">SUM(C7:C18)</f>
        <v>4002</v>
      </c>
      <c r="D19" s="94">
        <f t="shared" si="8"/>
        <v>146</v>
      </c>
      <c r="E19" s="95">
        <f t="shared" si="8"/>
        <v>4709</v>
      </c>
      <c r="F19" s="96">
        <f t="shared" si="8"/>
        <v>167</v>
      </c>
      <c r="G19" s="94">
        <f t="shared" si="8"/>
        <v>3464</v>
      </c>
      <c r="H19" s="94">
        <f t="shared" si="8"/>
        <v>280</v>
      </c>
      <c r="I19" s="94">
        <f t="shared" si="8"/>
        <v>0</v>
      </c>
      <c r="J19" s="94">
        <f t="shared" si="8"/>
        <v>87</v>
      </c>
      <c r="K19" s="95">
        <f t="shared" si="8"/>
        <v>3998</v>
      </c>
      <c r="L19" s="93">
        <f t="shared" si="8"/>
        <v>85</v>
      </c>
      <c r="M19" s="94">
        <f t="shared" si="8"/>
        <v>73</v>
      </c>
      <c r="N19" s="95">
        <f t="shared" si="8"/>
        <v>158</v>
      </c>
      <c r="O19" s="97">
        <f>SUM(O7:O18)</f>
        <v>4156</v>
      </c>
      <c r="P19" s="98">
        <f>SUM(P7:P18)</f>
        <v>21059</v>
      </c>
      <c r="Q19" s="94">
        <f t="shared" si="8"/>
        <v>35</v>
      </c>
      <c r="R19" s="99">
        <f t="shared" si="8"/>
        <v>16116</v>
      </c>
      <c r="S19" s="100">
        <f t="shared" si="8"/>
        <v>16116</v>
      </c>
      <c r="T19" s="93">
        <f t="shared" si="8"/>
        <v>920</v>
      </c>
      <c r="U19" s="101">
        <f t="shared" si="8"/>
        <v>3746</v>
      </c>
      <c r="V19" s="94">
        <f t="shared" si="8"/>
        <v>1108</v>
      </c>
      <c r="W19" s="101">
        <f t="shared" si="8"/>
        <v>5875</v>
      </c>
      <c r="X19" s="94">
        <f t="shared" si="8"/>
        <v>1616</v>
      </c>
      <c r="Y19" s="102">
        <f t="shared" si="8"/>
        <v>8375</v>
      </c>
      <c r="Z19" s="94">
        <f t="shared" si="8"/>
        <v>477</v>
      </c>
      <c r="AA19" s="102">
        <f t="shared" si="8"/>
        <v>2853</v>
      </c>
      <c r="AB19" s="94">
        <f t="shared" si="8"/>
        <v>35</v>
      </c>
      <c r="AC19" s="103">
        <f t="shared" si="8"/>
        <v>210</v>
      </c>
      <c r="AD19" s="96">
        <f t="shared" si="8"/>
        <v>4156</v>
      </c>
      <c r="AE19" s="104">
        <f t="shared" si="8"/>
        <v>21059</v>
      </c>
      <c r="AF19" s="2"/>
      <c r="AG19" s="2"/>
      <c r="AH19" s="2">
        <f>T19+V19+X19+Z19+AB19+AD19</f>
        <v>8312</v>
      </c>
      <c r="AI19" s="2">
        <f>U19+W19+Y19+AA19+AC19+AE19</f>
        <v>42118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7"/>
      <c r="BE19" s="7"/>
      <c r="BF19" s="7"/>
      <c r="BG19" s="7"/>
      <c r="BH19" s="7"/>
    </row>
    <row r="20" spans="1:60" s="3" customFormat="1" ht="20.100000000000001" customHeight="1" thickBot="1" x14ac:dyDescent="0.3">
      <c r="A20" s="105" t="s">
        <v>44</v>
      </c>
      <c r="B20" s="106">
        <f>SUM([1]OKT!B20,[1]NOP!B20,[1]DES!B20)</f>
        <v>5</v>
      </c>
      <c r="C20" s="107">
        <f>SUM([1]OKT!C20,[1]NOP!C20,[1]DES!C20)</f>
        <v>30</v>
      </c>
      <c r="D20" s="107">
        <f>SUM([1]OKT!D20,[1]NOP!D20,[1]DES!D20)</f>
        <v>48</v>
      </c>
      <c r="E20" s="108">
        <f t="shared" si="0"/>
        <v>83</v>
      </c>
      <c r="F20" s="107">
        <f>SUM([1]OKT!F20,[1]NOP!F20,[1]DES!F20)</f>
        <v>36</v>
      </c>
      <c r="G20" s="107">
        <f>SUM([1]OKT!G20,[1]NOP!G20,[1]DES!G20)</f>
        <v>0</v>
      </c>
      <c r="H20" s="107">
        <f>SUM([1]OKT!H20,[1]NOP!H20,[1]DES!H20)</f>
        <v>3</v>
      </c>
      <c r="I20" s="107">
        <f>SUM([1]OKT!I20,[1]NOP!I20,[1]DES!I20)</f>
        <v>0</v>
      </c>
      <c r="J20" s="107">
        <f>SUM([1]OKT!J20,[1]NOP!J20,[1]DES!J20)</f>
        <v>3</v>
      </c>
      <c r="K20" s="108">
        <f>SUM(F20:J20)</f>
        <v>42</v>
      </c>
      <c r="L20" s="107">
        <f>SUM([1]OKT!L20,[1]NOP!L20,[1]DES!L20)</f>
        <v>26</v>
      </c>
      <c r="M20" s="107">
        <f>SUM([1]OKT!M20,[1]NOP!M20,[1]DES!M20)</f>
        <v>9</v>
      </c>
      <c r="N20" s="109">
        <f t="shared" si="2"/>
        <v>35</v>
      </c>
      <c r="O20" s="110">
        <f t="shared" si="3"/>
        <v>77</v>
      </c>
      <c r="P20" s="111">
        <f t="shared" si="4"/>
        <v>242</v>
      </c>
      <c r="Q20" s="112">
        <f>SUM([1]OKT!Q20,[1]NOP!Q20,[1]DES!Q20)</f>
        <v>18</v>
      </c>
      <c r="R20" s="113">
        <f>SUM([1]OKT!R20,[1]NOP!R20,[1]DES!R20)</f>
        <v>180</v>
      </c>
      <c r="S20" s="114">
        <f t="shared" si="5"/>
        <v>180</v>
      </c>
      <c r="T20" s="106">
        <f>SUM([1]OKT!T20,[1]NOP!T20,[1]DES!T20)</f>
        <v>6</v>
      </c>
      <c r="U20" s="115">
        <f>SUM([1]OKT!U20,[1]NOP!U20,[1]DES!U20)</f>
        <v>16</v>
      </c>
      <c r="V20" s="116">
        <f>SUM([1]OKT!V20,[1]NOP!V20,[1]DES!V20)</f>
        <v>26</v>
      </c>
      <c r="W20" s="115">
        <f>SUM([1]OKT!W20,[1]NOP!W20,[1]DES!W20)</f>
        <v>86</v>
      </c>
      <c r="X20" s="116">
        <f>SUM([1]OKT!X20,[1]NOP!X20,[1]DES!X20)</f>
        <v>35</v>
      </c>
      <c r="Y20" s="115">
        <f>SUM([1]OKT!Y20,[1]NOP!Y20,[1]DES!Y20)</f>
        <v>115</v>
      </c>
      <c r="Z20" s="116">
        <f>SUM([1]OKT!Z20,[1]NOP!Z20,[1]DES!Z20)</f>
        <v>10</v>
      </c>
      <c r="AA20" s="115">
        <f>SUM([1]OKT!AA20,[1]NOP!AA20,[1]DES!AA20)</f>
        <v>25</v>
      </c>
      <c r="AB20" s="116">
        <f>SUM([1]OKT!AB20,[1]NOP!AB20,[1]DES!AB20)</f>
        <v>0</v>
      </c>
      <c r="AC20" s="109">
        <f>SUM([1]OKT!AC20,[1]NOP!AC20,[1]DES!AC20)</f>
        <v>0</v>
      </c>
      <c r="AD20" s="117">
        <f>SUM(T20,V20,X20,Z20,AB20)</f>
        <v>77</v>
      </c>
      <c r="AE20" s="118">
        <f>SUM(U20,W20,Y20,AA20,AC20)</f>
        <v>242</v>
      </c>
      <c r="AF20" s="2"/>
      <c r="AG20" s="2"/>
      <c r="AH20" s="2">
        <f>SUM(AH18:AH19)</f>
        <v>14307</v>
      </c>
      <c r="AI20" s="2">
        <f>SUM(AI18:AI19)</f>
        <v>70139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 s="3" customFormat="1" ht="38.25" customHeight="1" thickTop="1" thickBot="1" x14ac:dyDescent="0.3">
      <c r="A21" s="119" t="s">
        <v>45</v>
      </c>
      <c r="B21" s="120">
        <f>SUM(B19:B20)</f>
        <v>566</v>
      </c>
      <c r="C21" s="121">
        <f t="shared" ref="C21:AE21" si="9">SUM(C19:C20)</f>
        <v>4032</v>
      </c>
      <c r="D21" s="121">
        <f t="shared" si="9"/>
        <v>194</v>
      </c>
      <c r="E21" s="122">
        <f t="shared" si="9"/>
        <v>4792</v>
      </c>
      <c r="F21" s="123">
        <f t="shared" si="9"/>
        <v>203</v>
      </c>
      <c r="G21" s="121">
        <f t="shared" si="9"/>
        <v>3464</v>
      </c>
      <c r="H21" s="121">
        <f t="shared" si="9"/>
        <v>283</v>
      </c>
      <c r="I21" s="121">
        <f t="shared" si="9"/>
        <v>0</v>
      </c>
      <c r="J21" s="121">
        <f t="shared" si="9"/>
        <v>90</v>
      </c>
      <c r="K21" s="122">
        <f t="shared" si="9"/>
        <v>4040</v>
      </c>
      <c r="L21" s="120">
        <f t="shared" si="9"/>
        <v>111</v>
      </c>
      <c r="M21" s="121">
        <f t="shared" si="9"/>
        <v>82</v>
      </c>
      <c r="N21" s="122">
        <f t="shared" si="9"/>
        <v>193</v>
      </c>
      <c r="O21" s="123">
        <f t="shared" si="9"/>
        <v>4233</v>
      </c>
      <c r="P21" s="124">
        <f t="shared" si="9"/>
        <v>21301</v>
      </c>
      <c r="Q21" s="125">
        <f t="shared" si="9"/>
        <v>53</v>
      </c>
      <c r="R21" s="126">
        <f t="shared" si="9"/>
        <v>16296</v>
      </c>
      <c r="S21" s="127">
        <f t="shared" si="9"/>
        <v>16296</v>
      </c>
      <c r="T21" s="120">
        <f t="shared" si="9"/>
        <v>926</v>
      </c>
      <c r="U21" s="128">
        <f t="shared" si="9"/>
        <v>3762</v>
      </c>
      <c r="V21" s="121">
        <f t="shared" si="9"/>
        <v>1134</v>
      </c>
      <c r="W21" s="128">
        <f t="shared" si="9"/>
        <v>5961</v>
      </c>
      <c r="X21" s="121">
        <f t="shared" si="9"/>
        <v>1651</v>
      </c>
      <c r="Y21" s="128">
        <f t="shared" si="9"/>
        <v>8490</v>
      </c>
      <c r="Z21" s="121">
        <f t="shared" si="9"/>
        <v>487</v>
      </c>
      <c r="AA21" s="128">
        <f t="shared" si="9"/>
        <v>2878</v>
      </c>
      <c r="AB21" s="121">
        <f t="shared" si="9"/>
        <v>35</v>
      </c>
      <c r="AC21" s="129">
        <f t="shared" si="9"/>
        <v>210</v>
      </c>
      <c r="AD21" s="123">
        <f t="shared" si="9"/>
        <v>4233</v>
      </c>
      <c r="AE21" s="130">
        <f t="shared" si="9"/>
        <v>21301</v>
      </c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7"/>
      <c r="BE21" s="7"/>
      <c r="BF21" s="7"/>
      <c r="BG21" s="7"/>
      <c r="BH21" s="7"/>
    </row>
    <row r="22" spans="1:60" s="3" customFormat="1" x14ac:dyDescent="0.25">
      <c r="A22" s="2"/>
      <c r="B22" s="2"/>
      <c r="C22" s="2"/>
      <c r="D22" s="2"/>
      <c r="E22" s="7"/>
      <c r="F22" s="2"/>
      <c r="G22" s="2"/>
      <c r="H22" s="2"/>
      <c r="I22" s="2"/>
      <c r="J22" s="2"/>
      <c r="K22" s="7"/>
      <c r="L22" s="8"/>
      <c r="M22" s="8"/>
      <c r="N22" s="2"/>
      <c r="O22" s="7"/>
      <c r="P22" s="9"/>
      <c r="Q22" s="2"/>
      <c r="R22" s="10"/>
      <c r="S22" s="11"/>
      <c r="T22" s="2"/>
      <c r="U22" s="12"/>
      <c r="V22" s="2"/>
      <c r="W22" s="12"/>
      <c r="X22" s="2"/>
      <c r="Y22" s="12"/>
      <c r="Z22" s="2"/>
      <c r="AA22" s="12"/>
      <c r="AB22" s="2"/>
      <c r="AC22" s="12"/>
      <c r="AD22" s="7"/>
      <c r="AE22" s="9"/>
      <c r="AF22" s="2"/>
      <c r="AG22" s="12"/>
      <c r="AH22" s="7"/>
      <c r="AI22" s="9"/>
      <c r="AJ22" s="2"/>
      <c r="AK22" s="12"/>
      <c r="AL22" s="7"/>
      <c r="AM22" s="9"/>
      <c r="AN22" s="2"/>
      <c r="AO22" s="12"/>
      <c r="AP22" s="7"/>
      <c r="AQ22" s="9"/>
      <c r="AR22" s="2"/>
      <c r="AS22" s="12"/>
      <c r="AT22" s="7"/>
      <c r="AU22" s="9"/>
      <c r="AV22" s="2"/>
      <c r="AW22" s="12"/>
      <c r="AX22" s="7"/>
      <c r="AY22" s="9"/>
      <c r="AZ22" s="2"/>
      <c r="BA22" s="12"/>
      <c r="BB22" s="7"/>
      <c r="BC22" s="9"/>
      <c r="BD22" s="2"/>
      <c r="BE22" s="2"/>
      <c r="BF22" s="2"/>
      <c r="BG22" s="2"/>
      <c r="BH22" s="2"/>
    </row>
    <row r="23" spans="1:60" s="3" customFormat="1" x14ac:dyDescent="0.25">
      <c r="A23" s="2"/>
      <c r="B23" s="2"/>
      <c r="C23" s="2"/>
      <c r="D23" s="2"/>
      <c r="E23" s="7"/>
      <c r="F23" s="2"/>
      <c r="G23" s="2"/>
      <c r="H23" s="2"/>
      <c r="I23" s="2"/>
      <c r="J23" s="2"/>
      <c r="K23" s="7"/>
      <c r="L23" s="8"/>
      <c r="M23" s="8"/>
      <c r="N23" s="2"/>
      <c r="O23" s="7"/>
      <c r="P23" s="9"/>
      <c r="Q23" s="2"/>
      <c r="R23" s="10"/>
      <c r="S23" s="11" t="s">
        <v>46</v>
      </c>
      <c r="T23" s="2"/>
      <c r="U23" s="12"/>
      <c r="V23" s="2"/>
      <c r="W23" s="12"/>
      <c r="X23" s="2"/>
      <c r="Y23" s="12"/>
      <c r="Z23" s="2"/>
      <c r="AA23" s="12"/>
      <c r="AB23" s="2"/>
      <c r="AC23" s="12"/>
      <c r="AD23" s="7"/>
      <c r="AE23" s="9"/>
      <c r="AF23" s="2"/>
      <c r="AG23" s="12"/>
      <c r="AH23" s="7"/>
      <c r="AI23" s="9"/>
      <c r="AJ23" s="2"/>
      <c r="AK23" s="12"/>
      <c r="AL23" s="7"/>
      <c r="AM23" s="9"/>
      <c r="AN23" s="2"/>
      <c r="AO23" s="12"/>
      <c r="AP23" s="7"/>
      <c r="AQ23" s="9"/>
      <c r="AR23" s="2"/>
      <c r="AS23" s="12"/>
      <c r="AT23" s="7"/>
      <c r="AU23" s="9"/>
      <c r="AV23" s="2"/>
      <c r="AW23" s="12"/>
      <c r="AX23" s="7"/>
      <c r="AY23" s="9"/>
      <c r="AZ23" s="2"/>
      <c r="BA23" s="12"/>
      <c r="BB23" s="7"/>
      <c r="BC23" s="9"/>
      <c r="BD23" s="2"/>
      <c r="BE23" s="2"/>
      <c r="BF23" s="2"/>
      <c r="BG23" s="2"/>
      <c r="BH23" s="2"/>
    </row>
    <row r="24" spans="1:60" s="3" customFormat="1" x14ac:dyDescent="0.25">
      <c r="A24" s="2"/>
      <c r="B24" s="2"/>
      <c r="C24" s="2"/>
      <c r="D24" s="2"/>
      <c r="E24" s="7"/>
      <c r="F24" s="2"/>
      <c r="G24" s="2"/>
      <c r="H24" s="2"/>
      <c r="I24" s="2"/>
      <c r="J24" s="2"/>
      <c r="K24" s="7"/>
      <c r="L24" s="8"/>
      <c r="M24" s="8"/>
      <c r="N24" s="8"/>
      <c r="O24" s="131"/>
      <c r="P24" s="9"/>
      <c r="Q24" s="8"/>
      <c r="R24" s="10"/>
      <c r="S24" s="11"/>
      <c r="T24" s="2"/>
      <c r="U24" s="12"/>
      <c r="V24" s="2"/>
      <c r="W24" s="12"/>
      <c r="X24" s="2"/>
      <c r="Y24" s="12"/>
      <c r="Z24" s="2"/>
      <c r="AA24" s="12"/>
      <c r="AB24" s="2"/>
      <c r="AC24" s="12"/>
      <c r="AD24" s="7"/>
      <c r="AE24" s="9"/>
      <c r="AF24" s="2"/>
      <c r="AG24" s="12"/>
      <c r="AH24" s="7"/>
      <c r="AI24" s="9"/>
      <c r="AJ24" s="2"/>
      <c r="AK24" s="12"/>
      <c r="AL24" s="7"/>
      <c r="AM24" s="9"/>
      <c r="AN24" s="2"/>
      <c r="AO24" s="12"/>
      <c r="AP24" s="7"/>
      <c r="AQ24" s="9"/>
      <c r="AR24" s="2"/>
      <c r="AS24" s="12"/>
      <c r="AT24" s="7"/>
      <c r="AU24" s="9"/>
      <c r="AV24" s="2"/>
      <c r="AW24" s="12"/>
      <c r="AX24" s="7"/>
      <c r="AY24" s="9"/>
      <c r="AZ24" s="2"/>
      <c r="BA24" s="12"/>
      <c r="BB24" s="7"/>
      <c r="BC24" s="9"/>
      <c r="BD24" s="2"/>
      <c r="BE24" s="2"/>
      <c r="BF24" s="2"/>
      <c r="BG24" s="2"/>
      <c r="BH24" s="2"/>
    </row>
    <row r="25" spans="1:60" s="3" customFormat="1" x14ac:dyDescent="0.25">
      <c r="A25" s="2"/>
      <c r="B25" s="2"/>
      <c r="C25" s="2"/>
      <c r="D25" s="2"/>
      <c r="E25" s="7"/>
      <c r="F25" s="2"/>
      <c r="G25" s="2"/>
      <c r="H25" s="2"/>
      <c r="I25" s="2"/>
      <c r="J25" s="2"/>
      <c r="K25" s="7"/>
      <c r="L25" s="8"/>
      <c r="M25" s="8"/>
      <c r="N25" s="2"/>
      <c r="O25" s="7"/>
      <c r="P25" s="9"/>
      <c r="Q25" s="2"/>
      <c r="R25" s="10"/>
      <c r="S25" s="11"/>
      <c r="T25" s="2"/>
      <c r="U25" s="12"/>
      <c r="V25" s="2"/>
      <c r="W25" s="12"/>
      <c r="X25" s="2"/>
      <c r="Y25" s="12"/>
      <c r="Z25" s="2"/>
      <c r="AA25" s="12"/>
      <c r="AB25" s="2"/>
      <c r="AC25" s="12"/>
      <c r="AD25" s="7"/>
      <c r="AE25" s="9"/>
      <c r="AF25" s="2"/>
      <c r="AG25" s="12"/>
      <c r="AH25" s="7"/>
      <c r="AI25" s="9"/>
      <c r="AJ25" s="2"/>
      <c r="AK25" s="12"/>
      <c r="AL25" s="7"/>
      <c r="AM25" s="9"/>
      <c r="AN25" s="2"/>
      <c r="AO25" s="12"/>
      <c r="AP25" s="7"/>
      <c r="AQ25" s="9"/>
      <c r="AR25" s="2"/>
      <c r="AS25" s="12"/>
      <c r="AT25" s="7"/>
      <c r="AU25" s="9"/>
      <c r="AV25" s="2"/>
      <c r="AW25" s="12"/>
      <c r="AX25" s="7"/>
      <c r="AY25" s="9"/>
      <c r="AZ25" s="2"/>
      <c r="BA25" s="12"/>
      <c r="BB25" s="7"/>
      <c r="BC25" s="9"/>
      <c r="BD25" s="2"/>
      <c r="BE25" s="2"/>
      <c r="BF25" s="2"/>
      <c r="BG25" s="2"/>
      <c r="BH25" s="2"/>
    </row>
    <row r="26" spans="1:60" s="3" customFormat="1" x14ac:dyDescent="0.25">
      <c r="A26" s="2"/>
      <c r="B26" s="2"/>
      <c r="C26" s="2"/>
      <c r="D26" s="2"/>
      <c r="E26" s="7"/>
      <c r="F26" s="2"/>
      <c r="G26" s="2"/>
      <c r="H26" s="2"/>
      <c r="I26" s="2"/>
      <c r="J26" s="2"/>
      <c r="K26" s="7"/>
      <c r="L26" s="8"/>
      <c r="M26" s="8"/>
      <c r="N26" s="2"/>
      <c r="O26" s="7"/>
      <c r="P26" s="9"/>
      <c r="Q26" s="2"/>
      <c r="R26" s="10"/>
      <c r="S26" s="11"/>
      <c r="T26" s="2"/>
      <c r="U26" s="12"/>
      <c r="V26" s="2"/>
      <c r="W26" s="12"/>
      <c r="X26" s="2"/>
      <c r="Y26" s="12"/>
      <c r="Z26" s="2"/>
      <c r="AA26" s="12"/>
      <c r="AB26" s="2"/>
      <c r="AC26" s="12"/>
      <c r="AD26" s="7"/>
      <c r="AE26" s="9"/>
      <c r="AF26" s="2"/>
      <c r="AG26" s="12"/>
      <c r="AH26" s="7"/>
      <c r="AI26" s="9"/>
      <c r="AJ26" s="2"/>
      <c r="AK26" s="12"/>
      <c r="AL26" s="7"/>
      <c r="AM26" s="9"/>
      <c r="AN26" s="2"/>
      <c r="AO26" s="12"/>
      <c r="AP26" s="7"/>
      <c r="AQ26" s="9"/>
      <c r="AR26" s="2"/>
      <c r="AS26" s="12"/>
      <c r="AT26" s="7"/>
      <c r="AU26" s="9"/>
      <c r="AV26" s="2"/>
      <c r="AW26" s="12"/>
      <c r="AX26" s="7"/>
      <c r="AY26" s="9"/>
      <c r="AZ26" s="2"/>
      <c r="BA26" s="12"/>
      <c r="BB26" s="7"/>
      <c r="BC26" s="9"/>
      <c r="BD26" s="2"/>
      <c r="BE26" s="2"/>
      <c r="BF26" s="2"/>
      <c r="BG26" s="2"/>
      <c r="BH26" s="2"/>
    </row>
    <row r="27" spans="1:60" s="3" customFormat="1" x14ac:dyDescent="0.25">
      <c r="A27" s="2"/>
      <c r="B27" s="2"/>
      <c r="C27" s="2"/>
      <c r="D27" s="2"/>
      <c r="E27" s="7"/>
      <c r="F27" s="2"/>
      <c r="G27" s="2"/>
      <c r="H27" s="2"/>
      <c r="I27" s="2"/>
      <c r="J27" s="2"/>
      <c r="K27" s="7"/>
      <c r="L27" s="8"/>
      <c r="M27" s="8"/>
      <c r="N27" s="2"/>
      <c r="O27" s="7"/>
      <c r="P27" s="9"/>
      <c r="Q27" s="2"/>
      <c r="R27" s="10"/>
      <c r="S27" s="11"/>
      <c r="T27" s="2"/>
      <c r="U27" s="12"/>
      <c r="V27" s="2"/>
      <c r="W27" s="12"/>
      <c r="X27" s="2"/>
      <c r="Y27" s="12"/>
      <c r="Z27" s="2"/>
      <c r="AA27" s="12"/>
      <c r="AB27" s="2"/>
      <c r="AC27" s="12"/>
      <c r="AD27" s="7"/>
      <c r="AE27" s="9"/>
      <c r="AF27" s="2"/>
      <c r="AG27" s="12"/>
      <c r="AH27" s="7"/>
      <c r="AI27" s="9"/>
      <c r="AJ27" s="2"/>
      <c r="AK27" s="12"/>
      <c r="AL27" s="7"/>
      <c r="AM27" s="9"/>
      <c r="AN27" s="2"/>
      <c r="AO27" s="12"/>
      <c r="AP27" s="7"/>
      <c r="AQ27" s="9"/>
      <c r="AR27" s="2"/>
      <c r="AS27" s="12"/>
      <c r="AT27" s="7"/>
      <c r="AU27" s="9"/>
      <c r="AV27" s="2"/>
      <c r="AW27" s="12"/>
      <c r="AX27" s="7"/>
      <c r="AY27" s="9"/>
      <c r="AZ27" s="2"/>
      <c r="BA27" s="12"/>
      <c r="BB27" s="7"/>
      <c r="BC27" s="9"/>
      <c r="BD27" s="2"/>
      <c r="BE27" s="2"/>
      <c r="BF27" s="2"/>
      <c r="BG27" s="2"/>
      <c r="BH27" s="2"/>
    </row>
    <row r="28" spans="1:60" s="3" customFormat="1" x14ac:dyDescent="0.25">
      <c r="A28" s="2"/>
      <c r="B28" s="2"/>
      <c r="C28" s="2"/>
      <c r="D28" s="2"/>
      <c r="E28" s="7"/>
      <c r="F28" s="2"/>
      <c r="G28" s="2"/>
      <c r="H28" s="2"/>
      <c r="I28" s="2"/>
      <c r="J28" s="2"/>
      <c r="K28" s="7"/>
      <c r="L28" s="8"/>
      <c r="M28" s="8"/>
      <c r="N28" s="2"/>
      <c r="O28" s="7"/>
      <c r="P28" s="9"/>
      <c r="Q28" s="2"/>
      <c r="R28" s="10"/>
      <c r="S28" s="11"/>
      <c r="T28" s="2"/>
      <c r="U28" s="12"/>
      <c r="V28" s="2"/>
      <c r="W28" s="12"/>
      <c r="X28" s="2"/>
      <c r="Y28" s="12"/>
      <c r="Z28" s="2"/>
      <c r="AA28" s="12"/>
      <c r="AB28" s="2"/>
      <c r="AC28" s="12"/>
      <c r="AD28" s="7"/>
      <c r="AE28" s="9"/>
      <c r="AF28" s="2"/>
      <c r="AG28" s="12"/>
      <c r="AH28" s="7"/>
      <c r="AI28" s="9"/>
      <c r="AJ28" s="2"/>
      <c r="AK28" s="12"/>
      <c r="AL28" s="7"/>
      <c r="AM28" s="9"/>
      <c r="AN28" s="2"/>
      <c r="AO28" s="12"/>
      <c r="AP28" s="7"/>
      <c r="AQ28" s="9"/>
      <c r="AR28" s="2"/>
      <c r="AS28" s="12"/>
      <c r="AT28" s="7"/>
      <c r="AU28" s="9"/>
      <c r="AV28" s="2"/>
      <c r="AW28" s="12"/>
      <c r="AX28" s="7"/>
      <c r="AY28" s="9"/>
      <c r="AZ28" s="2"/>
      <c r="BA28" s="12"/>
      <c r="BB28" s="7"/>
      <c r="BC28" s="9"/>
      <c r="BD28" s="2"/>
      <c r="BE28" s="2"/>
      <c r="BF28" s="2"/>
      <c r="BG28" s="2"/>
      <c r="BH28" s="2"/>
    </row>
    <row r="29" spans="1:60" s="3" customFormat="1" x14ac:dyDescent="0.25">
      <c r="A29" s="2"/>
      <c r="B29" s="2"/>
      <c r="C29" s="2"/>
      <c r="D29" s="2"/>
      <c r="E29" s="7"/>
      <c r="F29" s="2"/>
      <c r="G29" s="2"/>
      <c r="H29" s="2"/>
      <c r="I29" s="2"/>
      <c r="J29" s="2"/>
      <c r="K29" s="7"/>
      <c r="L29" s="8"/>
      <c r="M29" s="8"/>
      <c r="N29" s="2"/>
      <c r="O29" s="7"/>
      <c r="P29" s="9"/>
      <c r="Q29" s="2"/>
      <c r="R29" s="10"/>
      <c r="S29" s="11"/>
      <c r="T29" s="2"/>
      <c r="U29" s="12"/>
      <c r="V29" s="2"/>
      <c r="W29" s="12"/>
      <c r="X29" s="2"/>
      <c r="Y29" s="12"/>
      <c r="Z29" s="2"/>
      <c r="AA29" s="12"/>
      <c r="AB29" s="2"/>
      <c r="AC29" s="12"/>
      <c r="AD29" s="7"/>
      <c r="AE29" s="9"/>
      <c r="AF29" s="2"/>
      <c r="AG29" s="12"/>
      <c r="AH29" s="7"/>
      <c r="AI29" s="9"/>
      <c r="AJ29" s="2"/>
      <c r="AK29" s="12"/>
      <c r="AL29" s="7"/>
      <c r="AM29" s="9"/>
      <c r="AN29" s="2"/>
      <c r="AO29" s="12"/>
      <c r="AP29" s="7"/>
      <c r="AQ29" s="9"/>
      <c r="AR29" s="2"/>
      <c r="AS29" s="12"/>
      <c r="AT29" s="7"/>
      <c r="AU29" s="9"/>
      <c r="AV29" s="2"/>
      <c r="AW29" s="12"/>
      <c r="AX29" s="7"/>
      <c r="AY29" s="9"/>
      <c r="AZ29" s="2"/>
      <c r="BA29" s="12"/>
      <c r="BB29" s="7"/>
      <c r="BC29" s="9"/>
      <c r="BD29" s="2"/>
      <c r="BE29" s="2"/>
      <c r="BF29" s="2"/>
      <c r="BG29" s="2"/>
      <c r="BH29" s="2"/>
    </row>
    <row r="30" spans="1:60" s="3" customFormat="1" x14ac:dyDescent="0.25">
      <c r="A30" s="2"/>
      <c r="B30" s="2"/>
      <c r="C30" s="2"/>
      <c r="D30" s="2"/>
      <c r="E30" s="7"/>
      <c r="F30" s="2"/>
      <c r="G30" s="2"/>
      <c r="H30" s="2"/>
      <c r="I30" s="2"/>
      <c r="J30" s="2"/>
      <c r="K30" s="7"/>
      <c r="L30" s="8"/>
      <c r="M30" s="8"/>
      <c r="N30" s="2"/>
      <c r="O30" s="7"/>
      <c r="P30" s="9"/>
      <c r="Q30" s="2"/>
      <c r="R30" s="10"/>
      <c r="S30" s="11"/>
      <c r="T30" s="2"/>
      <c r="U30" s="12"/>
      <c r="V30" s="2"/>
      <c r="W30" s="12"/>
      <c r="X30" s="2"/>
      <c r="Y30" s="12"/>
      <c r="Z30" s="2"/>
      <c r="AA30" s="12"/>
      <c r="AB30" s="2"/>
      <c r="AC30" s="12"/>
      <c r="AD30" s="7"/>
      <c r="AE30" s="9"/>
      <c r="AF30" s="2"/>
      <c r="AG30" s="12"/>
      <c r="AH30" s="7"/>
      <c r="AI30" s="9"/>
      <c r="AJ30" s="2"/>
      <c r="AK30" s="12"/>
      <c r="AL30" s="7"/>
      <c r="AM30" s="9"/>
      <c r="AN30" s="2"/>
      <c r="AO30" s="12"/>
      <c r="AP30" s="7"/>
      <c r="AQ30" s="9"/>
      <c r="AR30" s="2"/>
      <c r="AS30" s="12"/>
      <c r="AT30" s="7"/>
      <c r="AU30" s="9"/>
      <c r="AV30" s="2"/>
      <c r="AW30" s="12"/>
      <c r="AX30" s="7"/>
      <c r="AY30" s="9"/>
      <c r="AZ30" s="2"/>
      <c r="BA30" s="12"/>
      <c r="BB30" s="7"/>
      <c r="BC30" s="9"/>
      <c r="BD30" s="2"/>
      <c r="BE30" s="2"/>
      <c r="BF30" s="2"/>
      <c r="BG30" s="2"/>
      <c r="BH30" s="2"/>
    </row>
    <row r="31" spans="1:60" s="3" customFormat="1" x14ac:dyDescent="0.25">
      <c r="A31" s="2"/>
      <c r="B31" s="2"/>
      <c r="C31" s="2"/>
      <c r="D31" s="2"/>
      <c r="E31" s="7"/>
      <c r="F31" s="2"/>
      <c r="G31" s="2"/>
      <c r="H31" s="2"/>
      <c r="I31" s="2"/>
      <c r="J31" s="2"/>
      <c r="K31" s="7"/>
      <c r="L31" s="8"/>
      <c r="M31" s="8"/>
      <c r="N31" s="2"/>
      <c r="O31" s="7"/>
      <c r="P31" s="9"/>
      <c r="Q31" s="2"/>
      <c r="R31" s="10"/>
      <c r="S31" s="11"/>
      <c r="T31" s="2"/>
      <c r="U31" s="12"/>
      <c r="V31" s="2"/>
      <c r="W31" s="12"/>
      <c r="X31" s="2"/>
      <c r="Y31" s="12"/>
      <c r="Z31" s="2"/>
      <c r="AA31" s="12"/>
      <c r="AB31" s="2"/>
      <c r="AC31" s="12"/>
      <c r="AD31" s="7"/>
      <c r="AE31" s="9"/>
      <c r="AF31" s="2"/>
      <c r="AG31" s="12"/>
      <c r="AH31" s="7"/>
      <c r="AI31" s="9"/>
      <c r="AJ31" s="2"/>
      <c r="AK31" s="12"/>
      <c r="AL31" s="7"/>
      <c r="AM31" s="9"/>
      <c r="AN31" s="2"/>
      <c r="AO31" s="12"/>
      <c r="AP31" s="7"/>
      <c r="AQ31" s="9"/>
      <c r="AR31" s="2"/>
      <c r="AS31" s="12"/>
      <c r="AT31" s="7"/>
      <c r="AU31" s="9"/>
      <c r="AV31" s="2"/>
      <c r="AW31" s="12"/>
      <c r="AX31" s="7"/>
      <c r="AY31" s="9"/>
      <c r="AZ31" s="2"/>
      <c r="BA31" s="12"/>
      <c r="BB31" s="7"/>
      <c r="BC31" s="9"/>
      <c r="BD31" s="2"/>
      <c r="BE31" s="2"/>
      <c r="BF31" s="2"/>
      <c r="BG31" s="2"/>
      <c r="BH31" s="2"/>
    </row>
    <row r="32" spans="1:60" s="3" customFormat="1" x14ac:dyDescent="0.25">
      <c r="A32" s="2"/>
      <c r="B32" s="2"/>
      <c r="C32" s="2"/>
      <c r="D32" s="2"/>
      <c r="E32" s="7"/>
      <c r="F32" s="2"/>
      <c r="G32" s="2"/>
      <c r="H32" s="2"/>
      <c r="I32" s="2"/>
      <c r="J32" s="2"/>
      <c r="K32" s="7"/>
      <c r="L32" s="8"/>
      <c r="M32" s="8"/>
      <c r="N32" s="2"/>
      <c r="O32" s="7"/>
      <c r="P32" s="9"/>
      <c r="Q32" s="2"/>
      <c r="R32" s="10"/>
      <c r="S32" s="11"/>
      <c r="T32" s="2"/>
      <c r="U32" s="12"/>
      <c r="V32" s="2"/>
      <c r="W32" s="12"/>
      <c r="X32" s="2"/>
      <c r="Y32" s="12"/>
      <c r="Z32" s="2"/>
      <c r="AA32" s="12"/>
      <c r="AB32" s="2"/>
      <c r="AC32" s="12"/>
      <c r="AD32" s="7"/>
      <c r="AE32" s="9"/>
      <c r="AF32" s="2"/>
      <c r="AG32" s="12"/>
      <c r="AH32" s="7"/>
      <c r="AI32" s="9"/>
      <c r="AJ32" s="2"/>
      <c r="AK32" s="12"/>
      <c r="AL32" s="7"/>
      <c r="AM32" s="9"/>
      <c r="AN32" s="2"/>
      <c r="AO32" s="12"/>
      <c r="AP32" s="7"/>
      <c r="AQ32" s="9"/>
      <c r="AR32" s="2"/>
      <c r="AS32" s="12"/>
      <c r="AT32" s="7"/>
      <c r="AU32" s="9"/>
      <c r="AV32" s="2"/>
      <c r="AW32" s="12"/>
      <c r="AX32" s="7"/>
      <c r="AY32" s="9"/>
      <c r="AZ32" s="2"/>
      <c r="BA32" s="12"/>
      <c r="BB32" s="7"/>
      <c r="BC32" s="9"/>
      <c r="BD32" s="2"/>
      <c r="BE32" s="2"/>
      <c r="BF32" s="2"/>
      <c r="BG32" s="2"/>
      <c r="BH32" s="2"/>
    </row>
    <row r="33" spans="1:60" s="3" customFormat="1" x14ac:dyDescent="0.25">
      <c r="A33" s="2"/>
      <c r="B33" s="2"/>
      <c r="C33" s="2"/>
      <c r="D33" s="2"/>
      <c r="E33" s="7"/>
      <c r="F33" s="2"/>
      <c r="G33" s="2"/>
      <c r="H33" s="2"/>
      <c r="I33" s="2"/>
      <c r="J33" s="2"/>
      <c r="K33" s="7"/>
      <c r="L33" s="8"/>
      <c r="M33" s="8"/>
      <c r="N33" s="2"/>
      <c r="O33" s="7"/>
      <c r="P33" s="9"/>
      <c r="Q33" s="2"/>
      <c r="R33" s="10"/>
      <c r="S33" s="11"/>
      <c r="T33" s="2"/>
      <c r="U33" s="12"/>
      <c r="V33" s="2"/>
      <c r="W33" s="12"/>
      <c r="X33" s="2"/>
      <c r="Y33" s="12"/>
      <c r="Z33" s="2"/>
      <c r="AA33" s="12"/>
      <c r="AB33" s="2"/>
      <c r="AC33" s="12"/>
      <c r="AD33" s="7"/>
      <c r="AE33" s="9"/>
      <c r="AF33" s="2"/>
      <c r="AG33" s="12"/>
      <c r="AH33" s="7"/>
      <c r="AI33" s="9"/>
      <c r="AJ33" s="2"/>
      <c r="AK33" s="12"/>
      <c r="AL33" s="7"/>
      <c r="AM33" s="9"/>
      <c r="AN33" s="2"/>
      <c r="AO33" s="12"/>
      <c r="AP33" s="7"/>
      <c r="AQ33" s="9"/>
      <c r="AR33" s="2"/>
      <c r="AS33" s="12"/>
      <c r="AT33" s="7"/>
      <c r="AU33" s="9"/>
      <c r="AV33" s="2"/>
      <c r="AW33" s="12"/>
      <c r="AX33" s="7"/>
      <c r="AY33" s="9"/>
      <c r="AZ33" s="2"/>
      <c r="BA33" s="12"/>
      <c r="BB33" s="7"/>
      <c r="BC33" s="9"/>
      <c r="BD33" s="2"/>
      <c r="BE33" s="2"/>
      <c r="BF33" s="2"/>
      <c r="BG33" s="2"/>
      <c r="BH33" s="2"/>
    </row>
    <row r="34" spans="1:60" s="3" customFormat="1" x14ac:dyDescent="0.25">
      <c r="A34" s="2"/>
      <c r="B34" s="2"/>
      <c r="C34" s="2"/>
      <c r="D34" s="2"/>
      <c r="E34" s="7"/>
      <c r="F34" s="2"/>
      <c r="G34" s="2"/>
      <c r="H34" s="2"/>
      <c r="I34" s="2"/>
      <c r="J34" s="2"/>
      <c r="K34" s="7"/>
      <c r="L34" s="8"/>
      <c r="M34" s="8"/>
      <c r="N34" s="2"/>
      <c r="O34" s="7"/>
      <c r="P34" s="9"/>
      <c r="Q34" s="2"/>
      <c r="R34" s="10"/>
      <c r="S34" s="11"/>
      <c r="T34" s="2"/>
      <c r="U34" s="12"/>
      <c r="V34" s="2"/>
      <c r="W34" s="12"/>
      <c r="X34" s="2"/>
      <c r="Y34" s="12"/>
      <c r="Z34" s="2"/>
      <c r="AA34" s="12"/>
      <c r="AB34" s="2"/>
      <c r="AC34" s="12"/>
      <c r="AD34" s="7"/>
      <c r="AE34" s="9"/>
      <c r="AF34" s="2"/>
      <c r="AG34" s="12"/>
      <c r="AH34" s="7"/>
      <c r="AI34" s="9"/>
      <c r="AJ34" s="2"/>
      <c r="AK34" s="12"/>
      <c r="AL34" s="7"/>
      <c r="AM34" s="9"/>
      <c r="AN34" s="2"/>
      <c r="AO34" s="12"/>
      <c r="AP34" s="7"/>
      <c r="AQ34" s="9"/>
      <c r="AR34" s="2"/>
      <c r="AS34" s="12"/>
      <c r="AT34" s="7"/>
      <c r="AU34" s="9"/>
      <c r="AV34" s="2"/>
      <c r="AW34" s="12"/>
      <c r="AX34" s="7"/>
      <c r="AY34" s="9"/>
      <c r="AZ34" s="2"/>
      <c r="BA34" s="12"/>
      <c r="BB34" s="7"/>
      <c r="BC34" s="9"/>
      <c r="BD34" s="2"/>
      <c r="BE34" s="2"/>
      <c r="BF34" s="2"/>
      <c r="BG34" s="2"/>
      <c r="BH34" s="2"/>
    </row>
    <row r="35" spans="1:60" s="3" customFormat="1" x14ac:dyDescent="0.25">
      <c r="A35" s="2"/>
      <c r="B35" s="2"/>
      <c r="C35" s="2"/>
      <c r="D35" s="2"/>
      <c r="E35" s="7"/>
      <c r="F35" s="2"/>
      <c r="G35" s="2"/>
      <c r="H35" s="2"/>
      <c r="I35" s="2"/>
      <c r="J35" s="2"/>
      <c r="K35" s="7"/>
      <c r="L35" s="8"/>
      <c r="M35" s="8"/>
      <c r="N35" s="2"/>
      <c r="O35" s="7"/>
      <c r="P35" s="9"/>
      <c r="Q35" s="2"/>
      <c r="R35" s="10"/>
      <c r="S35" s="11"/>
      <c r="T35" s="2"/>
      <c r="U35" s="12"/>
      <c r="V35" s="2"/>
      <c r="W35" s="12"/>
      <c r="X35" s="2"/>
      <c r="Y35" s="12"/>
      <c r="Z35" s="2"/>
      <c r="AA35" s="12"/>
      <c r="AB35" s="2"/>
      <c r="AC35" s="12"/>
      <c r="AD35" s="7"/>
      <c r="AE35" s="9"/>
      <c r="AF35" s="2"/>
      <c r="AG35" s="12"/>
      <c r="AH35" s="7"/>
      <c r="AI35" s="9"/>
      <c r="AJ35" s="2"/>
      <c r="AK35" s="12"/>
      <c r="AL35" s="7"/>
      <c r="AM35" s="9"/>
      <c r="AN35" s="2"/>
      <c r="AO35" s="12"/>
      <c r="AP35" s="7"/>
      <c r="AQ35" s="9"/>
      <c r="AR35" s="2"/>
      <c r="AS35" s="12"/>
      <c r="AT35" s="7"/>
      <c r="AU35" s="9"/>
      <c r="AV35" s="2"/>
      <c r="AW35" s="12"/>
      <c r="AX35" s="7"/>
      <c r="AY35" s="9"/>
      <c r="AZ35" s="2"/>
      <c r="BA35" s="12"/>
      <c r="BB35" s="7"/>
      <c r="BC35" s="9"/>
      <c r="BD35" s="2"/>
      <c r="BE35" s="2"/>
      <c r="BF35" s="2"/>
      <c r="BG35" s="2"/>
      <c r="BH35" s="2"/>
    </row>
    <row r="36" spans="1:60" s="3" customFormat="1" x14ac:dyDescent="0.25">
      <c r="A36" s="2"/>
      <c r="B36" s="2"/>
      <c r="C36" s="2"/>
      <c r="D36" s="2"/>
      <c r="E36" s="7"/>
      <c r="F36" s="2"/>
      <c r="G36" s="2"/>
      <c r="H36" s="2"/>
      <c r="I36" s="2"/>
      <c r="J36" s="2"/>
      <c r="K36" s="7"/>
      <c r="L36" s="8"/>
      <c r="M36" s="8"/>
      <c r="N36" s="2"/>
      <c r="O36" s="7"/>
      <c r="P36" s="9"/>
      <c r="Q36" s="2"/>
      <c r="R36" s="10"/>
      <c r="S36" s="11"/>
      <c r="T36" s="2"/>
      <c r="U36" s="12"/>
      <c r="V36" s="2"/>
      <c r="W36" s="12"/>
      <c r="X36" s="2"/>
      <c r="Y36" s="12"/>
      <c r="Z36" s="2"/>
      <c r="AA36" s="12"/>
      <c r="AB36" s="2"/>
      <c r="AC36" s="12"/>
      <c r="AD36" s="7"/>
      <c r="AE36" s="9"/>
      <c r="AF36" s="2"/>
      <c r="AG36" s="12"/>
      <c r="AH36" s="7"/>
      <c r="AI36" s="9"/>
      <c r="AJ36" s="2"/>
      <c r="AK36" s="12"/>
      <c r="AL36" s="7"/>
      <c r="AM36" s="9"/>
      <c r="AN36" s="2"/>
      <c r="AO36" s="12"/>
      <c r="AP36" s="7"/>
      <c r="AQ36" s="9"/>
      <c r="AR36" s="2"/>
      <c r="AS36" s="12"/>
      <c r="AT36" s="7"/>
      <c r="AU36" s="9"/>
      <c r="AV36" s="2"/>
      <c r="AW36" s="12"/>
      <c r="AX36" s="7"/>
      <c r="AY36" s="9"/>
      <c r="AZ36" s="2"/>
      <c r="BA36" s="12"/>
      <c r="BB36" s="7"/>
      <c r="BC36" s="9"/>
      <c r="BD36" s="2"/>
      <c r="BE36" s="2"/>
      <c r="BF36" s="2"/>
      <c r="BG36" s="2"/>
      <c r="BH36" s="2"/>
    </row>
    <row r="37" spans="1:60" s="3" customFormat="1" x14ac:dyDescent="0.25">
      <c r="A37" s="2"/>
      <c r="B37" s="2"/>
      <c r="C37" s="2"/>
      <c r="D37" s="2"/>
      <c r="E37" s="7"/>
      <c r="F37" s="2"/>
      <c r="G37" s="2"/>
      <c r="H37" s="2"/>
      <c r="I37" s="2"/>
      <c r="J37" s="2"/>
      <c r="K37" s="7"/>
      <c r="L37" s="8"/>
      <c r="M37" s="8"/>
      <c r="N37" s="2"/>
      <c r="O37" s="7"/>
      <c r="P37" s="9"/>
      <c r="Q37" s="2"/>
      <c r="R37" s="10"/>
      <c r="S37" s="11"/>
      <c r="T37" s="2"/>
      <c r="U37" s="12"/>
      <c r="V37" s="2"/>
      <c r="W37" s="12"/>
      <c r="X37" s="2"/>
      <c r="Y37" s="12"/>
      <c r="Z37" s="2"/>
      <c r="AA37" s="12"/>
      <c r="AB37" s="2"/>
      <c r="AC37" s="12"/>
      <c r="AD37" s="7"/>
      <c r="AE37" s="9"/>
      <c r="AF37" s="2"/>
      <c r="AG37" s="12"/>
      <c r="AH37" s="7"/>
      <c r="AI37" s="9"/>
      <c r="AJ37" s="2"/>
      <c r="AK37" s="12"/>
      <c r="AL37" s="7"/>
      <c r="AM37" s="9"/>
      <c r="AN37" s="2"/>
      <c r="AO37" s="12"/>
      <c r="AP37" s="7"/>
      <c r="AQ37" s="9"/>
      <c r="AR37" s="2"/>
      <c r="AS37" s="12"/>
      <c r="AT37" s="7"/>
      <c r="AU37" s="9"/>
      <c r="AV37" s="2"/>
      <c r="AW37" s="12"/>
      <c r="AX37" s="7"/>
      <c r="AY37" s="9"/>
      <c r="AZ37" s="2"/>
      <c r="BA37" s="12"/>
      <c r="BB37" s="7"/>
      <c r="BC37" s="9"/>
      <c r="BD37" s="2"/>
      <c r="BE37" s="2"/>
      <c r="BF37" s="2"/>
      <c r="BG37" s="2"/>
      <c r="BH37" s="2"/>
    </row>
    <row r="38" spans="1:60" s="3" customFormat="1" x14ac:dyDescent="0.25">
      <c r="A38" s="2"/>
      <c r="B38" s="2"/>
      <c r="C38" s="2"/>
      <c r="D38" s="2"/>
      <c r="E38" s="7"/>
      <c r="F38" s="2"/>
      <c r="G38" s="2"/>
      <c r="H38" s="2"/>
      <c r="I38" s="2"/>
      <c r="J38" s="2"/>
      <c r="K38" s="7"/>
      <c r="L38" s="8"/>
      <c r="M38" s="8"/>
      <c r="N38" s="2"/>
      <c r="O38" s="7"/>
      <c r="P38" s="9"/>
      <c r="Q38" s="2"/>
      <c r="R38" s="10"/>
      <c r="S38" s="11"/>
      <c r="T38" s="2"/>
      <c r="U38" s="12"/>
      <c r="V38" s="2"/>
      <c r="W38" s="12"/>
      <c r="X38" s="2"/>
      <c r="Y38" s="12"/>
      <c r="Z38" s="2"/>
      <c r="AA38" s="12"/>
      <c r="AB38" s="2"/>
      <c r="AC38" s="12"/>
      <c r="AD38" s="7"/>
      <c r="AE38" s="9"/>
      <c r="AF38" s="2"/>
      <c r="AG38" s="12"/>
      <c r="AH38" s="7"/>
      <c r="AI38" s="9"/>
      <c r="AJ38" s="2"/>
      <c r="AK38" s="12"/>
      <c r="AL38" s="7"/>
      <c r="AM38" s="9"/>
      <c r="AN38" s="2"/>
      <c r="AO38" s="12"/>
      <c r="AP38" s="7"/>
      <c r="AQ38" s="9"/>
      <c r="AR38" s="2"/>
      <c r="AS38" s="12"/>
      <c r="AT38" s="7"/>
      <c r="AU38" s="9"/>
      <c r="AV38" s="2"/>
      <c r="AW38" s="12"/>
      <c r="AX38" s="7"/>
      <c r="AY38" s="9"/>
      <c r="AZ38" s="2"/>
      <c r="BA38" s="12"/>
      <c r="BB38" s="7"/>
      <c r="BC38" s="9"/>
      <c r="BD38" s="2"/>
      <c r="BE38" s="2"/>
      <c r="BF38" s="2"/>
      <c r="BG38" s="2"/>
      <c r="BH38" s="2"/>
    </row>
    <row r="39" spans="1:60" s="3" customFormat="1" x14ac:dyDescent="0.25">
      <c r="A39" s="2"/>
      <c r="B39" s="2"/>
      <c r="C39" s="2"/>
      <c r="D39" s="2"/>
      <c r="E39" s="7"/>
      <c r="F39" s="2"/>
      <c r="G39" s="2"/>
      <c r="H39" s="2"/>
      <c r="I39" s="2"/>
      <c r="J39" s="2"/>
      <c r="K39" s="7"/>
      <c r="L39" s="8"/>
      <c r="M39" s="8"/>
      <c r="N39" s="2"/>
      <c r="O39" s="7"/>
      <c r="P39" s="9"/>
      <c r="Q39" s="2"/>
      <c r="R39" s="10"/>
      <c r="S39" s="11"/>
      <c r="T39" s="2"/>
      <c r="U39" s="12"/>
      <c r="V39" s="2"/>
      <c r="W39" s="12"/>
      <c r="X39" s="2"/>
      <c r="Y39" s="12"/>
      <c r="Z39" s="2"/>
      <c r="AA39" s="12"/>
      <c r="AB39" s="2"/>
      <c r="AC39" s="12"/>
      <c r="AD39" s="7"/>
      <c r="AE39" s="9"/>
      <c r="AF39" s="2"/>
      <c r="AG39" s="12"/>
      <c r="AH39" s="7"/>
      <c r="AI39" s="9"/>
      <c r="AJ39" s="2"/>
      <c r="AK39" s="12"/>
      <c r="AL39" s="7"/>
      <c r="AM39" s="9"/>
      <c r="AN39" s="2"/>
      <c r="AO39" s="12"/>
      <c r="AP39" s="7"/>
      <c r="AQ39" s="9"/>
      <c r="AR39" s="2"/>
      <c r="AS39" s="12"/>
      <c r="AT39" s="7"/>
      <c r="AU39" s="9"/>
      <c r="AV39" s="2"/>
      <c r="AW39" s="12"/>
      <c r="AX39" s="7"/>
      <c r="AY39" s="9"/>
      <c r="AZ39" s="2"/>
      <c r="BA39" s="12"/>
      <c r="BB39" s="7"/>
      <c r="BC39" s="9"/>
      <c r="BD39" s="2"/>
      <c r="BE39" s="2"/>
      <c r="BF39" s="2"/>
      <c r="BG39" s="2"/>
      <c r="BH39" s="2"/>
    </row>
    <row r="40" spans="1:60" s="3" customFormat="1" ht="18" x14ac:dyDescent="0.25">
      <c r="A40" s="4" t="s">
        <v>47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32"/>
      <c r="AG40" s="132"/>
      <c r="AH40" s="132"/>
      <c r="AI40" s="9"/>
      <c r="AJ40" s="132"/>
      <c r="AK40" s="132"/>
      <c r="AL40" s="132"/>
      <c r="AM40" s="9"/>
      <c r="AN40" s="132"/>
      <c r="AO40" s="132"/>
      <c r="AP40" s="132"/>
      <c r="AQ40" s="9"/>
      <c r="AR40" s="132"/>
      <c r="AS40" s="132"/>
      <c r="AT40" s="132"/>
      <c r="AU40" s="9"/>
      <c r="AV40" s="132"/>
      <c r="AW40" s="132"/>
      <c r="AX40" s="132"/>
      <c r="AY40" s="9"/>
      <c r="AZ40" s="132"/>
      <c r="BA40" s="132"/>
      <c r="BB40" s="132"/>
      <c r="BC40" s="9"/>
      <c r="BD40" s="2"/>
      <c r="BE40" s="2"/>
      <c r="BF40" s="2"/>
      <c r="BG40" s="2"/>
      <c r="BH40" s="2"/>
    </row>
    <row r="41" spans="1:60" s="3" customFormat="1" ht="18" x14ac:dyDescent="0.25">
      <c r="A41" s="4" t="s">
        <v>1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32"/>
      <c r="AG41" s="132"/>
      <c r="AH41" s="132"/>
      <c r="AI41" s="9"/>
      <c r="AJ41" s="132"/>
      <c r="AK41" s="132"/>
      <c r="AL41" s="132"/>
      <c r="AM41" s="9"/>
      <c r="AN41" s="132"/>
      <c r="AO41" s="132"/>
      <c r="AP41" s="132"/>
      <c r="AQ41" s="9"/>
      <c r="AR41" s="132"/>
      <c r="AS41" s="132"/>
      <c r="AT41" s="132"/>
      <c r="AU41" s="9"/>
      <c r="AV41" s="132"/>
      <c r="AW41" s="132"/>
      <c r="AX41" s="132"/>
      <c r="AY41" s="9"/>
      <c r="AZ41" s="132"/>
      <c r="BA41" s="132"/>
      <c r="BB41" s="132"/>
      <c r="BC41" s="9"/>
      <c r="BD41" s="2"/>
      <c r="BE41" s="2"/>
      <c r="BF41" s="2"/>
      <c r="BG41" s="2"/>
      <c r="BH41" s="2"/>
    </row>
    <row r="42" spans="1:60" s="3" customFormat="1" ht="18" x14ac:dyDescent="0.25">
      <c r="A42" s="4" t="s">
        <v>48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33"/>
      <c r="AG42" s="133"/>
      <c r="AH42" s="133"/>
      <c r="AI42" s="9"/>
      <c r="AJ42" s="133"/>
      <c r="AK42" s="133"/>
      <c r="AL42" s="133"/>
      <c r="AM42" s="9"/>
      <c r="AN42" s="133"/>
      <c r="AO42" s="133"/>
      <c r="AP42" s="133"/>
      <c r="AQ42" s="9"/>
      <c r="AR42" s="133"/>
      <c r="AS42" s="133"/>
      <c r="AT42" s="133"/>
      <c r="AU42" s="9"/>
      <c r="AV42" s="133"/>
      <c r="AW42" s="133"/>
      <c r="AX42" s="133"/>
      <c r="AY42" s="9"/>
      <c r="AZ42" s="133"/>
      <c r="BA42" s="133"/>
      <c r="BB42" s="133"/>
      <c r="BC42" s="9"/>
      <c r="BD42" s="2"/>
      <c r="BE42" s="2"/>
      <c r="BF42" s="2"/>
      <c r="BG42" s="2"/>
      <c r="BH42" s="2"/>
    </row>
    <row r="43" spans="1:60" s="3" customFormat="1" ht="15" customHeight="1" thickBot="1" x14ac:dyDescent="0.3">
      <c r="A43" s="2"/>
      <c r="B43" s="2"/>
      <c r="C43" s="2"/>
      <c r="D43" s="2"/>
      <c r="E43" s="7"/>
      <c r="F43" s="2"/>
      <c r="G43" s="2"/>
      <c r="H43" s="2"/>
      <c r="I43" s="2"/>
      <c r="J43" s="2"/>
      <c r="K43" s="7"/>
      <c r="L43" s="8"/>
      <c r="M43" s="8"/>
      <c r="N43" s="2"/>
      <c r="O43" s="7"/>
      <c r="P43" s="9"/>
      <c r="Q43" s="2"/>
      <c r="R43" s="10"/>
      <c r="S43" s="11"/>
      <c r="T43" s="2"/>
      <c r="U43" s="12"/>
      <c r="V43" s="2"/>
      <c r="W43" s="12"/>
      <c r="X43" s="2"/>
      <c r="Y43" s="12"/>
      <c r="Z43" s="2"/>
      <c r="AA43" s="12"/>
      <c r="AB43" s="2"/>
      <c r="AC43" s="12"/>
      <c r="AD43" s="7"/>
      <c r="AE43" s="9"/>
      <c r="AF43" s="2"/>
      <c r="AG43" s="12"/>
      <c r="AH43" s="7"/>
      <c r="AI43" s="9"/>
      <c r="AJ43" s="2"/>
      <c r="AK43" s="12"/>
      <c r="AL43" s="7"/>
      <c r="AM43" s="9"/>
      <c r="AN43" s="2"/>
      <c r="AO43" s="12"/>
      <c r="AP43" s="7"/>
      <c r="AQ43" s="9"/>
      <c r="AR43" s="2"/>
      <c r="AS43" s="12"/>
      <c r="AT43" s="7"/>
      <c r="AU43" s="9"/>
      <c r="AV43" s="2"/>
      <c r="AW43" s="12"/>
      <c r="AX43" s="7"/>
      <c r="AY43" s="9"/>
      <c r="AZ43" s="2"/>
      <c r="BA43" s="12"/>
      <c r="BB43" s="7"/>
      <c r="BC43" s="9"/>
      <c r="BD43" s="2"/>
      <c r="BE43" s="2"/>
      <c r="BF43" s="2"/>
      <c r="BG43" s="2"/>
      <c r="BH43" s="2"/>
    </row>
    <row r="44" spans="1:60" s="3" customFormat="1" ht="18" customHeight="1" x14ac:dyDescent="0.25">
      <c r="A44" s="134" t="s">
        <v>49</v>
      </c>
      <c r="B44" s="135"/>
      <c r="C44" s="135"/>
      <c r="D44" s="136" t="s">
        <v>50</v>
      </c>
      <c r="E44" s="137"/>
      <c r="F44" s="137"/>
      <c r="G44" s="138"/>
      <c r="H44" s="137" t="s">
        <v>51</v>
      </c>
      <c r="I44" s="137"/>
      <c r="J44" s="137"/>
      <c r="K44" s="137"/>
      <c r="L44" s="136" t="s">
        <v>52</v>
      </c>
      <c r="M44" s="137"/>
      <c r="N44" s="137"/>
      <c r="O44" s="138"/>
      <c r="P44" s="139" t="s">
        <v>53</v>
      </c>
      <c r="Q44" s="139"/>
      <c r="R44" s="139"/>
      <c r="S44" s="139"/>
      <c r="T44" s="140" t="s">
        <v>54</v>
      </c>
      <c r="U44" s="141"/>
      <c r="V44" s="141"/>
      <c r="W44" s="142"/>
      <c r="X44" s="137" t="s">
        <v>55</v>
      </c>
      <c r="Y44" s="137"/>
      <c r="Z44" s="137"/>
      <c r="AA44" s="137"/>
      <c r="AB44" s="136" t="s">
        <v>56</v>
      </c>
      <c r="AC44" s="137"/>
      <c r="AD44" s="137"/>
      <c r="AE44" s="138"/>
      <c r="AF44" s="136" t="s">
        <v>57</v>
      </c>
      <c r="AG44" s="137"/>
      <c r="AH44" s="137"/>
      <c r="AI44" s="138"/>
      <c r="AJ44" s="136" t="s">
        <v>58</v>
      </c>
      <c r="AK44" s="137"/>
      <c r="AL44" s="137"/>
      <c r="AM44" s="138"/>
      <c r="AN44" s="136" t="s">
        <v>59</v>
      </c>
      <c r="AO44" s="137"/>
      <c r="AP44" s="137"/>
      <c r="AQ44" s="138"/>
      <c r="AR44" s="136" t="s">
        <v>60</v>
      </c>
      <c r="AS44" s="137"/>
      <c r="AT44" s="137"/>
      <c r="AU44" s="138"/>
      <c r="AV44" s="136" t="s">
        <v>43</v>
      </c>
      <c r="AW44" s="137"/>
      <c r="AX44" s="137"/>
      <c r="AY44" s="138"/>
      <c r="AZ44" s="136" t="s">
        <v>61</v>
      </c>
      <c r="BA44" s="137"/>
      <c r="BB44" s="137"/>
      <c r="BC44" s="138"/>
      <c r="BD44" s="2"/>
      <c r="BE44" s="2"/>
      <c r="BF44" s="2"/>
      <c r="BG44" s="2"/>
      <c r="BH44" s="2"/>
    </row>
    <row r="45" spans="1:60" s="3" customFormat="1" ht="18" customHeight="1" thickBot="1" x14ac:dyDescent="0.3">
      <c r="A45" s="143"/>
      <c r="B45" s="144"/>
      <c r="C45" s="144"/>
      <c r="D45" s="145" t="s">
        <v>62</v>
      </c>
      <c r="E45" s="146"/>
      <c r="F45" s="146"/>
      <c r="G45" s="147"/>
      <c r="H45" s="146" t="s">
        <v>62</v>
      </c>
      <c r="I45" s="146"/>
      <c r="J45" s="146"/>
      <c r="K45" s="146"/>
      <c r="L45" s="145" t="s">
        <v>62</v>
      </c>
      <c r="M45" s="146"/>
      <c r="N45" s="146"/>
      <c r="O45" s="147"/>
      <c r="P45" s="148" t="s">
        <v>62</v>
      </c>
      <c r="Q45" s="148"/>
      <c r="R45" s="148"/>
      <c r="S45" s="148"/>
      <c r="T45" s="149" t="s">
        <v>62</v>
      </c>
      <c r="U45" s="150"/>
      <c r="V45" s="150"/>
      <c r="W45" s="151"/>
      <c r="X45" s="146" t="s">
        <v>62</v>
      </c>
      <c r="Y45" s="146"/>
      <c r="Z45" s="146"/>
      <c r="AA45" s="146"/>
      <c r="AB45" s="145" t="s">
        <v>62</v>
      </c>
      <c r="AC45" s="146"/>
      <c r="AD45" s="146"/>
      <c r="AE45" s="147"/>
      <c r="AF45" s="145" t="s">
        <v>62</v>
      </c>
      <c r="AG45" s="146"/>
      <c r="AH45" s="146"/>
      <c r="AI45" s="147"/>
      <c r="AJ45" s="145" t="s">
        <v>62</v>
      </c>
      <c r="AK45" s="146"/>
      <c r="AL45" s="146"/>
      <c r="AM45" s="147"/>
      <c r="AN45" s="145" t="s">
        <v>62</v>
      </c>
      <c r="AO45" s="146"/>
      <c r="AP45" s="146"/>
      <c r="AQ45" s="147"/>
      <c r="AR45" s="145" t="s">
        <v>62</v>
      </c>
      <c r="AS45" s="146"/>
      <c r="AT45" s="146"/>
      <c r="AU45" s="147"/>
      <c r="AV45" s="145" t="s">
        <v>62</v>
      </c>
      <c r="AW45" s="146"/>
      <c r="AX45" s="146"/>
      <c r="AY45" s="147"/>
      <c r="AZ45" s="152" t="s">
        <v>62</v>
      </c>
      <c r="BA45" s="153"/>
      <c r="BB45" s="153"/>
      <c r="BC45" s="154"/>
      <c r="BD45" s="2"/>
      <c r="BE45" s="2"/>
      <c r="BF45" s="2"/>
      <c r="BG45" s="2"/>
      <c r="BH45" s="2"/>
    </row>
    <row r="46" spans="1:60" s="3" customFormat="1" ht="18" customHeight="1" thickTop="1" thickBot="1" x14ac:dyDescent="0.3">
      <c r="A46" s="155"/>
      <c r="B46" s="156"/>
      <c r="C46" s="156"/>
      <c r="D46" s="157" t="s">
        <v>63</v>
      </c>
      <c r="E46" s="158" t="s">
        <v>64</v>
      </c>
      <c r="F46" s="158" t="s">
        <v>65</v>
      </c>
      <c r="G46" s="159" t="s">
        <v>18</v>
      </c>
      <c r="H46" s="160" t="s">
        <v>63</v>
      </c>
      <c r="I46" s="158" t="s">
        <v>66</v>
      </c>
      <c r="J46" s="158" t="s">
        <v>67</v>
      </c>
      <c r="K46" s="161" t="s">
        <v>18</v>
      </c>
      <c r="L46" s="157" t="s">
        <v>63</v>
      </c>
      <c r="M46" s="158" t="s">
        <v>66</v>
      </c>
      <c r="N46" s="158" t="s">
        <v>67</v>
      </c>
      <c r="O46" s="159" t="s">
        <v>18</v>
      </c>
      <c r="P46" s="162" t="s">
        <v>63</v>
      </c>
      <c r="Q46" s="163" t="s">
        <v>66</v>
      </c>
      <c r="R46" s="163" t="s">
        <v>67</v>
      </c>
      <c r="S46" s="164" t="s">
        <v>18</v>
      </c>
      <c r="T46" s="165" t="s">
        <v>63</v>
      </c>
      <c r="U46" s="166" t="s">
        <v>66</v>
      </c>
      <c r="V46" s="163" t="s">
        <v>67</v>
      </c>
      <c r="W46" s="167" t="s">
        <v>18</v>
      </c>
      <c r="X46" s="160" t="s">
        <v>63</v>
      </c>
      <c r="Y46" s="158" t="s">
        <v>66</v>
      </c>
      <c r="Z46" s="158" t="s">
        <v>67</v>
      </c>
      <c r="AA46" s="161" t="s">
        <v>18</v>
      </c>
      <c r="AB46" s="157" t="s">
        <v>63</v>
      </c>
      <c r="AC46" s="158" t="s">
        <v>66</v>
      </c>
      <c r="AD46" s="158" t="s">
        <v>67</v>
      </c>
      <c r="AE46" s="159" t="s">
        <v>18</v>
      </c>
      <c r="AF46" s="157" t="s">
        <v>63</v>
      </c>
      <c r="AG46" s="158" t="s">
        <v>66</v>
      </c>
      <c r="AH46" s="158" t="s">
        <v>67</v>
      </c>
      <c r="AI46" s="159" t="s">
        <v>18</v>
      </c>
      <c r="AJ46" s="157" t="s">
        <v>63</v>
      </c>
      <c r="AK46" s="158" t="s">
        <v>66</v>
      </c>
      <c r="AL46" s="158" t="s">
        <v>67</v>
      </c>
      <c r="AM46" s="159" t="s">
        <v>18</v>
      </c>
      <c r="AN46" s="157" t="s">
        <v>63</v>
      </c>
      <c r="AO46" s="158" t="s">
        <v>66</v>
      </c>
      <c r="AP46" s="158" t="s">
        <v>67</v>
      </c>
      <c r="AQ46" s="159" t="s">
        <v>18</v>
      </c>
      <c r="AR46" s="157" t="s">
        <v>63</v>
      </c>
      <c r="AS46" s="158" t="s">
        <v>66</v>
      </c>
      <c r="AT46" s="158" t="s">
        <v>67</v>
      </c>
      <c r="AU46" s="159" t="s">
        <v>18</v>
      </c>
      <c r="AV46" s="157" t="s">
        <v>63</v>
      </c>
      <c r="AW46" s="158" t="s">
        <v>66</v>
      </c>
      <c r="AX46" s="158" t="s">
        <v>67</v>
      </c>
      <c r="AY46" s="159" t="s">
        <v>18</v>
      </c>
      <c r="AZ46" s="168" t="s">
        <v>63</v>
      </c>
      <c r="BA46" s="169" t="s">
        <v>66</v>
      </c>
      <c r="BB46" s="169" t="s">
        <v>67</v>
      </c>
      <c r="BC46" s="170" t="s">
        <v>18</v>
      </c>
      <c r="BD46" s="2"/>
      <c r="BE46" s="2"/>
      <c r="BF46" s="2"/>
      <c r="BG46" s="2"/>
      <c r="BH46" s="2"/>
    </row>
    <row r="47" spans="1:60" s="3" customFormat="1" x14ac:dyDescent="0.25">
      <c r="A47" s="171"/>
      <c r="B47" s="172"/>
      <c r="C47" s="173"/>
      <c r="D47" s="174"/>
      <c r="E47" s="175"/>
      <c r="F47" s="176"/>
      <c r="G47" s="177"/>
      <c r="H47" s="178"/>
      <c r="I47" s="175"/>
      <c r="J47" s="175"/>
      <c r="K47" s="179"/>
      <c r="L47" s="180"/>
      <c r="M47" s="175"/>
      <c r="N47" s="175"/>
      <c r="O47" s="177"/>
      <c r="P47" s="178"/>
      <c r="Q47" s="175"/>
      <c r="R47" s="175"/>
      <c r="S47" s="179"/>
      <c r="T47" s="180"/>
      <c r="U47" s="175"/>
      <c r="V47" s="175"/>
      <c r="W47" s="177"/>
      <c r="X47" s="178"/>
      <c r="Y47" s="175"/>
      <c r="Z47" s="175"/>
      <c r="AA47" s="179"/>
      <c r="AB47" s="180"/>
      <c r="AC47" s="175"/>
      <c r="AD47" s="175"/>
      <c r="AE47" s="177"/>
      <c r="AF47" s="180"/>
      <c r="AG47" s="175"/>
      <c r="AH47" s="175"/>
      <c r="AI47" s="177"/>
      <c r="AJ47" s="180"/>
      <c r="AK47" s="175"/>
      <c r="AL47" s="175"/>
      <c r="AM47" s="177"/>
      <c r="AN47" s="180"/>
      <c r="AO47" s="175"/>
      <c r="AP47" s="175"/>
      <c r="AQ47" s="177"/>
      <c r="AR47" s="180"/>
      <c r="AS47" s="175"/>
      <c r="AT47" s="175"/>
      <c r="AU47" s="177"/>
      <c r="AV47" s="180"/>
      <c r="AW47" s="175"/>
      <c r="AX47" s="175"/>
      <c r="AY47" s="177"/>
      <c r="AZ47" s="180"/>
      <c r="BA47" s="175"/>
      <c r="BB47" s="175"/>
      <c r="BC47" s="177"/>
      <c r="BD47" s="2"/>
      <c r="BE47" s="2"/>
      <c r="BF47" s="2"/>
      <c r="BG47" s="2"/>
      <c r="BH47" s="2"/>
    </row>
    <row r="48" spans="1:60" s="3" customFormat="1" ht="20.100000000000001" customHeight="1" x14ac:dyDescent="0.25">
      <c r="A48" s="181" t="s">
        <v>68</v>
      </c>
      <c r="B48" s="182"/>
      <c r="C48" s="183"/>
      <c r="D48" s="184">
        <f>SUM([1]OKT!D48,[1]NOP!D48,[1]DES!D48)</f>
        <v>45</v>
      </c>
      <c r="E48" s="185">
        <f>SUM([1]OKT!E48,[1]NOP!E48,[1]DES!E48)</f>
        <v>0</v>
      </c>
      <c r="F48" s="46">
        <f>SUM([1]OKT!F48,[1]NOP!F48,[1]DES!F48)</f>
        <v>0</v>
      </c>
      <c r="G48" s="186">
        <f>SUM(D48:F48)</f>
        <v>45</v>
      </c>
      <c r="H48" s="184">
        <f>SUM([1]OKT!H48,[1]NOP!H48,[1]DES!H48)</f>
        <v>0</v>
      </c>
      <c r="I48" s="185">
        <f>SUM([1]OKT!I48,[1]NOP!I48,[1]DES!I48)</f>
        <v>0</v>
      </c>
      <c r="J48" s="46">
        <f>SUM([1]OKT!J48,[1]NOP!J48,[1]DES!J48)</f>
        <v>0</v>
      </c>
      <c r="K48" s="186">
        <f>SUM(H48:J48)</f>
        <v>0</v>
      </c>
      <c r="L48" s="184">
        <f>SUM([1]OKT!L48,[1]NOP!L48,[1]DES!L48)</f>
        <v>0</v>
      </c>
      <c r="M48" s="185">
        <f>SUM([1]OKT!M48,[1]NOP!M48,[1]DES!M48)</f>
        <v>0</v>
      </c>
      <c r="N48" s="46">
        <f>SUM([1]OKT!N48,[1]NOP!N48,[1]DES!N48)</f>
        <v>0</v>
      </c>
      <c r="O48" s="186">
        <f>SUM(L48:N48)</f>
        <v>0</v>
      </c>
      <c r="P48" s="184">
        <f>SUM([1]OKT!P48,[1]NOP!P48,[1]DES!P48)</f>
        <v>0</v>
      </c>
      <c r="Q48" s="185">
        <f>SUM([1]OKT!Q48,[1]NOP!Q48,[1]DES!Q48)</f>
        <v>0</v>
      </c>
      <c r="R48" s="46">
        <f>SUM([1]OKT!R48,[1]NOP!R48,[1]DES!R48)</f>
        <v>0</v>
      </c>
      <c r="S48" s="186">
        <f>SUM(P48:R48)</f>
        <v>0</v>
      </c>
      <c r="T48" s="184">
        <f>SUM([1]OKT!T48,[1]NOP!T48,[1]DES!T48)</f>
        <v>0</v>
      </c>
      <c r="U48" s="185">
        <f>SUM([1]OKT!U48,[1]NOP!U48,[1]DES!U48)</f>
        <v>0</v>
      </c>
      <c r="V48" s="46">
        <f>SUM([1]OKT!V48,[1]NOP!V48,[1]DES!V48)</f>
        <v>0</v>
      </c>
      <c r="W48" s="186">
        <f>SUM(T48:V48)</f>
        <v>0</v>
      </c>
      <c r="X48" s="184">
        <f>SUM([1]OKT!X48,[1]NOP!X48,[1]DES!X48)</f>
        <v>0</v>
      </c>
      <c r="Y48" s="185">
        <f>SUM([1]OKT!Y48,[1]NOP!Y48,[1]DES!Y48)</f>
        <v>0</v>
      </c>
      <c r="Z48" s="46">
        <f>SUM([1]OKT!Z48,[1]NOP!Z48,[1]DES!Z48)</f>
        <v>0</v>
      </c>
      <c r="AA48" s="186">
        <f>SUM(X48:Z48)</f>
        <v>0</v>
      </c>
      <c r="AB48" s="184">
        <f>SUM([1]OKT!AB48,[1]NOP!AB48,[1]DES!AB48)</f>
        <v>0</v>
      </c>
      <c r="AC48" s="185">
        <f>SUM([1]OKT!AC48,[1]NOP!AC48,[1]DES!AC48)</f>
        <v>0</v>
      </c>
      <c r="AD48" s="46">
        <f>SUM([1]OKT!AD48,[1]NOP!AD48,[1]DES!AD48)</f>
        <v>0</v>
      </c>
      <c r="AE48" s="186">
        <f t="shared" ref="AE48:AE52" si="10">SUM(AB48:AD48)</f>
        <v>0</v>
      </c>
      <c r="AF48" s="184">
        <f>SUM([1]OKT!AF48,[1]NOP!AF48,[1]DES!AF48)</f>
        <v>0</v>
      </c>
      <c r="AG48" s="185">
        <f>SUM([1]OKT!AG48,[1]NOP!AG48,[1]DES!AG48)</f>
        <v>0</v>
      </c>
      <c r="AH48" s="46">
        <f>SUM([1]OKT!AH48,[1]NOP!AH48,[1]DES!AH48)</f>
        <v>0</v>
      </c>
      <c r="AI48" s="186">
        <f t="shared" ref="AI48:AI52" si="11">SUM(AF48:AH48)</f>
        <v>0</v>
      </c>
      <c r="AJ48" s="184">
        <f>SUM([1]OKT!AJ48,[1]NOP!AJ48,[1]DES!AJ48)</f>
        <v>0</v>
      </c>
      <c r="AK48" s="185">
        <f>SUM([1]OKT!AK48,[1]NOP!AK48,[1]DES!AK48)</f>
        <v>0</v>
      </c>
      <c r="AL48" s="46">
        <f>SUM([1]OKT!AL48,[1]NOP!AL48,[1]DES!AL48)</f>
        <v>0</v>
      </c>
      <c r="AM48" s="186">
        <f t="shared" ref="AM48:AM52" si="12">SUM(AJ48:AL48)</f>
        <v>0</v>
      </c>
      <c r="AN48" s="184">
        <f>SUM([1]OKT!AN48,[1]NOP!AN48,[1]DES!AN48)</f>
        <v>0</v>
      </c>
      <c r="AO48" s="185">
        <f>SUM([1]OKT!AO48,[1]NOP!AO48,[1]DES!AO48)</f>
        <v>0</v>
      </c>
      <c r="AP48" s="46">
        <f>SUM([1]OKT!AP48,[1]NOP!AP48,[1]DES!AP48)</f>
        <v>0</v>
      </c>
      <c r="AQ48" s="186">
        <f t="shared" ref="AQ48:AQ52" si="13">SUM(AN48:AP48)</f>
        <v>0</v>
      </c>
      <c r="AR48" s="184">
        <f>SUM([1]OKT!AR48,[1]NOP!AR48,[1]DES!AR48)</f>
        <v>0</v>
      </c>
      <c r="AS48" s="185">
        <f>SUM([1]OKT!AS48,[1]NOP!AS48,[1]DES!AS48)</f>
        <v>0</v>
      </c>
      <c r="AT48" s="46">
        <f>SUM([1]OKT!AT48,[1]NOP!AT48,[1]DES!AT48)</f>
        <v>0</v>
      </c>
      <c r="AU48" s="186">
        <f t="shared" ref="AU48:AU52" si="14">SUM(AR48:AT48)</f>
        <v>0</v>
      </c>
      <c r="AV48" s="184">
        <f>SUM([1]OKT!AV48,[1]NOP!AV48,[1]DES!AV48)</f>
        <v>0</v>
      </c>
      <c r="AW48" s="185">
        <f>SUM([1]OKT!AW48,[1]NOP!AW48,[1]DES!AW48)</f>
        <v>0</v>
      </c>
      <c r="AX48" s="46">
        <f>SUM([1]OKT!AX48,[1]NOP!AX48,[1]DES!AX48)</f>
        <v>0</v>
      </c>
      <c r="AY48" s="186">
        <f t="shared" ref="AY48:AY52" si="15">SUM(AV48:AX48)</f>
        <v>0</v>
      </c>
      <c r="AZ48" s="187">
        <f t="shared" ref="AZ48:BB52" si="16">SUM(D48,H48,L48,P48,T48,X48,AB48,AF48,AJ48,AN48,AR48,AV48)</f>
        <v>45</v>
      </c>
      <c r="BA48" s="188">
        <f t="shared" si="16"/>
        <v>0</v>
      </c>
      <c r="BB48" s="188">
        <f t="shared" si="16"/>
        <v>0</v>
      </c>
      <c r="BC48" s="186">
        <f>SUM(AZ48:BB48)</f>
        <v>45</v>
      </c>
      <c r="BD48" s="2"/>
      <c r="BE48" s="2"/>
      <c r="BF48" s="2"/>
      <c r="BG48" s="2"/>
      <c r="BH48" s="2"/>
    </row>
    <row r="49" spans="1:60" s="3" customFormat="1" ht="20.100000000000001" customHeight="1" x14ac:dyDescent="0.25">
      <c r="A49" s="189" t="s">
        <v>69</v>
      </c>
      <c r="B49" s="190"/>
      <c r="C49" s="190"/>
      <c r="D49" s="184">
        <f>SUM([1]OKT!D49,[1]NOP!D49,[1]DES!D49)</f>
        <v>0</v>
      </c>
      <c r="E49" s="185">
        <f>SUM([1]OKT!E49,[1]NOP!E49,[1]DES!E49)</f>
        <v>0</v>
      </c>
      <c r="F49" s="46">
        <f>SUM([1]OKT!F49,[1]NOP!F49,[1]DES!F49)</f>
        <v>0</v>
      </c>
      <c r="G49" s="186">
        <f>SUM(D49:F49)</f>
        <v>0</v>
      </c>
      <c r="H49" s="184">
        <f>SUM([1]OKT!H49,[1]NOP!H49,[1]DES!H49)</f>
        <v>222</v>
      </c>
      <c r="I49" s="185">
        <f>SUM([1]OKT!I49,[1]NOP!I49,[1]DES!I49)</f>
        <v>2</v>
      </c>
      <c r="J49" s="46">
        <f>SUM([1]OKT!J49,[1]NOP!J49,[1]DES!J49)</f>
        <v>1</v>
      </c>
      <c r="K49" s="186">
        <f>SUM(H49:J49)</f>
        <v>225</v>
      </c>
      <c r="L49" s="184">
        <f>SUM([1]OKT!L49,[1]NOP!L49,[1]DES!L49)</f>
        <v>440</v>
      </c>
      <c r="M49" s="185">
        <f>SUM([1]OKT!M49,[1]NOP!M49,[1]DES!M49)</f>
        <v>4</v>
      </c>
      <c r="N49" s="46">
        <f>SUM([1]OKT!N49,[1]NOP!N49,[1]DES!N49)</f>
        <v>5</v>
      </c>
      <c r="O49" s="186">
        <f>SUM(L49:N49)</f>
        <v>449</v>
      </c>
      <c r="P49" s="184">
        <f>SUM([1]OKT!P49,[1]NOP!P49,[1]DES!P49)</f>
        <v>0</v>
      </c>
      <c r="Q49" s="185">
        <f>SUM([1]OKT!Q49,[1]NOP!Q49,[1]DES!Q49)</f>
        <v>0</v>
      </c>
      <c r="R49" s="46">
        <f>SUM([1]OKT!R49,[1]NOP!R49,[1]DES!R49)</f>
        <v>0</v>
      </c>
      <c r="S49" s="186">
        <f>SUM(P49:R49)</f>
        <v>0</v>
      </c>
      <c r="T49" s="184">
        <f>SUM([1]OKT!T49,[1]NOP!T49,[1]DES!T49)</f>
        <v>66</v>
      </c>
      <c r="U49" s="185">
        <f>SUM([1]OKT!U49,[1]NOP!U49,[1]DES!U49)</f>
        <v>0</v>
      </c>
      <c r="V49" s="46">
        <f>SUM([1]OKT!V49,[1]NOP!V49,[1]DES!V49)</f>
        <v>0</v>
      </c>
      <c r="W49" s="186">
        <f>SUM(T49:V49)</f>
        <v>66</v>
      </c>
      <c r="X49" s="184">
        <f>SUM([1]OKT!X49,[1]NOP!X49,[1]DES!X49)</f>
        <v>0</v>
      </c>
      <c r="Y49" s="185">
        <f>SUM([1]OKT!Y49,[1]NOP!Y49,[1]DES!Y49)</f>
        <v>0</v>
      </c>
      <c r="Z49" s="46">
        <f>SUM([1]OKT!Z49,[1]NOP!Z49,[1]DES!Z49)</f>
        <v>0</v>
      </c>
      <c r="AA49" s="186">
        <f>SUM(X49:Z49)</f>
        <v>0</v>
      </c>
      <c r="AB49" s="184">
        <f>SUM([1]OKT!AB49,[1]NOP!AB49,[1]DES!AB49)</f>
        <v>0</v>
      </c>
      <c r="AC49" s="185">
        <f>SUM([1]OKT!AC49,[1]NOP!AC49,[1]DES!AC49)</f>
        <v>0</v>
      </c>
      <c r="AD49" s="46">
        <f>SUM([1]OKT!AD49,[1]NOP!AD49,[1]DES!AD49)</f>
        <v>0</v>
      </c>
      <c r="AE49" s="186">
        <f t="shared" si="10"/>
        <v>0</v>
      </c>
      <c r="AF49" s="184">
        <f>SUM([1]OKT!AF49,[1]NOP!AF49,[1]DES!AF49)</f>
        <v>0</v>
      </c>
      <c r="AG49" s="185">
        <f>SUM([1]OKT!AG49,[1]NOP!AG49,[1]DES!AG49)</f>
        <v>0</v>
      </c>
      <c r="AH49" s="46">
        <f>SUM([1]OKT!AH49,[1]NOP!AH49,[1]DES!AH49)</f>
        <v>0</v>
      </c>
      <c r="AI49" s="186">
        <f t="shared" si="11"/>
        <v>0</v>
      </c>
      <c r="AJ49" s="184">
        <f>SUM([1]OKT!AJ49,[1]NOP!AJ49,[1]DES!AJ49)</f>
        <v>0</v>
      </c>
      <c r="AK49" s="185">
        <f>SUM([1]OKT!AK49,[1]NOP!AK49,[1]DES!AK49)</f>
        <v>0</v>
      </c>
      <c r="AL49" s="46">
        <f>SUM([1]OKT!AL49,[1]NOP!AL49,[1]DES!AL49)</f>
        <v>0</v>
      </c>
      <c r="AM49" s="186">
        <f t="shared" si="12"/>
        <v>0</v>
      </c>
      <c r="AN49" s="184">
        <f>SUM([1]OKT!AN49,[1]NOP!AN49,[1]DES!AN49)</f>
        <v>0</v>
      </c>
      <c r="AO49" s="185">
        <f>SUM([1]OKT!AO49,[1]NOP!AO49,[1]DES!AO49)</f>
        <v>0</v>
      </c>
      <c r="AP49" s="46">
        <f>SUM([1]OKT!AP49,[1]NOP!AP49,[1]DES!AP49)</f>
        <v>0</v>
      </c>
      <c r="AQ49" s="186">
        <f t="shared" si="13"/>
        <v>0</v>
      </c>
      <c r="AR49" s="184">
        <f>SUM([1]OKT!AR49,[1]NOP!AR49,[1]DES!AR49)</f>
        <v>0</v>
      </c>
      <c r="AS49" s="185">
        <f>SUM([1]OKT!AS49,[1]NOP!AS49,[1]DES!AS49)</f>
        <v>0</v>
      </c>
      <c r="AT49" s="46">
        <f>SUM([1]OKT!AT49,[1]NOP!AT49,[1]DES!AT49)</f>
        <v>0</v>
      </c>
      <c r="AU49" s="186">
        <f t="shared" si="14"/>
        <v>0</v>
      </c>
      <c r="AV49" s="184">
        <f>SUM([1]OKT!AV49,[1]NOP!AV49,[1]DES!AV49)</f>
        <v>0</v>
      </c>
      <c r="AW49" s="185">
        <f>SUM([1]OKT!AW49,[1]NOP!AW49,[1]DES!AW49)</f>
        <v>0</v>
      </c>
      <c r="AX49" s="46">
        <f>SUM([1]OKT!AX49,[1]NOP!AX49,[1]DES!AX49)</f>
        <v>0</v>
      </c>
      <c r="AY49" s="186">
        <f t="shared" si="15"/>
        <v>0</v>
      </c>
      <c r="AZ49" s="187">
        <f t="shared" si="16"/>
        <v>728</v>
      </c>
      <c r="BA49" s="188">
        <f t="shared" si="16"/>
        <v>6</v>
      </c>
      <c r="BB49" s="188">
        <f t="shared" si="16"/>
        <v>6</v>
      </c>
      <c r="BC49" s="186">
        <f>SUM(AZ49:BB49)</f>
        <v>740</v>
      </c>
      <c r="BD49" s="2"/>
      <c r="BE49" s="2"/>
      <c r="BF49" s="2"/>
      <c r="BG49" s="2"/>
      <c r="BH49" s="2"/>
    </row>
    <row r="50" spans="1:60" s="3" customFormat="1" ht="20.100000000000001" customHeight="1" x14ac:dyDescent="0.25">
      <c r="A50" s="191" t="s">
        <v>70</v>
      </c>
      <c r="B50" s="192"/>
      <c r="C50" s="192"/>
      <c r="D50" s="184">
        <f>SUM([1]OKT!D50,[1]NOP!D50,[1]DES!D50)</f>
        <v>0</v>
      </c>
      <c r="E50" s="185">
        <f>SUM([1]OKT!E50,[1]NOP!E50,[1]DES!E50)</f>
        <v>0</v>
      </c>
      <c r="F50" s="46">
        <f>SUM([1]OKT!F50,[1]NOP!F50,[1]DES!F50)</f>
        <v>0</v>
      </c>
      <c r="G50" s="186">
        <f>SUM(D50:F50)</f>
        <v>0</v>
      </c>
      <c r="H50" s="184">
        <f>SUM([1]OKT!H50,[1]NOP!H50,[1]DES!H50)</f>
        <v>134</v>
      </c>
      <c r="I50" s="185">
        <f>SUM([1]OKT!I50,[1]NOP!I50,[1]DES!I50)</f>
        <v>0</v>
      </c>
      <c r="J50" s="46">
        <f>SUM([1]OKT!J50,[1]NOP!J50,[1]DES!J50)</f>
        <v>1</v>
      </c>
      <c r="K50" s="186">
        <f>SUM(H50:J50)</f>
        <v>135</v>
      </c>
      <c r="L50" s="184">
        <f>SUM([1]OKT!L50,[1]NOP!L50,[1]DES!L50)</f>
        <v>0</v>
      </c>
      <c r="M50" s="185">
        <f>SUM([1]OKT!M50,[1]NOP!M50,[1]DES!M50)</f>
        <v>0</v>
      </c>
      <c r="N50" s="46">
        <f>SUM([1]OKT!N50,[1]NOP!N50,[1]DES!N50)</f>
        <v>0</v>
      </c>
      <c r="O50" s="186">
        <f>SUM(L50:N50)</f>
        <v>0</v>
      </c>
      <c r="P50" s="184">
        <f>SUM([1]OKT!P50,[1]NOP!P50,[1]DES!P50)</f>
        <v>0</v>
      </c>
      <c r="Q50" s="185">
        <f>SUM([1]OKT!Q50,[1]NOP!Q50,[1]DES!Q50)</f>
        <v>0</v>
      </c>
      <c r="R50" s="46">
        <f>SUM([1]OKT!R50,[1]NOP!R50,[1]DES!R50)</f>
        <v>0</v>
      </c>
      <c r="S50" s="186">
        <f>SUM(P50:R50)</f>
        <v>0</v>
      </c>
      <c r="T50" s="184">
        <f>SUM([1]OKT!T50,[1]NOP!T50,[1]DES!T50)</f>
        <v>80</v>
      </c>
      <c r="U50" s="185">
        <f>SUM([1]OKT!U50,[1]NOP!U50,[1]DES!U50)</f>
        <v>0</v>
      </c>
      <c r="V50" s="46">
        <f>SUM([1]OKT!V50,[1]NOP!V50,[1]DES!V50)</f>
        <v>0</v>
      </c>
      <c r="W50" s="186">
        <f>SUM(T50:V50)</f>
        <v>80</v>
      </c>
      <c r="X50" s="184">
        <f>SUM([1]OKT!X50,[1]NOP!X50,[1]DES!X50)</f>
        <v>120</v>
      </c>
      <c r="Y50" s="185">
        <f>SUM([1]OKT!Y50,[1]NOP!Y50,[1]DES!Y50)</f>
        <v>2</v>
      </c>
      <c r="Z50" s="46">
        <f>SUM([1]OKT!Z50,[1]NOP!Z50,[1]DES!Z50)</f>
        <v>1</v>
      </c>
      <c r="AA50" s="186">
        <f>SUM(X50:Z50)</f>
        <v>123</v>
      </c>
      <c r="AB50" s="184">
        <f>SUM([1]OKT!AB50,[1]NOP!AB50,[1]DES!AB50)</f>
        <v>21</v>
      </c>
      <c r="AC50" s="185">
        <f>SUM([1]OKT!AC50,[1]NOP!AC50,[1]DES!AC50)</f>
        <v>10</v>
      </c>
      <c r="AD50" s="46">
        <f>SUM([1]OKT!AD50,[1]NOP!AD50,[1]DES!AD50)</f>
        <v>6</v>
      </c>
      <c r="AE50" s="186">
        <f t="shared" si="10"/>
        <v>37</v>
      </c>
      <c r="AF50" s="184">
        <f>SUM([1]OKT!AF50,[1]NOP!AF50,[1]DES!AF50)</f>
        <v>207</v>
      </c>
      <c r="AG50" s="185">
        <f>SUM([1]OKT!AG50,[1]NOP!AG50,[1]DES!AG50)</f>
        <v>8</v>
      </c>
      <c r="AH50" s="46">
        <f>SUM([1]OKT!AH50,[1]NOP!AH50,[1]DES!AH50)</f>
        <v>4</v>
      </c>
      <c r="AI50" s="186">
        <f t="shared" si="11"/>
        <v>219</v>
      </c>
      <c r="AJ50" s="184">
        <f>SUM([1]OKT!AJ50,[1]NOP!AJ50,[1]DES!AJ50)</f>
        <v>56</v>
      </c>
      <c r="AK50" s="185">
        <f>SUM([1]OKT!AK50,[1]NOP!AK50,[1]DES!AK50)</f>
        <v>1</v>
      </c>
      <c r="AL50" s="46">
        <f>SUM([1]OKT!AL50,[1]NOP!AL50,[1]DES!AL50)</f>
        <v>1</v>
      </c>
      <c r="AM50" s="186">
        <f t="shared" si="12"/>
        <v>58</v>
      </c>
      <c r="AN50" s="184">
        <f>SUM([1]OKT!AN50,[1]NOP!AN50,[1]DES!AN50)</f>
        <v>0</v>
      </c>
      <c r="AO50" s="185">
        <f>SUM([1]OKT!AO50,[1]NOP!AO50,[1]DES!AO50)</f>
        <v>0</v>
      </c>
      <c r="AP50" s="46">
        <f>SUM([1]OKT!AP50,[1]NOP!AP50,[1]DES!AP50)</f>
        <v>0</v>
      </c>
      <c r="AQ50" s="186">
        <f t="shared" si="13"/>
        <v>0</v>
      </c>
      <c r="AR50" s="184">
        <f>SUM([1]OKT!AR50,[1]NOP!AR50,[1]DES!AR50)</f>
        <v>0</v>
      </c>
      <c r="AS50" s="185">
        <f>SUM([1]OKT!AS50,[1]NOP!AS50,[1]DES!AS50)</f>
        <v>0</v>
      </c>
      <c r="AT50" s="46">
        <f>SUM([1]OKT!AT50,[1]NOP!AT50,[1]DES!AT50)</f>
        <v>0</v>
      </c>
      <c r="AU50" s="186">
        <f t="shared" si="14"/>
        <v>0</v>
      </c>
      <c r="AV50" s="184">
        <f>SUM([1]OKT!AV50,[1]NOP!AV50,[1]DES!AV50)</f>
        <v>0</v>
      </c>
      <c r="AW50" s="185">
        <f>SUM([1]OKT!AW50,[1]NOP!AW50,[1]DES!AW50)</f>
        <v>0</v>
      </c>
      <c r="AX50" s="46">
        <f>SUM([1]OKT!AX50,[1]NOP!AX50,[1]DES!AX50)</f>
        <v>0</v>
      </c>
      <c r="AY50" s="186">
        <f t="shared" si="15"/>
        <v>0</v>
      </c>
      <c r="AZ50" s="187">
        <f t="shared" si="16"/>
        <v>618</v>
      </c>
      <c r="BA50" s="188">
        <f t="shared" si="16"/>
        <v>21</v>
      </c>
      <c r="BB50" s="188">
        <f t="shared" si="16"/>
        <v>13</v>
      </c>
      <c r="BC50" s="186">
        <f>SUM(AZ50:BB50)</f>
        <v>652</v>
      </c>
      <c r="BD50" s="2"/>
      <c r="BE50" s="2"/>
      <c r="BF50" s="2"/>
      <c r="BG50" s="2"/>
      <c r="BH50" s="2"/>
    </row>
    <row r="51" spans="1:60" s="3" customFormat="1" ht="20.100000000000001" customHeight="1" x14ac:dyDescent="0.25">
      <c r="A51" s="191" t="s">
        <v>71</v>
      </c>
      <c r="B51" s="192"/>
      <c r="C51" s="192"/>
      <c r="D51" s="184">
        <f>SUM([1]OKT!D51,[1]NOP!D51,[1]DES!D51)</f>
        <v>0</v>
      </c>
      <c r="E51" s="185">
        <f>SUM([1]OKT!E51,[1]NOP!E51,[1]DES!E51)</f>
        <v>0</v>
      </c>
      <c r="F51" s="46">
        <f>SUM([1]OKT!F51,[1]NOP!F51,[1]DES!F51)</f>
        <v>0</v>
      </c>
      <c r="G51" s="186">
        <f>SUM(D51:F51)</f>
        <v>0</v>
      </c>
      <c r="H51" s="184">
        <f>SUM([1]OKT!H51,[1]NOP!H51,[1]DES!H51)</f>
        <v>0</v>
      </c>
      <c r="I51" s="185">
        <f>SUM([1]OKT!I51,[1]NOP!I51,[1]DES!I51)</f>
        <v>0</v>
      </c>
      <c r="J51" s="46">
        <f>SUM([1]OKT!J51,[1]NOP!J51,[1]DES!J51)</f>
        <v>0</v>
      </c>
      <c r="K51" s="186">
        <f>SUM(H51:J51)</f>
        <v>0</v>
      </c>
      <c r="L51" s="184">
        <f>SUM([1]OKT!L51,[1]NOP!L51,[1]DES!L51)</f>
        <v>0</v>
      </c>
      <c r="M51" s="185">
        <f>SUM([1]OKT!M51,[1]NOP!M51,[1]DES!M51)</f>
        <v>0</v>
      </c>
      <c r="N51" s="46">
        <f>SUM([1]OKT!N51,[1]NOP!N51,[1]DES!N51)</f>
        <v>0</v>
      </c>
      <c r="O51" s="186">
        <f>SUM(L51:N51)</f>
        <v>0</v>
      </c>
      <c r="P51" s="184">
        <f>SUM([1]OKT!P51,[1]NOP!P51,[1]DES!P51)</f>
        <v>0</v>
      </c>
      <c r="Q51" s="185">
        <f>SUM([1]OKT!Q51,[1]NOP!Q51,[1]DES!Q51)</f>
        <v>0</v>
      </c>
      <c r="R51" s="46">
        <f>SUM([1]OKT!R51,[1]NOP!R51,[1]DES!R51)</f>
        <v>0</v>
      </c>
      <c r="S51" s="186">
        <f>SUM(P51:R51)</f>
        <v>0</v>
      </c>
      <c r="T51" s="184">
        <f>SUM([1]OKT!T51,[1]NOP!T51,[1]DES!T51)</f>
        <v>123</v>
      </c>
      <c r="U51" s="185">
        <f>SUM([1]OKT!U51,[1]NOP!U51,[1]DES!U51)</f>
        <v>3</v>
      </c>
      <c r="V51" s="46">
        <f>SUM([1]OKT!V51,[1]NOP!V51,[1]DES!V51)</f>
        <v>0</v>
      </c>
      <c r="W51" s="186">
        <f>SUM(T51:V51)</f>
        <v>126</v>
      </c>
      <c r="X51" s="184">
        <f>SUM([1]OKT!X51,[1]NOP!X51,[1]DES!X51)</f>
        <v>98</v>
      </c>
      <c r="Y51" s="185">
        <f>SUM([1]OKT!Y51,[1]NOP!Y51,[1]DES!Y51)</f>
        <v>0</v>
      </c>
      <c r="Z51" s="46">
        <f>SUM([1]OKT!Z51,[1]NOP!Z51,[1]DES!Z51)</f>
        <v>0</v>
      </c>
      <c r="AA51" s="186">
        <f>SUM(X51:Z51)</f>
        <v>98</v>
      </c>
      <c r="AB51" s="184">
        <f>SUM([1]OKT!AB51,[1]NOP!AB51,[1]DES!AB51)</f>
        <v>15</v>
      </c>
      <c r="AC51" s="185">
        <f>SUM([1]OKT!AC51,[1]NOP!AC51,[1]DES!AC51)</f>
        <v>0</v>
      </c>
      <c r="AD51" s="46">
        <f>SUM([1]OKT!AD51,[1]NOP!AD51,[1]DES!AD51)</f>
        <v>1</v>
      </c>
      <c r="AE51" s="186">
        <f t="shared" si="10"/>
        <v>16</v>
      </c>
      <c r="AF51" s="184">
        <f>SUM([1]OKT!AF51,[1]NOP!AF51,[1]DES!AF51)</f>
        <v>0</v>
      </c>
      <c r="AG51" s="185">
        <f>SUM([1]OKT!AG51,[1]NOP!AG51,[1]DES!AG51)</f>
        <v>0</v>
      </c>
      <c r="AH51" s="46">
        <f>SUM([1]OKT!AH51,[1]NOP!AH51,[1]DES!AH51)</f>
        <v>0</v>
      </c>
      <c r="AI51" s="186">
        <f t="shared" si="11"/>
        <v>0</v>
      </c>
      <c r="AJ51" s="184">
        <f>SUM([1]OKT!AJ51,[1]NOP!AJ51,[1]DES!AJ51)</f>
        <v>90</v>
      </c>
      <c r="AK51" s="185">
        <f>SUM([1]OKT!AK51,[1]NOP!AK51,[1]DES!AK51)</f>
        <v>1</v>
      </c>
      <c r="AL51" s="46">
        <f>SUM([1]OKT!AL51,[1]NOP!AL51,[1]DES!AL51)</f>
        <v>0</v>
      </c>
      <c r="AM51" s="186">
        <f t="shared" si="12"/>
        <v>91</v>
      </c>
      <c r="AN51" s="184">
        <f>SUM([1]OKT!AN51,[1]NOP!AN51,[1]DES!AN51)</f>
        <v>0</v>
      </c>
      <c r="AO51" s="185">
        <f>SUM([1]OKT!AO51,[1]NOP!AO51,[1]DES!AO51)</f>
        <v>0</v>
      </c>
      <c r="AP51" s="46">
        <f>SUM([1]OKT!AP51,[1]NOP!AP51,[1]DES!AP51)</f>
        <v>0</v>
      </c>
      <c r="AQ51" s="186">
        <f t="shared" si="13"/>
        <v>0</v>
      </c>
      <c r="AR51" s="184">
        <f>SUM([1]OKT!AR51,[1]NOP!AR51,[1]DES!AR51)</f>
        <v>112</v>
      </c>
      <c r="AS51" s="185">
        <f>SUM([1]OKT!AS51,[1]NOP!AS51,[1]DES!AS51)</f>
        <v>1</v>
      </c>
      <c r="AT51" s="46">
        <f>SUM([1]OKT!AT51,[1]NOP!AT51,[1]DES!AT51)</f>
        <v>3</v>
      </c>
      <c r="AU51" s="186">
        <f t="shared" si="14"/>
        <v>116</v>
      </c>
      <c r="AV51" s="184">
        <f>SUM([1]OKT!AV51,[1]NOP!AV51,[1]DES!AV51)</f>
        <v>0</v>
      </c>
      <c r="AW51" s="185">
        <f>SUM([1]OKT!AW51,[1]NOP!AW51,[1]DES!AW51)</f>
        <v>0</v>
      </c>
      <c r="AX51" s="46">
        <f>SUM([1]OKT!AX51,[1]NOP!AX51,[1]DES!AX51)</f>
        <v>0</v>
      </c>
      <c r="AY51" s="186">
        <f t="shared" si="15"/>
        <v>0</v>
      </c>
      <c r="AZ51" s="187">
        <f t="shared" si="16"/>
        <v>438</v>
      </c>
      <c r="BA51" s="188">
        <f t="shared" si="16"/>
        <v>5</v>
      </c>
      <c r="BB51" s="188">
        <f t="shared" si="16"/>
        <v>4</v>
      </c>
      <c r="BC51" s="186">
        <f>SUM(AZ51:BB51)</f>
        <v>447</v>
      </c>
      <c r="BD51" s="2"/>
      <c r="BE51" s="2"/>
      <c r="BF51" s="2"/>
      <c r="BG51" s="2"/>
      <c r="BH51" s="2"/>
    </row>
    <row r="52" spans="1:60" s="3" customFormat="1" ht="20.100000000000001" customHeight="1" thickBot="1" x14ac:dyDescent="0.3">
      <c r="A52" s="193" t="s">
        <v>72</v>
      </c>
      <c r="B52" s="194"/>
      <c r="C52" s="194"/>
      <c r="D52" s="79">
        <f>SUM([1]OKT!D52,[1]NOP!D52,[1]DES!D52)</f>
        <v>0</v>
      </c>
      <c r="E52" s="89">
        <f>SUM([1]OKT!E52,[1]NOP!E52,[1]DES!E52)</f>
        <v>0</v>
      </c>
      <c r="F52" s="80">
        <f>SUM([1]OKT!F52,[1]NOP!F52,[1]DES!F52)</f>
        <v>0</v>
      </c>
      <c r="G52" s="195">
        <f>SUM(D52:F52)</f>
        <v>0</v>
      </c>
      <c r="H52" s="79">
        <f>SUM([1]OKT!H52,[1]NOP!H52,[1]DES!H52)</f>
        <v>0</v>
      </c>
      <c r="I52" s="89">
        <f>SUM([1]OKT!I52,[1]NOP!I52,[1]DES!I52)</f>
        <v>0</v>
      </c>
      <c r="J52" s="80">
        <f>SUM([1]OKT!J52,[1]NOP!J52,[1]DES!J52)</f>
        <v>0</v>
      </c>
      <c r="K52" s="195">
        <f>SUM(H52:J52)</f>
        <v>0</v>
      </c>
      <c r="L52" s="79">
        <f>SUM([1]OKT!L52,[1]NOP!L52,[1]DES!L52)</f>
        <v>0</v>
      </c>
      <c r="M52" s="89">
        <f>SUM([1]OKT!M52,[1]NOP!M52,[1]DES!M52)</f>
        <v>0</v>
      </c>
      <c r="N52" s="80">
        <f>SUM([1]OKT!N52,[1]NOP!N52,[1]DES!N52)</f>
        <v>0</v>
      </c>
      <c r="O52" s="195">
        <f>SUM(L52:N52)</f>
        <v>0</v>
      </c>
      <c r="P52" s="79">
        <f>SUM([1]OKT!P52,[1]NOP!P52,[1]DES!P52)</f>
        <v>0</v>
      </c>
      <c r="Q52" s="89">
        <f>SUM([1]OKT!Q52,[1]NOP!Q52,[1]DES!Q52)</f>
        <v>0</v>
      </c>
      <c r="R52" s="80">
        <f>SUM([1]OKT!R52,[1]NOP!R52,[1]DES!R52)</f>
        <v>0</v>
      </c>
      <c r="S52" s="195">
        <f>SUM(P52:R52)</f>
        <v>0</v>
      </c>
      <c r="T52" s="79">
        <f>SUM([1]OKT!T52,[1]NOP!T52,[1]DES!T52)</f>
        <v>413</v>
      </c>
      <c r="U52" s="89">
        <f>SUM([1]OKT!U52,[1]NOP!U52,[1]DES!U52)</f>
        <v>8</v>
      </c>
      <c r="V52" s="80">
        <f>SUM([1]OKT!V52,[1]NOP!V52,[1]DES!V52)</f>
        <v>0</v>
      </c>
      <c r="W52" s="195">
        <f>SUM(T52:V52)</f>
        <v>421</v>
      </c>
      <c r="X52" s="79">
        <f>SUM([1]OKT!X52,[1]NOP!X52,[1]DES!X52)</f>
        <v>194</v>
      </c>
      <c r="Y52" s="89">
        <f>SUM([1]OKT!Y52,[1]NOP!Y52,[1]DES!Y52)</f>
        <v>0</v>
      </c>
      <c r="Z52" s="80">
        <f>SUM([1]OKT!Z52,[1]NOP!Z52,[1]DES!Z52)</f>
        <v>0</v>
      </c>
      <c r="AA52" s="195">
        <f>SUM(X52:Z52)</f>
        <v>194</v>
      </c>
      <c r="AB52" s="79">
        <f>SUM([1]OKT!AB52,[1]NOP!AB52,[1]DES!AB52)</f>
        <v>106</v>
      </c>
      <c r="AC52" s="89">
        <f>SUM([1]OKT!AC52,[1]NOP!AC52,[1]DES!AC52)</f>
        <v>10</v>
      </c>
      <c r="AD52" s="80">
        <f>SUM([1]OKT!AD52,[1]NOP!AD52,[1]DES!AD52)</f>
        <v>8</v>
      </c>
      <c r="AE52" s="195">
        <f t="shared" si="10"/>
        <v>124</v>
      </c>
      <c r="AF52" s="79">
        <f>SUM([1]OKT!AF52,[1]NOP!AF52,[1]DES!AF52)</f>
        <v>0</v>
      </c>
      <c r="AG52" s="89">
        <f>SUM([1]OKT!AG52,[1]NOP!AG52,[1]DES!AG52)</f>
        <v>0</v>
      </c>
      <c r="AH52" s="80">
        <f>SUM([1]OKT!AH52,[1]NOP!AH52,[1]DES!AH52)</f>
        <v>0</v>
      </c>
      <c r="AI52" s="195">
        <f t="shared" si="11"/>
        <v>0</v>
      </c>
      <c r="AJ52" s="79">
        <f>SUM([1]OKT!AJ52,[1]NOP!AJ52,[1]DES!AJ52)</f>
        <v>239</v>
      </c>
      <c r="AK52" s="89">
        <f>SUM([1]OKT!AK52,[1]NOP!AK52,[1]DES!AK52)</f>
        <v>0</v>
      </c>
      <c r="AL52" s="80">
        <f>SUM([1]OKT!AL52,[1]NOP!AL52,[1]DES!AL52)</f>
        <v>2</v>
      </c>
      <c r="AM52" s="195">
        <f t="shared" si="12"/>
        <v>241</v>
      </c>
      <c r="AN52" s="79">
        <f>SUM([1]OKT!AN52,[1]NOP!AN52,[1]DES!AN52)</f>
        <v>373</v>
      </c>
      <c r="AO52" s="89">
        <f>SUM([1]OKT!AO52,[1]NOP!AO52,[1]DES!AO52)</f>
        <v>12</v>
      </c>
      <c r="AP52" s="80">
        <f>SUM([1]OKT!AP52,[1]NOP!AP52,[1]DES!AP52)</f>
        <v>1</v>
      </c>
      <c r="AQ52" s="195">
        <f t="shared" si="13"/>
        <v>386</v>
      </c>
      <c r="AR52" s="79">
        <f>SUM([1]OKT!AR52,[1]NOP!AR52,[1]DES!AR52)</f>
        <v>391</v>
      </c>
      <c r="AS52" s="89">
        <f>SUM([1]OKT!AS52,[1]NOP!AS52,[1]DES!AS52)</f>
        <v>6</v>
      </c>
      <c r="AT52" s="80">
        <f>SUM([1]OKT!AT52,[1]NOP!AT52,[1]DES!AT52)</f>
        <v>18</v>
      </c>
      <c r="AU52" s="195">
        <f t="shared" si="14"/>
        <v>415</v>
      </c>
      <c r="AV52" s="79">
        <f>SUM([1]OKT!AV52,[1]NOP!AV52,[1]DES!AV52)</f>
        <v>453</v>
      </c>
      <c r="AW52" s="89">
        <f>SUM([1]OKT!AW52,[1]NOP!AW52,[1]DES!AW52)</f>
        <v>16</v>
      </c>
      <c r="AX52" s="80">
        <f>SUM([1]OKT!AX52,[1]NOP!AX52,[1]DES!AX52)</f>
        <v>22</v>
      </c>
      <c r="AY52" s="195">
        <f t="shared" si="15"/>
        <v>491</v>
      </c>
      <c r="AZ52" s="196">
        <f t="shared" si="16"/>
        <v>2169</v>
      </c>
      <c r="BA52" s="197">
        <f t="shared" si="16"/>
        <v>52</v>
      </c>
      <c r="BB52" s="197">
        <f t="shared" si="16"/>
        <v>51</v>
      </c>
      <c r="BC52" s="195">
        <f>SUM(AZ52:BB52)</f>
        <v>2272</v>
      </c>
      <c r="BD52" s="2"/>
      <c r="BE52" s="2"/>
      <c r="BF52" s="2"/>
      <c r="BG52" s="2"/>
      <c r="BH52" s="2"/>
    </row>
    <row r="53" spans="1:60" s="3" customFormat="1" ht="33.75" customHeight="1" thickTop="1" thickBot="1" x14ac:dyDescent="0.3">
      <c r="A53" s="198" t="s">
        <v>61</v>
      </c>
      <c r="B53" s="199"/>
      <c r="C53" s="199"/>
      <c r="D53" s="200">
        <f t="shared" ref="D53:BC53" si="17">SUM(D48:D52)</f>
        <v>45</v>
      </c>
      <c r="E53" s="201">
        <f t="shared" si="17"/>
        <v>0</v>
      </c>
      <c r="F53" s="201">
        <f t="shared" si="17"/>
        <v>0</v>
      </c>
      <c r="G53" s="202">
        <f t="shared" si="17"/>
        <v>45</v>
      </c>
      <c r="H53" s="200">
        <f t="shared" si="17"/>
        <v>356</v>
      </c>
      <c r="I53" s="201">
        <f t="shared" si="17"/>
        <v>2</v>
      </c>
      <c r="J53" s="201">
        <f t="shared" si="17"/>
        <v>2</v>
      </c>
      <c r="K53" s="202">
        <f t="shared" si="17"/>
        <v>360</v>
      </c>
      <c r="L53" s="200">
        <f t="shared" si="17"/>
        <v>440</v>
      </c>
      <c r="M53" s="201">
        <f t="shared" si="17"/>
        <v>4</v>
      </c>
      <c r="N53" s="201">
        <f t="shared" si="17"/>
        <v>5</v>
      </c>
      <c r="O53" s="202">
        <f t="shared" si="17"/>
        <v>449</v>
      </c>
      <c r="P53" s="200">
        <f t="shared" si="17"/>
        <v>0</v>
      </c>
      <c r="Q53" s="201">
        <f t="shared" si="17"/>
        <v>0</v>
      </c>
      <c r="R53" s="201">
        <f t="shared" si="17"/>
        <v>0</v>
      </c>
      <c r="S53" s="202">
        <f t="shared" si="17"/>
        <v>0</v>
      </c>
      <c r="T53" s="200">
        <f t="shared" si="17"/>
        <v>682</v>
      </c>
      <c r="U53" s="201">
        <f t="shared" si="17"/>
        <v>11</v>
      </c>
      <c r="V53" s="201">
        <f t="shared" si="17"/>
        <v>0</v>
      </c>
      <c r="W53" s="202">
        <f t="shared" si="17"/>
        <v>693</v>
      </c>
      <c r="X53" s="200">
        <f t="shared" si="17"/>
        <v>412</v>
      </c>
      <c r="Y53" s="201">
        <f t="shared" si="17"/>
        <v>2</v>
      </c>
      <c r="Z53" s="201">
        <f t="shared" si="17"/>
        <v>1</v>
      </c>
      <c r="AA53" s="202">
        <f t="shared" si="17"/>
        <v>415</v>
      </c>
      <c r="AB53" s="200">
        <f t="shared" si="17"/>
        <v>142</v>
      </c>
      <c r="AC53" s="201">
        <f t="shared" si="17"/>
        <v>20</v>
      </c>
      <c r="AD53" s="201">
        <f t="shared" si="17"/>
        <v>15</v>
      </c>
      <c r="AE53" s="202">
        <f t="shared" si="17"/>
        <v>177</v>
      </c>
      <c r="AF53" s="200">
        <f t="shared" si="17"/>
        <v>207</v>
      </c>
      <c r="AG53" s="201">
        <f t="shared" si="17"/>
        <v>8</v>
      </c>
      <c r="AH53" s="201">
        <f t="shared" si="17"/>
        <v>4</v>
      </c>
      <c r="AI53" s="202">
        <f t="shared" si="17"/>
        <v>219</v>
      </c>
      <c r="AJ53" s="200">
        <f t="shared" si="17"/>
        <v>385</v>
      </c>
      <c r="AK53" s="201">
        <f t="shared" si="17"/>
        <v>2</v>
      </c>
      <c r="AL53" s="201">
        <f t="shared" si="17"/>
        <v>3</v>
      </c>
      <c r="AM53" s="202">
        <f t="shared" si="17"/>
        <v>390</v>
      </c>
      <c r="AN53" s="200">
        <f t="shared" si="17"/>
        <v>373</v>
      </c>
      <c r="AO53" s="201">
        <f t="shared" si="17"/>
        <v>12</v>
      </c>
      <c r="AP53" s="201">
        <f t="shared" si="17"/>
        <v>1</v>
      </c>
      <c r="AQ53" s="202">
        <f t="shared" si="17"/>
        <v>386</v>
      </c>
      <c r="AR53" s="200">
        <f t="shared" si="17"/>
        <v>503</v>
      </c>
      <c r="AS53" s="201">
        <f t="shared" si="17"/>
        <v>7</v>
      </c>
      <c r="AT53" s="201">
        <f t="shared" si="17"/>
        <v>21</v>
      </c>
      <c r="AU53" s="202">
        <f t="shared" si="17"/>
        <v>531</v>
      </c>
      <c r="AV53" s="200">
        <f t="shared" si="17"/>
        <v>453</v>
      </c>
      <c r="AW53" s="201">
        <f t="shared" si="17"/>
        <v>16</v>
      </c>
      <c r="AX53" s="201">
        <f t="shared" si="17"/>
        <v>22</v>
      </c>
      <c r="AY53" s="202">
        <f t="shared" si="17"/>
        <v>491</v>
      </c>
      <c r="AZ53" s="200">
        <f t="shared" si="17"/>
        <v>3998</v>
      </c>
      <c r="BA53" s="201">
        <f t="shared" si="17"/>
        <v>84</v>
      </c>
      <c r="BB53" s="201">
        <f t="shared" si="17"/>
        <v>74</v>
      </c>
      <c r="BC53" s="203">
        <f t="shared" si="17"/>
        <v>4156</v>
      </c>
      <c r="BD53" s="204"/>
      <c r="BE53" s="204"/>
      <c r="BF53" s="204"/>
      <c r="BG53" s="204"/>
      <c r="BH53" s="204"/>
    </row>
    <row r="54" spans="1:60" s="3" customFormat="1" x14ac:dyDescent="0.25">
      <c r="A54" s="2"/>
      <c r="B54" s="2"/>
      <c r="C54" s="2"/>
      <c r="D54" s="2"/>
      <c r="E54" s="7"/>
      <c r="F54" s="2"/>
      <c r="G54" s="2"/>
      <c r="H54" s="2"/>
      <c r="I54" s="2"/>
      <c r="J54" s="2"/>
      <c r="K54" s="7"/>
      <c r="L54" s="8"/>
      <c r="M54" s="8"/>
      <c r="N54" s="2"/>
      <c r="O54" s="7"/>
      <c r="P54" s="9"/>
      <c r="Q54" s="2"/>
      <c r="R54" s="10"/>
      <c r="S54" s="11"/>
      <c r="T54" s="2"/>
      <c r="U54" s="12"/>
      <c r="V54" s="2"/>
      <c r="W54" s="12"/>
      <c r="X54" s="2"/>
      <c r="Y54" s="12"/>
      <c r="Z54" s="2"/>
      <c r="AA54" s="12"/>
      <c r="AB54" s="2"/>
      <c r="AC54" s="12"/>
      <c r="AD54" s="7"/>
      <c r="AE54" s="9"/>
      <c r="AF54" s="2"/>
      <c r="AG54" s="12"/>
      <c r="AH54" s="7"/>
      <c r="AI54" s="9"/>
      <c r="AJ54" s="2"/>
      <c r="AK54" s="12"/>
      <c r="AL54" s="7"/>
      <c r="AM54" s="9"/>
      <c r="AN54" s="2"/>
      <c r="AO54" s="12"/>
      <c r="AP54" s="7"/>
      <c r="AQ54" s="9"/>
      <c r="AR54" s="2"/>
      <c r="AS54" s="12"/>
      <c r="AT54" s="7"/>
      <c r="AU54" s="9"/>
      <c r="AV54" s="2"/>
      <c r="AW54" s="12"/>
      <c r="AX54" s="7"/>
      <c r="AY54" s="9"/>
      <c r="AZ54" s="2"/>
      <c r="BA54" s="12"/>
      <c r="BB54" s="7"/>
      <c r="BC54" s="9"/>
      <c r="BD54" s="2"/>
      <c r="BE54" s="2"/>
      <c r="BF54" s="2"/>
      <c r="BG54" s="2"/>
      <c r="BH54" s="2"/>
    </row>
    <row r="55" spans="1:60" s="3" customFormat="1" ht="15.75" thickBot="1" x14ac:dyDescent="0.3">
      <c r="A55" s="2"/>
      <c r="B55" s="2"/>
      <c r="C55" s="2"/>
      <c r="D55" s="2"/>
      <c r="E55" s="7"/>
      <c r="F55" s="2"/>
      <c r="G55" s="2"/>
      <c r="H55" s="2"/>
      <c r="I55" s="2"/>
      <c r="J55" s="2"/>
      <c r="K55" s="7"/>
      <c r="L55" s="8"/>
      <c r="M55" s="8"/>
      <c r="N55" s="2"/>
      <c r="O55" s="7"/>
      <c r="P55" s="9"/>
      <c r="Q55" s="2"/>
      <c r="R55" s="10"/>
      <c r="S55" s="11"/>
      <c r="T55" s="2"/>
      <c r="U55" s="12"/>
      <c r="V55" s="2"/>
      <c r="W55" s="12"/>
      <c r="X55" s="2"/>
      <c r="Y55" s="12"/>
      <c r="Z55" s="2"/>
      <c r="AA55" s="12"/>
      <c r="AB55" s="2"/>
      <c r="AC55" s="12"/>
      <c r="AD55" s="7"/>
      <c r="AE55" s="9"/>
      <c r="AF55" s="2"/>
      <c r="AG55" s="12"/>
      <c r="AH55" s="7"/>
      <c r="AI55" s="9"/>
      <c r="AJ55" s="2"/>
      <c r="AK55" s="12"/>
      <c r="AL55" s="7"/>
      <c r="AM55" s="9"/>
      <c r="AN55" s="2"/>
      <c r="AO55" s="12"/>
      <c r="AP55" s="7"/>
      <c r="AQ55" s="9"/>
      <c r="AR55" s="2"/>
      <c r="AS55" s="12"/>
      <c r="AT55" s="7"/>
      <c r="AU55" s="9"/>
      <c r="AV55" s="2"/>
      <c r="AW55" s="12"/>
      <c r="AX55" s="7"/>
      <c r="AY55" s="9"/>
      <c r="AZ55" s="2"/>
      <c r="BA55" s="12"/>
      <c r="BB55" s="7"/>
      <c r="BC55" s="9"/>
      <c r="BD55" s="2"/>
      <c r="BE55" s="2"/>
      <c r="BF55" s="2"/>
      <c r="BG55" s="2"/>
      <c r="BH55" s="2"/>
    </row>
    <row r="56" spans="1:60" s="3" customFormat="1" ht="18" customHeight="1" x14ac:dyDescent="0.25">
      <c r="A56" s="134" t="s">
        <v>49</v>
      </c>
      <c r="B56" s="135"/>
      <c r="C56" s="135"/>
      <c r="D56" s="136" t="s">
        <v>57</v>
      </c>
      <c r="E56" s="137"/>
      <c r="F56" s="137"/>
      <c r="G56" s="138"/>
      <c r="H56" s="137" t="s">
        <v>58</v>
      </c>
      <c r="I56" s="137"/>
      <c r="J56" s="137"/>
      <c r="K56" s="137"/>
      <c r="L56" s="136" t="s">
        <v>59</v>
      </c>
      <c r="M56" s="137"/>
      <c r="N56" s="137"/>
      <c r="O56" s="138"/>
      <c r="P56" s="205" t="s">
        <v>60</v>
      </c>
      <c r="Q56" s="205"/>
      <c r="R56" s="205"/>
      <c r="S56" s="205"/>
      <c r="T56" s="140" t="s">
        <v>43</v>
      </c>
      <c r="U56" s="141"/>
      <c r="V56" s="141"/>
      <c r="W56" s="142"/>
      <c r="X56" s="136" t="s">
        <v>61</v>
      </c>
      <c r="Y56" s="137"/>
      <c r="Z56" s="137"/>
      <c r="AA56" s="138"/>
      <c r="AB56" s="2"/>
      <c r="AC56" s="12"/>
      <c r="AD56" s="7"/>
      <c r="AE56" s="9"/>
      <c r="AF56" s="2"/>
      <c r="AG56" s="12"/>
      <c r="AH56" s="2"/>
      <c r="AI56" s="12"/>
      <c r="AJ56" s="2"/>
      <c r="AK56" s="12"/>
      <c r="AL56" s="2"/>
      <c r="AM56" s="12"/>
      <c r="AN56" s="2"/>
      <c r="AO56" s="12"/>
      <c r="AP56" s="2"/>
      <c r="AQ56" s="12"/>
      <c r="AR56" s="2"/>
      <c r="AS56" s="12"/>
      <c r="AT56" s="2"/>
      <c r="AU56" s="12"/>
      <c r="AV56" s="2"/>
      <c r="AW56" s="12"/>
      <c r="AX56" s="2"/>
      <c r="AY56" s="12"/>
      <c r="AZ56" s="2"/>
      <c r="BA56" s="2"/>
      <c r="BB56" s="2"/>
      <c r="BC56" s="2"/>
      <c r="BD56" s="2"/>
      <c r="BE56" s="2"/>
      <c r="BF56" s="2"/>
      <c r="BG56" s="2"/>
      <c r="BH56" s="2"/>
    </row>
    <row r="57" spans="1:60" s="3" customFormat="1" ht="18" customHeight="1" thickBot="1" x14ac:dyDescent="0.3">
      <c r="A57" s="143"/>
      <c r="B57" s="144"/>
      <c r="C57" s="144"/>
      <c r="D57" s="145" t="s">
        <v>62</v>
      </c>
      <c r="E57" s="146"/>
      <c r="F57" s="146"/>
      <c r="G57" s="147"/>
      <c r="H57" s="146" t="s">
        <v>62</v>
      </c>
      <c r="I57" s="146"/>
      <c r="J57" s="146"/>
      <c r="K57" s="146"/>
      <c r="L57" s="145" t="s">
        <v>62</v>
      </c>
      <c r="M57" s="146"/>
      <c r="N57" s="146"/>
      <c r="O57" s="147"/>
      <c r="P57" s="148" t="s">
        <v>62</v>
      </c>
      <c r="Q57" s="148"/>
      <c r="R57" s="148"/>
      <c r="S57" s="148"/>
      <c r="T57" s="149" t="s">
        <v>62</v>
      </c>
      <c r="U57" s="150"/>
      <c r="V57" s="150"/>
      <c r="W57" s="151"/>
      <c r="X57" s="145" t="s">
        <v>62</v>
      </c>
      <c r="Y57" s="146"/>
      <c r="Z57" s="146"/>
      <c r="AA57" s="147"/>
      <c r="AB57" s="2"/>
      <c r="AC57" s="12"/>
      <c r="AD57" s="7"/>
      <c r="AE57" s="9"/>
      <c r="AF57" s="2"/>
      <c r="AG57" s="12"/>
      <c r="AH57" s="2"/>
      <c r="AI57" s="12"/>
      <c r="AJ57" s="2"/>
      <c r="AK57" s="12"/>
      <c r="AL57" s="2"/>
      <c r="AM57" s="12"/>
      <c r="AN57" s="2"/>
      <c r="AO57" s="12"/>
      <c r="AP57" s="2"/>
      <c r="AQ57" s="12"/>
      <c r="AR57" s="2"/>
      <c r="AS57" s="12"/>
      <c r="AT57" s="2"/>
      <c r="AU57" s="12"/>
      <c r="AV57" s="2"/>
      <c r="AW57" s="12"/>
      <c r="AX57" s="2"/>
      <c r="AY57" s="12"/>
      <c r="AZ57" s="2"/>
      <c r="BA57" s="2"/>
      <c r="BB57" s="2"/>
      <c r="BC57" s="2"/>
      <c r="BD57" s="2"/>
      <c r="BE57" s="2"/>
      <c r="BF57" s="2"/>
      <c r="BG57" s="2"/>
      <c r="BH57" s="2"/>
    </row>
    <row r="58" spans="1:60" s="3" customFormat="1" ht="18" customHeight="1" thickTop="1" thickBot="1" x14ac:dyDescent="0.3">
      <c r="A58" s="155"/>
      <c r="B58" s="156"/>
      <c r="C58" s="156"/>
      <c r="D58" s="157" t="s">
        <v>63</v>
      </c>
      <c r="E58" s="158" t="s">
        <v>66</v>
      </c>
      <c r="F58" s="158" t="s">
        <v>67</v>
      </c>
      <c r="G58" s="159" t="s">
        <v>18</v>
      </c>
      <c r="H58" s="160" t="s">
        <v>63</v>
      </c>
      <c r="I58" s="158" t="s">
        <v>66</v>
      </c>
      <c r="J58" s="158" t="s">
        <v>67</v>
      </c>
      <c r="K58" s="161" t="s">
        <v>18</v>
      </c>
      <c r="L58" s="157" t="s">
        <v>63</v>
      </c>
      <c r="M58" s="158" t="s">
        <v>66</v>
      </c>
      <c r="N58" s="158" t="s">
        <v>67</v>
      </c>
      <c r="O58" s="159" t="s">
        <v>18</v>
      </c>
      <c r="P58" s="162" t="s">
        <v>63</v>
      </c>
      <c r="Q58" s="163" t="s">
        <v>66</v>
      </c>
      <c r="R58" s="163" t="s">
        <v>67</v>
      </c>
      <c r="S58" s="164" t="s">
        <v>18</v>
      </c>
      <c r="T58" s="165" t="s">
        <v>63</v>
      </c>
      <c r="U58" s="166" t="s">
        <v>66</v>
      </c>
      <c r="V58" s="163" t="s">
        <v>67</v>
      </c>
      <c r="W58" s="167" t="s">
        <v>18</v>
      </c>
      <c r="X58" s="157" t="s">
        <v>63</v>
      </c>
      <c r="Y58" s="158" t="s">
        <v>66</v>
      </c>
      <c r="Z58" s="158" t="s">
        <v>67</v>
      </c>
      <c r="AA58" s="159" t="s">
        <v>18</v>
      </c>
      <c r="AB58" s="2"/>
      <c r="AC58" s="12"/>
      <c r="AD58" s="7"/>
      <c r="AE58" s="9"/>
      <c r="AF58" s="2"/>
      <c r="AG58" s="12"/>
      <c r="AH58" s="2"/>
      <c r="AI58" s="12"/>
      <c r="AJ58" s="2"/>
      <c r="AK58" s="12"/>
      <c r="AL58" s="2"/>
      <c r="AM58" s="12"/>
      <c r="AN58" s="2"/>
      <c r="AO58" s="12"/>
      <c r="AP58" s="2"/>
      <c r="AQ58" s="12"/>
      <c r="AR58" s="2"/>
      <c r="AS58" s="12"/>
      <c r="AT58" s="2"/>
      <c r="AU58" s="12"/>
      <c r="AV58" s="2"/>
      <c r="AW58" s="12"/>
      <c r="AX58" s="2"/>
      <c r="AY58" s="12"/>
      <c r="AZ58" s="2"/>
      <c r="BA58" s="2"/>
      <c r="BB58" s="2"/>
      <c r="BC58" s="2"/>
      <c r="BD58" s="2"/>
      <c r="BE58" s="2"/>
      <c r="BF58" s="2"/>
      <c r="BG58" s="2"/>
      <c r="BH58" s="2"/>
    </row>
    <row r="59" spans="1:60" s="3" customFormat="1" x14ac:dyDescent="0.25">
      <c r="A59" s="171"/>
      <c r="B59" s="172"/>
      <c r="C59" s="173"/>
      <c r="D59" s="174"/>
      <c r="E59" s="175"/>
      <c r="F59" s="176"/>
      <c r="G59" s="177"/>
      <c r="H59" s="178"/>
      <c r="I59" s="175"/>
      <c r="J59" s="175"/>
      <c r="K59" s="179"/>
      <c r="L59" s="180"/>
      <c r="M59" s="175"/>
      <c r="N59" s="175"/>
      <c r="O59" s="177"/>
      <c r="P59" s="178"/>
      <c r="Q59" s="175"/>
      <c r="R59" s="175"/>
      <c r="S59" s="179"/>
      <c r="T59" s="180"/>
      <c r="U59" s="175"/>
      <c r="V59" s="175"/>
      <c r="W59" s="177"/>
      <c r="X59" s="180"/>
      <c r="Y59" s="175"/>
      <c r="Z59" s="175"/>
      <c r="AA59" s="177"/>
      <c r="AB59" s="2"/>
      <c r="AC59" s="12"/>
      <c r="AD59" s="7"/>
      <c r="AE59" s="9"/>
      <c r="AF59" s="2"/>
      <c r="AG59" s="12"/>
      <c r="AH59" s="2"/>
      <c r="AI59" s="12"/>
      <c r="AJ59" s="2"/>
      <c r="AK59" s="12"/>
      <c r="AL59" s="2"/>
      <c r="AM59" s="12"/>
      <c r="AN59" s="2"/>
      <c r="AO59" s="12"/>
      <c r="AP59" s="2"/>
      <c r="AQ59" s="12"/>
      <c r="AR59" s="2"/>
      <c r="AS59" s="12"/>
      <c r="AT59" s="2"/>
      <c r="AU59" s="12"/>
      <c r="AV59" s="2"/>
      <c r="AW59" s="12"/>
      <c r="AX59" s="2"/>
      <c r="AY59" s="12"/>
      <c r="AZ59" s="2"/>
      <c r="BA59" s="2"/>
      <c r="BB59" s="2"/>
      <c r="BC59" s="2"/>
      <c r="BD59" s="2"/>
      <c r="BE59" s="2"/>
      <c r="BF59" s="2"/>
      <c r="BG59" s="2"/>
      <c r="BH59" s="2"/>
    </row>
    <row r="60" spans="1:60" s="3" customFormat="1" ht="20.100000000000001" customHeight="1" x14ac:dyDescent="0.25">
      <c r="A60" s="181" t="s">
        <v>68</v>
      </c>
      <c r="B60" s="182"/>
      <c r="C60" s="183"/>
      <c r="D60" s="184">
        <f>SUM([1]OKT!D60,[1]NOP!D60,[1]DES!D60)</f>
        <v>0</v>
      </c>
      <c r="E60" s="185">
        <f>SUM([1]OKT!E60,[1]NOP!E60,[1]DES!E60)</f>
        <v>0</v>
      </c>
      <c r="F60" s="46">
        <f>SUM([1]OKT!F60,[1]NOP!F60,[1]DES!F60)</f>
        <v>0</v>
      </c>
      <c r="G60" s="186">
        <f>SUM(D60:F60)</f>
        <v>0</v>
      </c>
      <c r="H60" s="184">
        <f>SUM([1]OKT!H60,[1]NOP!H60,[1]DES!H60)</f>
        <v>0</v>
      </c>
      <c r="I60" s="185">
        <f>SUM([1]OKT!I60,[1]NOP!I60,[1]DES!I60)</f>
        <v>0</v>
      </c>
      <c r="J60" s="46">
        <f>SUM([1]OKT!J60,[1]NOP!J60,[1]DES!J60)</f>
        <v>0</v>
      </c>
      <c r="K60" s="186">
        <f t="shared" ref="K60:K64" si="18">SUM(H60:J60)</f>
        <v>0</v>
      </c>
      <c r="L60" s="184">
        <f>SUM([1]OKT!L60,[1]NOP!L60,[1]DES!L60)</f>
        <v>0</v>
      </c>
      <c r="M60" s="185">
        <f>SUM([1]OKT!M60,[1]NOP!M60,[1]DES!M60)</f>
        <v>0</v>
      </c>
      <c r="N60" s="46">
        <f>SUM([1]OKT!N60,[1]NOP!N60,[1]DES!N60)</f>
        <v>0</v>
      </c>
      <c r="O60" s="186">
        <f t="shared" ref="O60:O64" si="19">SUM(L60:N60)</f>
        <v>0</v>
      </c>
      <c r="P60" s="184">
        <f>SUM([1]OKT!P60,[1]NOP!P60,[1]DES!P60)</f>
        <v>0</v>
      </c>
      <c r="Q60" s="185">
        <f>SUM([1]OKT!Q60,[1]NOP!Q60,[1]DES!Q60)</f>
        <v>0</v>
      </c>
      <c r="R60" s="46">
        <f>SUM([1]OKT!R60,[1]NOP!R60,[1]DES!R60)</f>
        <v>0</v>
      </c>
      <c r="S60" s="186">
        <f t="shared" ref="S60:S64" si="20">SUM(P60:R60)</f>
        <v>0</v>
      </c>
      <c r="T60" s="184">
        <f>SUM([1]OKT!T60,[1]NOP!T60,[1]DES!T60)</f>
        <v>0</v>
      </c>
      <c r="U60" s="185">
        <f>SUM([1]OKT!U60,[1]NOP!U60,[1]DES!U60)</f>
        <v>0</v>
      </c>
      <c r="V60" s="46">
        <f>SUM([1]OKT!V60,[1]NOP!V60,[1]DES!V60)</f>
        <v>0</v>
      </c>
      <c r="W60" s="186">
        <f t="shared" ref="W60:W64" si="21">SUM(T60:V60)</f>
        <v>0</v>
      </c>
      <c r="X60" s="206">
        <f>SUM(D48,H48,L48,P48,T48,X48,AB48,D60,H60,L60,P60,T60)</f>
        <v>45</v>
      </c>
      <c r="Y60" s="207">
        <f t="shared" ref="Y60:AA64" si="22">SUM(E48,I48,M48,Q48,U48,Y48,AC48,A60,E60,I60,M60,Q60,U60)</f>
        <v>0</v>
      </c>
      <c r="Z60" s="208">
        <f t="shared" si="22"/>
        <v>0</v>
      </c>
      <c r="AA60" s="186">
        <f t="shared" si="22"/>
        <v>45</v>
      </c>
      <c r="AB60" s="2"/>
      <c r="AC60" s="12"/>
      <c r="AD60" s="7"/>
      <c r="AE60" s="9"/>
      <c r="AF60" s="2"/>
      <c r="AG60" s="12"/>
      <c r="AH60" s="2"/>
      <c r="AI60" s="12"/>
      <c r="AJ60" s="2"/>
      <c r="AK60" s="12"/>
      <c r="AL60" s="2"/>
      <c r="AM60" s="12"/>
      <c r="AN60" s="2"/>
      <c r="AO60" s="12"/>
      <c r="AP60" s="2"/>
      <c r="AQ60" s="12"/>
      <c r="AR60" s="2"/>
      <c r="AS60" s="12"/>
      <c r="AT60" s="2"/>
      <c r="AU60" s="12"/>
      <c r="AV60" s="2"/>
      <c r="AW60" s="12"/>
      <c r="AX60" s="2"/>
      <c r="AY60" s="12"/>
      <c r="AZ60" s="2"/>
      <c r="BA60" s="2"/>
      <c r="BB60" s="2"/>
      <c r="BC60" s="2"/>
      <c r="BD60" s="2"/>
      <c r="BE60" s="2"/>
      <c r="BF60" s="2"/>
      <c r="BG60" s="2"/>
      <c r="BH60" s="2"/>
    </row>
    <row r="61" spans="1:60" s="3" customFormat="1" ht="20.100000000000001" customHeight="1" x14ac:dyDescent="0.25">
      <c r="A61" s="189" t="s">
        <v>69</v>
      </c>
      <c r="B61" s="190"/>
      <c r="C61" s="190"/>
      <c r="D61" s="184">
        <f>SUM([1]OKT!D61,[1]NOP!D61,[1]DES!D61)</f>
        <v>0</v>
      </c>
      <c r="E61" s="185">
        <f>SUM([1]OKT!E61,[1]NOP!E61,[1]DES!E61)</f>
        <v>0</v>
      </c>
      <c r="F61" s="46">
        <f>SUM([1]OKT!F61,[1]NOP!F61,[1]DES!F61)</f>
        <v>0</v>
      </c>
      <c r="G61" s="186">
        <f>SUM(D61:F61)</f>
        <v>0</v>
      </c>
      <c r="H61" s="184">
        <f>SUM([1]OKT!H61,[1]NOP!H61,[1]DES!H61)</f>
        <v>0</v>
      </c>
      <c r="I61" s="185">
        <f>SUM([1]OKT!I61,[1]NOP!I61,[1]DES!I61)</f>
        <v>0</v>
      </c>
      <c r="J61" s="46">
        <f>SUM([1]OKT!J61,[1]NOP!J61,[1]DES!J61)</f>
        <v>0</v>
      </c>
      <c r="K61" s="186">
        <f t="shared" si="18"/>
        <v>0</v>
      </c>
      <c r="L61" s="184">
        <f>SUM([1]OKT!L61,[1]NOP!L61,[1]DES!L61)</f>
        <v>0</v>
      </c>
      <c r="M61" s="185">
        <f>SUM([1]OKT!M61,[1]NOP!M61,[1]DES!M61)</f>
        <v>0</v>
      </c>
      <c r="N61" s="46">
        <f>SUM([1]OKT!N61,[1]NOP!N61,[1]DES!N61)</f>
        <v>0</v>
      </c>
      <c r="O61" s="186">
        <f t="shared" si="19"/>
        <v>0</v>
      </c>
      <c r="P61" s="184">
        <f>SUM([1]OKT!P61,[1]NOP!P61,[1]DES!P61)</f>
        <v>0</v>
      </c>
      <c r="Q61" s="185">
        <f>SUM([1]OKT!Q61,[1]NOP!Q61,[1]DES!Q61)</f>
        <v>0</v>
      </c>
      <c r="R61" s="46">
        <f>SUM([1]OKT!R61,[1]NOP!R61,[1]DES!R61)</f>
        <v>0</v>
      </c>
      <c r="S61" s="186">
        <f t="shared" si="20"/>
        <v>0</v>
      </c>
      <c r="T61" s="184">
        <f>SUM([1]OKT!T61,[1]NOP!T61,[1]DES!T61)</f>
        <v>0</v>
      </c>
      <c r="U61" s="185">
        <f>SUM([1]OKT!U61,[1]NOP!U61,[1]DES!U61)</f>
        <v>0</v>
      </c>
      <c r="V61" s="46">
        <f>SUM([1]OKT!V61,[1]NOP!V61,[1]DES!V61)</f>
        <v>0</v>
      </c>
      <c r="W61" s="186">
        <f t="shared" si="21"/>
        <v>0</v>
      </c>
      <c r="X61" s="206">
        <f>SUM(D49,H49,L49,P49,T49,X49,AB49,D61,H61,L61,P61,T61)</f>
        <v>728</v>
      </c>
      <c r="Y61" s="207">
        <f t="shared" si="22"/>
        <v>6</v>
      </c>
      <c r="Z61" s="208">
        <f t="shared" si="22"/>
        <v>6</v>
      </c>
      <c r="AA61" s="186">
        <f t="shared" si="22"/>
        <v>740</v>
      </c>
      <c r="AB61" s="2"/>
      <c r="AC61" s="12"/>
      <c r="AD61" s="7"/>
      <c r="AE61" s="9"/>
      <c r="AF61" s="2"/>
      <c r="AG61" s="12"/>
      <c r="AH61" s="2"/>
      <c r="AI61" s="12"/>
      <c r="AJ61" s="2"/>
      <c r="AK61" s="12"/>
      <c r="AL61" s="2"/>
      <c r="AM61" s="12"/>
      <c r="AN61" s="2"/>
      <c r="AO61" s="12"/>
      <c r="AP61" s="2"/>
      <c r="AQ61" s="12"/>
      <c r="AR61" s="2"/>
      <c r="AS61" s="12"/>
      <c r="AT61" s="2"/>
      <c r="AU61" s="12"/>
      <c r="AV61" s="2"/>
      <c r="AW61" s="12"/>
      <c r="AX61" s="2"/>
      <c r="AY61" s="12"/>
      <c r="AZ61" s="2"/>
      <c r="BA61" s="2"/>
      <c r="BB61" s="2"/>
      <c r="BC61" s="2"/>
      <c r="BD61" s="2"/>
      <c r="BE61" s="2"/>
      <c r="BF61" s="2"/>
      <c r="BG61" s="2"/>
      <c r="BH61" s="2"/>
    </row>
    <row r="62" spans="1:60" s="3" customFormat="1" ht="20.100000000000001" customHeight="1" x14ac:dyDescent="0.25">
      <c r="A62" s="191" t="s">
        <v>70</v>
      </c>
      <c r="B62" s="192"/>
      <c r="C62" s="192"/>
      <c r="D62" s="184">
        <f>SUM([1]OKT!D62,[1]NOP!D62,[1]DES!D62)</f>
        <v>207</v>
      </c>
      <c r="E62" s="185">
        <f>SUM([1]OKT!E62,[1]NOP!E62,[1]DES!E62)</f>
        <v>8</v>
      </c>
      <c r="F62" s="46">
        <f>SUM([1]OKT!F62,[1]NOP!F62,[1]DES!F62)</f>
        <v>4</v>
      </c>
      <c r="G62" s="186">
        <f>SUM(D62:F62)</f>
        <v>219</v>
      </c>
      <c r="H62" s="184">
        <f>SUM([1]OKT!H62,[1]NOP!H62,[1]DES!H62)</f>
        <v>56</v>
      </c>
      <c r="I62" s="185">
        <f>SUM([1]OKT!I62,[1]NOP!I62,[1]DES!I62)</f>
        <v>1</v>
      </c>
      <c r="J62" s="46">
        <f>SUM([1]OKT!J62,[1]NOP!J62,[1]DES!J62)</f>
        <v>1</v>
      </c>
      <c r="K62" s="186">
        <f t="shared" si="18"/>
        <v>58</v>
      </c>
      <c r="L62" s="184">
        <f>SUM([1]OKT!L62,[1]NOP!L62,[1]DES!L62)</f>
        <v>0</v>
      </c>
      <c r="M62" s="185">
        <f>SUM([1]OKT!M62,[1]NOP!M62,[1]DES!M62)</f>
        <v>0</v>
      </c>
      <c r="N62" s="46">
        <f>SUM([1]OKT!N62,[1]NOP!N62,[1]DES!N62)</f>
        <v>0</v>
      </c>
      <c r="O62" s="186">
        <f t="shared" si="19"/>
        <v>0</v>
      </c>
      <c r="P62" s="184">
        <f>SUM([1]OKT!P62,[1]NOP!P62,[1]DES!P62)</f>
        <v>0</v>
      </c>
      <c r="Q62" s="185">
        <f>SUM([1]OKT!Q62,[1]NOP!Q62,[1]DES!Q62)</f>
        <v>0</v>
      </c>
      <c r="R62" s="46">
        <f>SUM([1]OKT!R62,[1]NOP!R62,[1]DES!R62)</f>
        <v>0</v>
      </c>
      <c r="S62" s="186">
        <f t="shared" si="20"/>
        <v>0</v>
      </c>
      <c r="T62" s="184">
        <f>SUM([1]OKT!T62,[1]NOP!T62,[1]DES!T62)</f>
        <v>0</v>
      </c>
      <c r="U62" s="185">
        <f>SUM([1]OKT!U62,[1]NOP!U62,[1]DES!U62)</f>
        <v>0</v>
      </c>
      <c r="V62" s="46">
        <f>SUM([1]OKT!V62,[1]NOP!V62,[1]DES!V62)</f>
        <v>0</v>
      </c>
      <c r="W62" s="186">
        <f t="shared" si="21"/>
        <v>0</v>
      </c>
      <c r="X62" s="206">
        <f>SUM(D50,H50,L50,P50,T50,X50,AB50,D62,H62,L62,P62,T62)</f>
        <v>618</v>
      </c>
      <c r="Y62" s="207">
        <f t="shared" si="22"/>
        <v>21</v>
      </c>
      <c r="Z62" s="208">
        <f t="shared" si="22"/>
        <v>13</v>
      </c>
      <c r="AA62" s="186">
        <f t="shared" si="22"/>
        <v>652</v>
      </c>
      <c r="AB62" s="2"/>
      <c r="AC62" s="12"/>
      <c r="AD62" s="7"/>
      <c r="AE62" s="9"/>
      <c r="AF62" s="2"/>
      <c r="AG62" s="12"/>
      <c r="AH62" s="2"/>
      <c r="AI62" s="12"/>
      <c r="AJ62" s="2"/>
      <c r="AK62" s="12"/>
      <c r="AL62" s="2"/>
      <c r="AM62" s="12"/>
      <c r="AN62" s="2"/>
      <c r="AO62" s="12"/>
      <c r="AP62" s="2"/>
      <c r="AQ62" s="12"/>
      <c r="AR62" s="2"/>
      <c r="AS62" s="12"/>
      <c r="AT62" s="2"/>
      <c r="AU62" s="12"/>
      <c r="AV62" s="2"/>
      <c r="AW62" s="12"/>
      <c r="AX62" s="2"/>
      <c r="AY62" s="12"/>
      <c r="AZ62" s="2"/>
      <c r="BA62" s="2"/>
      <c r="BB62" s="2"/>
      <c r="BC62" s="2"/>
      <c r="BD62" s="2"/>
      <c r="BE62" s="2"/>
      <c r="BF62" s="2"/>
      <c r="BG62" s="2"/>
      <c r="BH62" s="2"/>
    </row>
    <row r="63" spans="1:60" s="3" customFormat="1" ht="20.100000000000001" customHeight="1" x14ac:dyDescent="0.25">
      <c r="A63" s="191" t="s">
        <v>71</v>
      </c>
      <c r="B63" s="192"/>
      <c r="C63" s="192"/>
      <c r="D63" s="184">
        <f>SUM([1]OKT!D63,[1]NOP!D63,[1]DES!D63)</f>
        <v>0</v>
      </c>
      <c r="E63" s="185">
        <f>SUM([1]OKT!E63,[1]NOP!E63,[1]DES!E63)</f>
        <v>0</v>
      </c>
      <c r="F63" s="46">
        <f>SUM([1]OKT!F63,[1]NOP!F63,[1]DES!F63)</f>
        <v>0</v>
      </c>
      <c r="G63" s="186">
        <f>SUM(D63:F63)</f>
        <v>0</v>
      </c>
      <c r="H63" s="184">
        <f>SUM([1]OKT!H63,[1]NOP!H63,[1]DES!H63)</f>
        <v>90</v>
      </c>
      <c r="I63" s="185">
        <f>SUM([1]OKT!I63,[1]NOP!I63,[1]DES!I63)</f>
        <v>1</v>
      </c>
      <c r="J63" s="46">
        <f>SUM([1]OKT!J63,[1]NOP!J63,[1]DES!J63)</f>
        <v>0</v>
      </c>
      <c r="K63" s="186">
        <f t="shared" si="18"/>
        <v>91</v>
      </c>
      <c r="L63" s="184">
        <f>SUM([1]OKT!L63,[1]NOP!L63,[1]DES!L63)</f>
        <v>0</v>
      </c>
      <c r="M63" s="185">
        <f>SUM([1]OKT!M63,[1]NOP!M63,[1]DES!M63)</f>
        <v>0</v>
      </c>
      <c r="N63" s="46">
        <f>SUM([1]OKT!N63,[1]NOP!N63,[1]DES!N63)</f>
        <v>0</v>
      </c>
      <c r="O63" s="186">
        <f t="shared" si="19"/>
        <v>0</v>
      </c>
      <c r="P63" s="184">
        <f>SUM([1]OKT!P63,[1]NOP!P63,[1]DES!P63)</f>
        <v>112</v>
      </c>
      <c r="Q63" s="185">
        <f>SUM([1]OKT!Q63,[1]NOP!Q63,[1]DES!Q63)</f>
        <v>1</v>
      </c>
      <c r="R63" s="46">
        <f>SUM([1]OKT!R63,[1]NOP!R63,[1]DES!R63)</f>
        <v>3</v>
      </c>
      <c r="S63" s="186">
        <f t="shared" si="20"/>
        <v>116</v>
      </c>
      <c r="T63" s="184">
        <f>SUM([1]OKT!T63,[1]NOP!T63,[1]DES!T63)</f>
        <v>0</v>
      </c>
      <c r="U63" s="185">
        <f>SUM([1]OKT!U63,[1]NOP!U63,[1]DES!U63)</f>
        <v>0</v>
      </c>
      <c r="V63" s="46">
        <f>SUM([1]OKT!V63,[1]NOP!V63,[1]DES!V63)</f>
        <v>0</v>
      </c>
      <c r="W63" s="186">
        <f t="shared" si="21"/>
        <v>0</v>
      </c>
      <c r="X63" s="206">
        <f>SUM(D51,H51,L51,P51,T51,X51,AB51,D63,H63,L63,P63,T63)</f>
        <v>438</v>
      </c>
      <c r="Y63" s="207">
        <f t="shared" si="22"/>
        <v>5</v>
      </c>
      <c r="Z63" s="208">
        <f t="shared" si="22"/>
        <v>4</v>
      </c>
      <c r="AA63" s="186">
        <f t="shared" si="22"/>
        <v>447</v>
      </c>
      <c r="AB63" s="2"/>
      <c r="AC63" s="12"/>
      <c r="AD63" s="7"/>
      <c r="AE63" s="9"/>
      <c r="AF63" s="2"/>
      <c r="AG63" s="12"/>
      <c r="AH63" s="2"/>
      <c r="AI63" s="12"/>
      <c r="AJ63" s="2"/>
      <c r="AK63" s="12"/>
      <c r="AL63" s="2"/>
      <c r="AM63" s="12"/>
      <c r="AN63" s="2"/>
      <c r="AO63" s="12"/>
      <c r="AP63" s="2"/>
      <c r="AQ63" s="12"/>
      <c r="AR63" s="2"/>
      <c r="AS63" s="12"/>
      <c r="AT63" s="2"/>
      <c r="AU63" s="12"/>
      <c r="AV63" s="2"/>
      <c r="AW63" s="12"/>
      <c r="AX63" s="2"/>
      <c r="AY63" s="12"/>
      <c r="AZ63" s="2"/>
      <c r="BA63" s="2"/>
      <c r="BB63" s="2"/>
      <c r="BC63" s="2"/>
      <c r="BD63" s="2"/>
      <c r="BE63" s="2"/>
      <c r="BF63" s="2"/>
      <c r="BG63" s="2"/>
      <c r="BH63" s="2"/>
    </row>
    <row r="64" spans="1:60" s="3" customFormat="1" ht="20.100000000000001" customHeight="1" thickBot="1" x14ac:dyDescent="0.3">
      <c r="A64" s="193" t="s">
        <v>72</v>
      </c>
      <c r="B64" s="194"/>
      <c r="C64" s="194"/>
      <c r="D64" s="79">
        <f>SUM([1]OKT!D64,[1]NOP!D64,[1]DES!D64)</f>
        <v>0</v>
      </c>
      <c r="E64" s="89">
        <f>SUM([1]OKT!E64,[1]NOP!E64,[1]DES!E64)</f>
        <v>0</v>
      </c>
      <c r="F64" s="80">
        <f>SUM([1]OKT!F64,[1]NOP!F64,[1]DES!F64)</f>
        <v>0</v>
      </c>
      <c r="G64" s="195">
        <f>SUM(D64:F64)</f>
        <v>0</v>
      </c>
      <c r="H64" s="79">
        <f>SUM([1]OKT!H64,[1]NOP!H64,[1]DES!H64)</f>
        <v>239</v>
      </c>
      <c r="I64" s="89">
        <f>SUM([1]OKT!I64,[1]NOP!I64,[1]DES!I64)</f>
        <v>0</v>
      </c>
      <c r="J64" s="80">
        <f>SUM([1]OKT!J64,[1]NOP!J64,[1]DES!J64)</f>
        <v>2</v>
      </c>
      <c r="K64" s="195">
        <f t="shared" si="18"/>
        <v>241</v>
      </c>
      <c r="L64" s="79">
        <f>SUM([1]OKT!L64,[1]NOP!L64,[1]DES!L64)</f>
        <v>373</v>
      </c>
      <c r="M64" s="89">
        <f>SUM([1]OKT!M64,[1]NOP!M64,[1]DES!M64)</f>
        <v>12</v>
      </c>
      <c r="N64" s="80">
        <f>SUM([1]OKT!N64,[1]NOP!N64,[1]DES!N64)</f>
        <v>1</v>
      </c>
      <c r="O64" s="195">
        <f t="shared" si="19"/>
        <v>386</v>
      </c>
      <c r="P64" s="79">
        <f>SUM([1]OKT!P64,[1]NOP!P64,[1]DES!P64)</f>
        <v>391</v>
      </c>
      <c r="Q64" s="89">
        <f>SUM([1]OKT!Q64,[1]NOP!Q64,[1]DES!Q64)</f>
        <v>6</v>
      </c>
      <c r="R64" s="80">
        <f>SUM([1]OKT!R64,[1]NOP!R64,[1]DES!R64)</f>
        <v>18</v>
      </c>
      <c r="S64" s="195">
        <f t="shared" si="20"/>
        <v>415</v>
      </c>
      <c r="T64" s="79">
        <f>SUM([1]OKT!T64,[1]NOP!T64,[1]DES!T64)</f>
        <v>453</v>
      </c>
      <c r="U64" s="89">
        <f>SUM([1]OKT!U64,[1]NOP!U64,[1]DES!U64)</f>
        <v>16</v>
      </c>
      <c r="V64" s="80">
        <f>SUM([1]OKT!V64,[1]NOP!V64,[1]DES!V64)</f>
        <v>22</v>
      </c>
      <c r="W64" s="195">
        <f t="shared" si="21"/>
        <v>491</v>
      </c>
      <c r="X64" s="209">
        <f>SUM(D52,H52,L52,P52,T52,X52,AB52,D64,H64,L64,P64,T64)</f>
        <v>2169</v>
      </c>
      <c r="Y64" s="210">
        <f t="shared" si="22"/>
        <v>52</v>
      </c>
      <c r="Z64" s="211">
        <f t="shared" si="22"/>
        <v>51</v>
      </c>
      <c r="AA64" s="195">
        <f t="shared" si="22"/>
        <v>2272</v>
      </c>
      <c r="AB64" s="2"/>
      <c r="AC64" s="12"/>
      <c r="AD64" s="7"/>
      <c r="AE64" s="9"/>
      <c r="AF64" s="2"/>
      <c r="AG64" s="12"/>
      <c r="AH64" s="2"/>
      <c r="AI64" s="12"/>
      <c r="AJ64" s="2"/>
      <c r="AK64" s="12"/>
      <c r="AL64" s="2"/>
      <c r="AM64" s="12"/>
      <c r="AN64" s="2"/>
      <c r="AO64" s="12"/>
      <c r="AP64" s="2"/>
      <c r="AQ64" s="12"/>
      <c r="AR64" s="2"/>
      <c r="AS64" s="12"/>
      <c r="AT64" s="2"/>
      <c r="AU64" s="12"/>
      <c r="AV64" s="2"/>
      <c r="AW64" s="12"/>
      <c r="AX64" s="2"/>
      <c r="AY64" s="12"/>
      <c r="AZ64" s="2"/>
      <c r="BA64" s="2"/>
      <c r="BB64" s="2"/>
      <c r="BC64" s="2"/>
      <c r="BD64" s="2"/>
      <c r="BE64" s="2"/>
      <c r="BF64" s="2"/>
      <c r="BG64" s="2"/>
      <c r="BH64" s="2"/>
    </row>
    <row r="65" spans="1:60" s="3" customFormat="1" ht="33.75" customHeight="1" thickTop="1" thickBot="1" x14ac:dyDescent="0.3">
      <c r="A65" s="198" t="s">
        <v>61</v>
      </c>
      <c r="B65" s="199"/>
      <c r="C65" s="199"/>
      <c r="D65" s="200">
        <f t="shared" ref="D65:AA65" si="23">SUM(D60:D64)</f>
        <v>207</v>
      </c>
      <c r="E65" s="201">
        <f t="shared" si="23"/>
        <v>8</v>
      </c>
      <c r="F65" s="201">
        <f t="shared" si="23"/>
        <v>4</v>
      </c>
      <c r="G65" s="203">
        <f t="shared" si="23"/>
        <v>219</v>
      </c>
      <c r="H65" s="202">
        <f t="shared" si="23"/>
        <v>385</v>
      </c>
      <c r="I65" s="201">
        <f t="shared" si="23"/>
        <v>2</v>
      </c>
      <c r="J65" s="201">
        <f t="shared" si="23"/>
        <v>3</v>
      </c>
      <c r="K65" s="212">
        <f t="shared" si="23"/>
        <v>390</v>
      </c>
      <c r="L65" s="200">
        <f t="shared" si="23"/>
        <v>373</v>
      </c>
      <c r="M65" s="201">
        <f t="shared" si="23"/>
        <v>12</v>
      </c>
      <c r="N65" s="201">
        <f t="shared" si="23"/>
        <v>1</v>
      </c>
      <c r="O65" s="203">
        <f t="shared" si="23"/>
        <v>386</v>
      </c>
      <c r="P65" s="202">
        <f t="shared" si="23"/>
        <v>503</v>
      </c>
      <c r="Q65" s="201">
        <f t="shared" si="23"/>
        <v>7</v>
      </c>
      <c r="R65" s="201">
        <f t="shared" si="23"/>
        <v>21</v>
      </c>
      <c r="S65" s="212">
        <f t="shared" si="23"/>
        <v>531</v>
      </c>
      <c r="T65" s="200">
        <f t="shared" si="23"/>
        <v>453</v>
      </c>
      <c r="U65" s="201">
        <f t="shared" si="23"/>
        <v>16</v>
      </c>
      <c r="V65" s="201">
        <f t="shared" si="23"/>
        <v>22</v>
      </c>
      <c r="W65" s="203">
        <f t="shared" si="23"/>
        <v>491</v>
      </c>
      <c r="X65" s="200">
        <f t="shared" si="23"/>
        <v>3998</v>
      </c>
      <c r="Y65" s="201">
        <f t="shared" si="23"/>
        <v>84</v>
      </c>
      <c r="Z65" s="201">
        <f t="shared" si="23"/>
        <v>74</v>
      </c>
      <c r="AA65" s="203">
        <f t="shared" si="23"/>
        <v>4156</v>
      </c>
      <c r="AB65" s="2"/>
      <c r="AC65" s="12"/>
      <c r="AD65" s="7"/>
      <c r="AE65" s="9"/>
      <c r="AF65" s="2"/>
      <c r="AG65" s="12"/>
      <c r="AH65" s="2"/>
      <c r="AI65" s="12"/>
      <c r="AJ65" s="2"/>
      <c r="AK65" s="12"/>
      <c r="AL65" s="2"/>
      <c r="AM65" s="12"/>
      <c r="AN65" s="2"/>
      <c r="AO65" s="12"/>
      <c r="AP65" s="2"/>
      <c r="AQ65" s="12"/>
      <c r="AR65" s="2"/>
      <c r="AS65" s="12"/>
      <c r="AT65" s="2"/>
      <c r="AU65" s="12"/>
      <c r="AV65" s="2"/>
      <c r="AW65" s="12"/>
      <c r="AX65" s="2"/>
      <c r="AY65" s="12"/>
      <c r="AZ65" s="2"/>
      <c r="BA65" s="2"/>
      <c r="BB65" s="2"/>
      <c r="BC65" s="2"/>
      <c r="BD65" s="204"/>
      <c r="BE65" s="204"/>
      <c r="BF65" s="204"/>
      <c r="BG65" s="204"/>
      <c r="BH65" s="204"/>
    </row>
    <row r="66" spans="1:60" s="3" customFormat="1" x14ac:dyDescent="0.25">
      <c r="A66" s="2"/>
      <c r="B66" s="2"/>
      <c r="C66" s="2"/>
      <c r="D66" s="2"/>
      <c r="E66" s="7"/>
      <c r="F66" s="2"/>
      <c r="G66" s="2"/>
      <c r="H66" s="2"/>
      <c r="I66" s="2"/>
      <c r="J66" s="2"/>
      <c r="K66" s="7"/>
      <c r="L66" s="8"/>
      <c r="M66" s="8"/>
      <c r="N66" s="2"/>
      <c r="O66" s="7"/>
      <c r="P66" s="9"/>
      <c r="Q66" s="2"/>
      <c r="R66" s="10"/>
      <c r="S66" s="11"/>
      <c r="T66" s="2"/>
      <c r="U66" s="12"/>
      <c r="V66" s="2"/>
      <c r="W66" s="12"/>
      <c r="X66" s="2"/>
      <c r="Y66" s="12"/>
      <c r="Z66" s="2"/>
      <c r="AA66" s="12"/>
      <c r="AB66" s="2"/>
      <c r="AC66" s="12"/>
      <c r="AD66" s="7"/>
      <c r="AE66" s="9"/>
      <c r="AF66" s="2"/>
      <c r="AG66" s="12"/>
      <c r="AH66" s="7"/>
      <c r="AI66" s="9"/>
      <c r="AJ66" s="2"/>
      <c r="AK66" s="12"/>
      <c r="AL66" s="7"/>
      <c r="AM66" s="9"/>
      <c r="AN66" s="2"/>
      <c r="AO66" s="12"/>
      <c r="AP66" s="7"/>
      <c r="AQ66" s="9"/>
      <c r="AR66" s="2"/>
      <c r="AS66" s="12"/>
      <c r="AT66" s="7"/>
      <c r="AU66" s="9"/>
      <c r="AV66" s="2"/>
      <c r="AW66" s="12"/>
      <c r="AX66" s="7"/>
      <c r="AY66" s="9"/>
      <c r="AZ66" s="2"/>
      <c r="BA66" s="12"/>
      <c r="BB66" s="7"/>
      <c r="BC66" s="9"/>
      <c r="BD66" s="2"/>
      <c r="BE66" s="2"/>
      <c r="BF66" s="2"/>
      <c r="BG66" s="2"/>
      <c r="BH66" s="2"/>
    </row>
    <row r="67" spans="1:60" s="3" customFormat="1" x14ac:dyDescent="0.25">
      <c r="A67" s="2"/>
      <c r="B67" s="2"/>
      <c r="C67" s="2"/>
      <c r="D67" s="2"/>
      <c r="E67" s="7"/>
      <c r="F67" s="2"/>
      <c r="G67" s="2"/>
      <c r="H67" s="2"/>
      <c r="I67" s="2"/>
      <c r="J67" s="2"/>
      <c r="K67" s="7"/>
      <c r="L67" s="8"/>
      <c r="M67" s="8"/>
      <c r="N67" s="2"/>
      <c r="O67" s="7"/>
      <c r="P67" s="9"/>
      <c r="Q67" s="2"/>
      <c r="R67" s="10"/>
      <c r="S67" s="11"/>
      <c r="T67" s="2"/>
      <c r="U67" s="12"/>
      <c r="V67" s="2"/>
      <c r="W67" s="12"/>
      <c r="X67" s="2"/>
      <c r="Y67" s="12"/>
      <c r="Z67" s="2"/>
      <c r="AA67" s="12"/>
      <c r="AB67" s="2"/>
      <c r="AC67" s="12"/>
      <c r="AD67" s="7"/>
      <c r="AE67" s="9"/>
      <c r="AF67" s="2"/>
      <c r="AG67" s="12"/>
      <c r="AH67" s="7"/>
      <c r="AI67" s="9"/>
      <c r="AJ67" s="2"/>
      <c r="AK67" s="12"/>
      <c r="AL67" s="7"/>
      <c r="AM67" s="9"/>
      <c r="AN67" s="2"/>
      <c r="AO67" s="12"/>
      <c r="AP67" s="7"/>
      <c r="AQ67" s="9"/>
      <c r="AR67" s="2"/>
      <c r="AS67" s="12"/>
      <c r="AT67" s="7"/>
      <c r="AU67" s="9"/>
      <c r="AV67" s="2"/>
      <c r="AW67" s="12"/>
      <c r="AX67" s="7"/>
      <c r="AY67" s="9"/>
      <c r="AZ67" s="2"/>
      <c r="BA67" s="12"/>
      <c r="BB67" s="7"/>
      <c r="BC67" s="9"/>
      <c r="BD67" s="2"/>
      <c r="BE67" s="2"/>
      <c r="BF67" s="2"/>
      <c r="BG67" s="2"/>
      <c r="BH67" s="2"/>
    </row>
    <row r="68" spans="1:60" s="3" customFormat="1" x14ac:dyDescent="0.25">
      <c r="A68" s="2"/>
      <c r="B68" s="2"/>
      <c r="C68" s="2"/>
      <c r="D68" s="2"/>
      <c r="E68" s="7"/>
      <c r="F68" s="2"/>
      <c r="G68" s="2"/>
      <c r="H68" s="2"/>
      <c r="I68" s="2"/>
      <c r="J68" s="2"/>
      <c r="K68" s="7"/>
      <c r="L68" s="8"/>
      <c r="M68" s="8"/>
      <c r="N68" s="2"/>
      <c r="O68" s="7"/>
      <c r="P68" s="9"/>
      <c r="Q68" s="2"/>
      <c r="R68" s="10"/>
      <c r="S68" s="11"/>
      <c r="T68" s="2"/>
      <c r="U68" s="12"/>
      <c r="V68" s="2"/>
      <c r="W68" s="12"/>
      <c r="X68" s="2"/>
      <c r="Y68" s="12"/>
      <c r="Z68" s="2"/>
      <c r="AA68" s="12"/>
      <c r="AB68" s="2"/>
      <c r="AC68" s="12"/>
      <c r="AD68" s="7"/>
      <c r="AE68" s="9"/>
      <c r="AF68" s="2"/>
      <c r="AG68" s="12"/>
      <c r="AH68" s="7"/>
      <c r="AI68" s="9"/>
      <c r="AJ68" s="2"/>
      <c r="AK68" s="12"/>
      <c r="AL68" s="7"/>
      <c r="AM68" s="9"/>
      <c r="AN68" s="2"/>
      <c r="AO68" s="12"/>
      <c r="AP68" s="7"/>
      <c r="AQ68" s="9"/>
      <c r="AR68" s="2"/>
      <c r="AS68" s="12"/>
      <c r="AT68" s="7"/>
      <c r="AU68" s="9"/>
      <c r="AV68" s="2"/>
      <c r="AW68" s="12"/>
      <c r="AX68" s="7"/>
      <c r="AY68" s="9"/>
      <c r="AZ68" s="2"/>
      <c r="BA68" s="12"/>
      <c r="BB68" s="7"/>
      <c r="BC68" s="9"/>
      <c r="BD68" s="2"/>
      <c r="BE68" s="2"/>
      <c r="BF68" s="2"/>
      <c r="BG68" s="2"/>
      <c r="BH68" s="2"/>
    </row>
    <row r="69" spans="1:60" s="3" customFormat="1" x14ac:dyDescent="0.25">
      <c r="A69" s="2"/>
      <c r="B69" s="2"/>
      <c r="C69" s="2"/>
      <c r="D69" s="2"/>
      <c r="E69" s="7"/>
      <c r="F69" s="2"/>
      <c r="G69" s="2"/>
      <c r="H69" s="2"/>
      <c r="I69" s="2"/>
      <c r="J69" s="2"/>
      <c r="K69" s="7"/>
      <c r="L69" s="8"/>
      <c r="M69" s="8"/>
      <c r="N69" s="2"/>
      <c r="O69" s="7"/>
      <c r="P69" s="9"/>
      <c r="Q69" s="2"/>
      <c r="R69" s="10"/>
      <c r="S69" s="11"/>
      <c r="T69" s="2"/>
      <c r="U69" s="12"/>
      <c r="V69" s="2"/>
      <c r="W69" s="12"/>
      <c r="X69" s="2"/>
      <c r="Y69" s="12"/>
      <c r="Z69" s="2"/>
      <c r="AA69" s="12"/>
      <c r="AB69" s="2"/>
      <c r="AC69" s="12"/>
      <c r="AD69" s="7"/>
      <c r="AE69" s="9"/>
      <c r="AF69" s="2"/>
      <c r="AG69" s="12"/>
      <c r="AH69" s="7"/>
      <c r="AI69" s="9"/>
      <c r="AJ69" s="2"/>
      <c r="AK69" s="12"/>
      <c r="AL69" s="7"/>
      <c r="AM69" s="9"/>
      <c r="AN69" s="2"/>
      <c r="AO69" s="12"/>
      <c r="AP69" s="7"/>
      <c r="AQ69" s="9"/>
      <c r="AR69" s="2"/>
      <c r="AS69" s="12"/>
      <c r="AT69" s="7"/>
      <c r="AU69" s="9"/>
      <c r="AV69" s="2"/>
      <c r="AW69" s="12"/>
      <c r="AX69" s="7"/>
      <c r="AY69" s="9"/>
      <c r="AZ69" s="2"/>
      <c r="BA69" s="12"/>
      <c r="BB69" s="7"/>
      <c r="BC69" s="9"/>
      <c r="BD69" s="2"/>
      <c r="BE69" s="2"/>
      <c r="BF69" s="2"/>
      <c r="BG69" s="2"/>
      <c r="BH69" s="2"/>
    </row>
    <row r="70" spans="1:60" s="3" customFormat="1" x14ac:dyDescent="0.25">
      <c r="A70" s="2"/>
      <c r="B70" s="2"/>
      <c r="C70" s="2"/>
      <c r="D70" s="2"/>
      <c r="E70" s="7"/>
      <c r="F70" s="2"/>
      <c r="G70" s="2"/>
      <c r="H70" s="2"/>
      <c r="I70" s="2"/>
      <c r="J70" s="2"/>
      <c r="K70" s="7"/>
      <c r="L70" s="8"/>
      <c r="M70" s="8"/>
      <c r="N70" s="2"/>
      <c r="O70" s="7"/>
      <c r="P70" s="9"/>
      <c r="Q70" s="2"/>
      <c r="R70" s="10"/>
      <c r="S70" s="11"/>
      <c r="T70" s="2"/>
      <c r="U70" s="12"/>
      <c r="V70" s="2"/>
      <c r="W70" s="12"/>
      <c r="X70" s="2"/>
      <c r="Y70" s="12"/>
      <c r="Z70" s="2"/>
      <c r="AA70" s="12"/>
      <c r="AB70" s="2"/>
      <c r="AC70" s="12"/>
      <c r="AD70" s="7"/>
      <c r="AE70" s="9"/>
      <c r="AF70" s="2"/>
      <c r="AG70" s="12"/>
      <c r="AH70" s="7"/>
      <c r="AI70" s="9"/>
      <c r="AJ70" s="2"/>
      <c r="AK70" s="12"/>
      <c r="AL70" s="7"/>
      <c r="AM70" s="9"/>
      <c r="AN70" s="2"/>
      <c r="AO70" s="12"/>
      <c r="AP70" s="7"/>
      <c r="AQ70" s="9"/>
      <c r="AR70" s="2"/>
      <c r="AS70" s="12"/>
      <c r="AT70" s="7"/>
      <c r="AU70" s="9"/>
      <c r="AV70" s="2"/>
      <c r="AW70" s="12"/>
      <c r="AX70" s="7"/>
      <c r="AY70" s="9"/>
      <c r="AZ70" s="2"/>
      <c r="BA70" s="12"/>
      <c r="BB70" s="7"/>
      <c r="BC70" s="9"/>
      <c r="BD70" s="2"/>
      <c r="BE70" s="2"/>
      <c r="BF70" s="2"/>
      <c r="BG70" s="2"/>
      <c r="BH70" s="2"/>
    </row>
    <row r="71" spans="1:60" s="3" customFormat="1" x14ac:dyDescent="0.25">
      <c r="A71" s="2"/>
      <c r="B71" s="2"/>
      <c r="C71" s="2"/>
      <c r="D71" s="2"/>
      <c r="E71" s="7"/>
      <c r="F71" s="2"/>
      <c r="G71" s="2"/>
      <c r="H71" s="2"/>
      <c r="I71" s="2"/>
      <c r="J71" s="2"/>
      <c r="K71" s="7"/>
      <c r="L71" s="8"/>
      <c r="M71" s="8"/>
      <c r="N71" s="2"/>
      <c r="O71" s="7"/>
      <c r="P71" s="9"/>
      <c r="Q71" s="2"/>
      <c r="R71" s="10"/>
      <c r="S71" s="11"/>
      <c r="T71" s="2"/>
      <c r="U71" s="12"/>
      <c r="V71" s="2"/>
      <c r="W71" s="12"/>
      <c r="X71" s="2"/>
      <c r="Y71" s="12"/>
      <c r="Z71" s="2"/>
      <c r="AA71" s="12"/>
      <c r="AB71" s="2"/>
      <c r="AC71" s="12"/>
      <c r="AD71" s="7"/>
      <c r="AE71" s="9"/>
      <c r="AF71" s="2"/>
      <c r="AG71" s="12"/>
      <c r="AH71" s="7"/>
      <c r="AI71" s="9"/>
      <c r="AJ71" s="2"/>
      <c r="AK71" s="12"/>
      <c r="AL71" s="7"/>
      <c r="AM71" s="9"/>
      <c r="AN71" s="2"/>
      <c r="AO71" s="12"/>
      <c r="AP71" s="7"/>
      <c r="AQ71" s="9"/>
      <c r="AR71" s="2"/>
      <c r="AS71" s="12"/>
      <c r="AT71" s="7"/>
      <c r="AU71" s="9"/>
      <c r="AV71" s="2"/>
      <c r="AW71" s="12"/>
      <c r="AX71" s="7"/>
      <c r="AY71" s="9"/>
      <c r="AZ71" s="2"/>
      <c r="BA71" s="12"/>
      <c r="BB71" s="7"/>
      <c r="BC71" s="9"/>
      <c r="BD71" s="2"/>
      <c r="BE71" s="2"/>
      <c r="BF71" s="2"/>
      <c r="BG71" s="2"/>
      <c r="BH71" s="2"/>
    </row>
    <row r="72" spans="1:60" s="3" customFormat="1" x14ac:dyDescent="0.25">
      <c r="A72" s="2"/>
      <c r="B72" s="2"/>
      <c r="C72" s="2"/>
      <c r="D72" s="2"/>
      <c r="E72" s="7"/>
      <c r="F72" s="2"/>
      <c r="G72" s="2"/>
      <c r="H72" s="2"/>
      <c r="I72" s="2"/>
      <c r="J72" s="2"/>
      <c r="K72" s="7"/>
      <c r="L72" s="8"/>
      <c r="M72" s="8"/>
      <c r="N72" s="2"/>
      <c r="O72" s="7"/>
      <c r="P72" s="9"/>
      <c r="Q72" s="2"/>
      <c r="R72" s="10"/>
      <c r="S72" s="11"/>
      <c r="T72" s="2"/>
      <c r="U72" s="12"/>
      <c r="V72" s="2"/>
      <c r="W72" s="12"/>
      <c r="X72" s="2"/>
      <c r="Y72" s="12"/>
      <c r="Z72" s="2"/>
      <c r="AA72" s="12"/>
      <c r="AB72" s="2"/>
      <c r="AC72" s="12"/>
      <c r="AD72" s="7"/>
      <c r="AE72" s="9"/>
      <c r="AF72" s="2"/>
      <c r="AG72" s="12"/>
      <c r="AH72" s="7"/>
      <c r="AI72" s="9"/>
      <c r="AJ72" s="2"/>
      <c r="AK72" s="12"/>
      <c r="AL72" s="7"/>
      <c r="AM72" s="9"/>
      <c r="AN72" s="2"/>
      <c r="AO72" s="12"/>
      <c r="AP72" s="7"/>
      <c r="AQ72" s="9"/>
      <c r="AR72" s="2"/>
      <c r="AS72" s="12"/>
      <c r="AT72" s="7"/>
      <c r="AU72" s="9"/>
      <c r="AV72" s="2"/>
      <c r="AW72" s="12"/>
      <c r="AX72" s="7"/>
      <c r="AY72" s="9"/>
      <c r="AZ72" s="2"/>
      <c r="BA72" s="12"/>
      <c r="BB72" s="7"/>
      <c r="BC72" s="9"/>
      <c r="BD72" s="2"/>
      <c r="BE72" s="2"/>
      <c r="BF72" s="2"/>
      <c r="BG72" s="2"/>
      <c r="BH72" s="2"/>
    </row>
    <row r="73" spans="1:60" s="3" customFormat="1" x14ac:dyDescent="0.25">
      <c r="A73" s="2"/>
      <c r="B73" s="2"/>
      <c r="C73" s="2"/>
      <c r="D73" s="2"/>
      <c r="E73" s="7"/>
      <c r="F73" s="2"/>
      <c r="G73" s="2"/>
      <c r="H73" s="2"/>
      <c r="I73" s="2"/>
      <c r="J73" s="2"/>
      <c r="K73" s="7"/>
      <c r="L73" s="8"/>
      <c r="M73" s="8"/>
      <c r="N73" s="2"/>
      <c r="O73" s="7"/>
      <c r="P73" s="9"/>
      <c r="Q73" s="2"/>
      <c r="R73" s="10"/>
      <c r="S73" s="11"/>
      <c r="T73" s="2"/>
      <c r="U73" s="12"/>
      <c r="V73" s="2"/>
      <c r="W73" s="12"/>
      <c r="X73" s="2"/>
      <c r="Y73" s="12"/>
      <c r="Z73" s="2"/>
      <c r="AA73" s="12"/>
      <c r="AB73" s="2"/>
      <c r="AC73" s="12"/>
      <c r="AD73" s="7"/>
      <c r="AE73" s="9"/>
      <c r="AF73" s="2"/>
      <c r="AG73" s="12"/>
      <c r="AH73" s="7"/>
      <c r="AI73" s="9"/>
      <c r="AJ73" s="2"/>
      <c r="AK73" s="12"/>
      <c r="AL73" s="7"/>
      <c r="AM73" s="9"/>
      <c r="AN73" s="2"/>
      <c r="AO73" s="12"/>
      <c r="AP73" s="7"/>
      <c r="AQ73" s="9"/>
      <c r="AR73" s="2"/>
      <c r="AS73" s="12"/>
      <c r="AT73" s="7"/>
      <c r="AU73" s="9"/>
      <c r="AV73" s="2"/>
      <c r="AW73" s="12"/>
      <c r="AX73" s="7"/>
      <c r="AY73" s="9"/>
      <c r="AZ73" s="2"/>
      <c r="BA73" s="12"/>
      <c r="BB73" s="7"/>
      <c r="BC73" s="9"/>
      <c r="BD73" s="2"/>
      <c r="BE73" s="2"/>
      <c r="BF73" s="2"/>
      <c r="BG73" s="2"/>
      <c r="BH73" s="2"/>
    </row>
    <row r="74" spans="1:60" s="3" customFormat="1" x14ac:dyDescent="0.25">
      <c r="A74" s="2"/>
      <c r="B74" s="2"/>
      <c r="C74" s="2"/>
      <c r="D74" s="2"/>
      <c r="E74" s="7"/>
      <c r="F74" s="2"/>
      <c r="G74" s="2"/>
      <c r="H74" s="2"/>
      <c r="I74" s="2"/>
      <c r="J74" s="2"/>
      <c r="K74" s="7"/>
      <c r="L74" s="8"/>
      <c r="M74" s="8"/>
      <c r="N74" s="2"/>
      <c r="O74" s="7"/>
      <c r="P74" s="9"/>
      <c r="Q74" s="2"/>
      <c r="R74" s="10"/>
      <c r="S74" s="11"/>
      <c r="T74" s="2"/>
      <c r="U74" s="12"/>
      <c r="V74" s="2"/>
      <c r="W74" s="12"/>
      <c r="X74" s="2"/>
      <c r="Y74" s="12"/>
      <c r="Z74" s="2"/>
      <c r="AA74" s="12"/>
      <c r="AB74" s="2"/>
      <c r="AC74" s="12"/>
      <c r="AD74" s="7"/>
      <c r="AE74" s="9"/>
      <c r="AF74" s="2"/>
      <c r="AG74" s="12"/>
      <c r="AH74" s="7"/>
      <c r="AI74" s="9"/>
      <c r="AJ74" s="2"/>
      <c r="AK74" s="12"/>
      <c r="AL74" s="7"/>
      <c r="AM74" s="9"/>
      <c r="AN74" s="2"/>
      <c r="AO74" s="12"/>
      <c r="AP74" s="7"/>
      <c r="AQ74" s="9"/>
      <c r="AR74" s="2"/>
      <c r="AS74" s="12"/>
      <c r="AT74" s="7"/>
      <c r="AU74" s="9"/>
      <c r="AV74" s="2"/>
      <c r="AW74" s="12"/>
      <c r="AX74" s="7"/>
      <c r="AY74" s="9"/>
      <c r="AZ74" s="2"/>
      <c r="BA74" s="12"/>
      <c r="BB74" s="7"/>
      <c r="BC74" s="9"/>
      <c r="BD74" s="2"/>
      <c r="BE74" s="2"/>
      <c r="BF74" s="2"/>
      <c r="BG74" s="2"/>
      <c r="BH74" s="2"/>
    </row>
    <row r="75" spans="1:60" s="3" customFormat="1" x14ac:dyDescent="0.25">
      <c r="A75" s="2"/>
      <c r="B75" s="2"/>
      <c r="C75" s="2"/>
      <c r="D75" s="2"/>
      <c r="E75" s="7"/>
      <c r="F75" s="2"/>
      <c r="G75" s="2"/>
      <c r="H75" s="2"/>
      <c r="I75" s="2"/>
      <c r="J75" s="2"/>
      <c r="K75" s="7"/>
      <c r="L75" s="8"/>
      <c r="M75" s="8"/>
      <c r="N75" s="2"/>
      <c r="O75" s="7"/>
      <c r="P75" s="9"/>
      <c r="Q75" s="2"/>
      <c r="R75" s="10"/>
      <c r="S75" s="11"/>
      <c r="T75" s="2"/>
      <c r="U75" s="12"/>
      <c r="V75" s="2"/>
      <c r="W75" s="12"/>
      <c r="X75" s="2"/>
      <c r="Y75" s="12"/>
      <c r="Z75" s="2"/>
      <c r="AA75" s="12"/>
      <c r="AB75" s="2"/>
      <c r="AC75" s="12"/>
      <c r="AD75" s="7"/>
      <c r="AE75" s="9"/>
      <c r="AF75" s="2"/>
      <c r="AG75" s="12"/>
      <c r="AH75" s="7"/>
      <c r="AI75" s="9"/>
      <c r="AJ75" s="2"/>
      <c r="AK75" s="12"/>
      <c r="AL75" s="7"/>
      <c r="AM75" s="9"/>
      <c r="AN75" s="2"/>
      <c r="AO75" s="12"/>
      <c r="AP75" s="7"/>
      <c r="AQ75" s="9"/>
      <c r="AR75" s="2"/>
      <c r="AS75" s="12"/>
      <c r="AT75" s="7"/>
      <c r="AU75" s="9"/>
      <c r="AV75" s="2"/>
      <c r="AW75" s="12"/>
      <c r="AX75" s="7"/>
      <c r="AY75" s="9"/>
      <c r="AZ75" s="2"/>
      <c r="BA75" s="12"/>
      <c r="BB75" s="7"/>
      <c r="BC75" s="9"/>
      <c r="BD75" s="2"/>
      <c r="BE75" s="2"/>
      <c r="BF75" s="2"/>
      <c r="BG75" s="2"/>
      <c r="BH75" s="2"/>
    </row>
    <row r="76" spans="1:60" s="3" customFormat="1" x14ac:dyDescent="0.25">
      <c r="A76" s="2"/>
      <c r="B76" s="2"/>
      <c r="C76" s="2"/>
      <c r="D76" s="2"/>
      <c r="E76" s="7"/>
      <c r="F76" s="2"/>
      <c r="G76" s="2"/>
      <c r="H76" s="2"/>
      <c r="I76" s="2"/>
      <c r="J76" s="2"/>
      <c r="K76" s="7"/>
      <c r="L76" s="8"/>
      <c r="M76" s="8"/>
      <c r="N76" s="2"/>
      <c r="O76" s="7"/>
      <c r="P76" s="9"/>
      <c r="Q76" s="2"/>
      <c r="R76" s="10"/>
      <c r="S76" s="11"/>
      <c r="T76" s="2"/>
      <c r="U76" s="12"/>
      <c r="V76" s="2"/>
      <c r="W76" s="12"/>
      <c r="X76" s="2"/>
      <c r="Y76" s="12"/>
      <c r="Z76" s="2"/>
      <c r="AA76" s="12"/>
      <c r="AB76" s="2"/>
      <c r="AC76" s="12"/>
      <c r="AD76" s="7"/>
      <c r="AE76" s="9"/>
      <c r="AF76" s="2"/>
      <c r="AG76" s="12"/>
      <c r="AH76" s="7"/>
      <c r="AI76" s="9"/>
      <c r="AJ76" s="2"/>
      <c r="AK76" s="12"/>
      <c r="AL76" s="7"/>
      <c r="AM76" s="9"/>
      <c r="AN76" s="2"/>
      <c r="AO76" s="12"/>
      <c r="AP76" s="7"/>
      <c r="AQ76" s="9"/>
      <c r="AR76" s="2"/>
      <c r="AS76" s="12"/>
      <c r="AT76" s="7"/>
      <c r="AU76" s="9"/>
      <c r="AV76" s="2"/>
      <c r="AW76" s="12"/>
      <c r="AX76" s="7"/>
      <c r="AY76" s="9"/>
      <c r="AZ76" s="2"/>
      <c r="BA76" s="12"/>
      <c r="BB76" s="7"/>
      <c r="BC76" s="9"/>
      <c r="BD76" s="2"/>
      <c r="BE76" s="2"/>
      <c r="BF76" s="2"/>
      <c r="BG76" s="2"/>
      <c r="BH76" s="2"/>
    </row>
    <row r="77" spans="1:60" s="3" customFormat="1" ht="14.1" customHeight="1" x14ac:dyDescent="0.25">
      <c r="A77" s="2"/>
      <c r="B77" s="2"/>
      <c r="C77" s="2"/>
      <c r="D77" s="2"/>
      <c r="E77" s="7"/>
      <c r="F77" s="2"/>
      <c r="G77" s="2"/>
      <c r="H77" s="2"/>
      <c r="I77" s="2"/>
      <c r="J77" s="2"/>
      <c r="K77" s="7"/>
      <c r="L77" s="8"/>
      <c r="M77" s="8"/>
      <c r="N77" s="2"/>
      <c r="O77" s="7"/>
      <c r="P77" s="9"/>
      <c r="Q77" s="2"/>
      <c r="R77" s="10"/>
      <c r="S77" s="11"/>
      <c r="T77" s="2"/>
      <c r="U77" s="12"/>
      <c r="V77" s="2"/>
      <c r="W77" s="12"/>
      <c r="X77" s="2"/>
      <c r="Y77" s="12"/>
      <c r="Z77" s="2"/>
      <c r="AA77" s="12"/>
      <c r="AB77" s="2"/>
      <c r="AC77" s="12"/>
      <c r="AD77" s="7"/>
      <c r="AE77" s="9"/>
      <c r="AF77" s="2"/>
      <c r="AG77" s="12"/>
      <c r="AH77" s="7"/>
      <c r="AI77" s="9"/>
      <c r="AJ77" s="2"/>
      <c r="AK77" s="12"/>
      <c r="AL77" s="7"/>
      <c r="AM77" s="9"/>
      <c r="AN77" s="2"/>
      <c r="AO77" s="12"/>
      <c r="AP77" s="7"/>
      <c r="AQ77" s="9"/>
      <c r="AR77" s="2"/>
      <c r="AS77" s="12"/>
      <c r="AT77" s="7"/>
      <c r="AU77" s="9"/>
      <c r="AV77" s="2"/>
      <c r="AW77" s="12"/>
      <c r="AX77" s="7"/>
      <c r="AY77" s="9"/>
      <c r="AZ77" s="2"/>
      <c r="BA77" s="12"/>
      <c r="BB77" s="7"/>
      <c r="BC77" s="9"/>
      <c r="BD77" s="2"/>
      <c r="BE77" s="2"/>
      <c r="BF77" s="2"/>
      <c r="BG77" s="2"/>
      <c r="BH77" s="2"/>
    </row>
    <row r="78" spans="1:60" s="3" customFormat="1" ht="14.1" customHeight="1" x14ac:dyDescent="0.25">
      <c r="A78" s="2"/>
      <c r="B78" s="2"/>
      <c r="C78" s="2"/>
      <c r="D78" s="2"/>
      <c r="E78" s="7"/>
      <c r="F78" s="2"/>
      <c r="G78" s="2"/>
      <c r="H78" s="2"/>
      <c r="I78" s="2"/>
      <c r="J78" s="2"/>
      <c r="K78" s="7"/>
      <c r="L78" s="8"/>
      <c r="M78" s="8"/>
      <c r="N78" s="2"/>
      <c r="O78" s="7"/>
      <c r="P78" s="9"/>
      <c r="Q78" s="2"/>
      <c r="R78" s="10"/>
      <c r="S78" s="11"/>
      <c r="T78" s="2"/>
      <c r="U78" s="12"/>
      <c r="V78" s="2"/>
      <c r="W78" s="12"/>
      <c r="X78" s="2"/>
      <c r="Y78" s="12"/>
      <c r="Z78" s="2"/>
      <c r="AA78" s="12"/>
      <c r="AB78" s="2"/>
      <c r="AC78" s="12"/>
      <c r="AD78" s="7"/>
      <c r="AE78" s="9"/>
      <c r="AF78" s="2"/>
      <c r="AG78" s="12"/>
      <c r="AH78" s="7"/>
      <c r="AI78" s="9"/>
      <c r="AJ78" s="2"/>
      <c r="AK78" s="12"/>
      <c r="AL78" s="7"/>
      <c r="AM78" s="9"/>
      <c r="AN78" s="2"/>
      <c r="AO78" s="12"/>
      <c r="AP78" s="7"/>
      <c r="AQ78" s="9"/>
      <c r="AR78" s="2"/>
      <c r="AS78" s="12"/>
      <c r="AT78" s="7"/>
      <c r="AU78" s="9"/>
      <c r="AV78" s="2"/>
      <c r="AW78" s="12"/>
      <c r="AX78" s="7"/>
      <c r="AY78" s="9"/>
      <c r="AZ78" s="2"/>
      <c r="BA78" s="12"/>
      <c r="BB78" s="7"/>
      <c r="BC78" s="9"/>
      <c r="BD78" s="2"/>
      <c r="BE78" s="2"/>
      <c r="BF78" s="2"/>
      <c r="BG78" s="2"/>
      <c r="BH78" s="2"/>
    </row>
    <row r="79" spans="1:60" s="3" customFormat="1" ht="14.1" customHeight="1" x14ac:dyDescent="0.25">
      <c r="A79" s="2"/>
      <c r="B79" s="2"/>
      <c r="C79" s="2"/>
      <c r="D79" s="2"/>
      <c r="E79" s="7"/>
      <c r="F79" s="2"/>
      <c r="G79" s="2"/>
      <c r="H79" s="2"/>
      <c r="I79" s="2"/>
      <c r="J79" s="2"/>
      <c r="K79" s="7"/>
      <c r="L79" s="8"/>
      <c r="M79" s="8"/>
      <c r="N79" s="2"/>
      <c r="O79" s="7"/>
      <c r="P79" s="9"/>
      <c r="Q79" s="2"/>
      <c r="R79" s="10"/>
      <c r="S79" s="11"/>
      <c r="T79" s="2"/>
      <c r="U79" s="12"/>
      <c r="V79" s="2"/>
      <c r="W79" s="12"/>
      <c r="X79" s="2"/>
      <c r="Y79" s="12"/>
      <c r="Z79" s="2"/>
      <c r="AA79" s="12"/>
      <c r="AB79" s="2"/>
      <c r="AC79" s="12"/>
      <c r="AD79" s="7"/>
      <c r="AE79" s="9"/>
      <c r="AF79" s="2"/>
      <c r="AG79" s="12"/>
      <c r="AH79" s="7"/>
      <c r="AI79" s="9"/>
      <c r="AJ79" s="2"/>
      <c r="AK79" s="12"/>
      <c r="AL79" s="7"/>
      <c r="AM79" s="9"/>
      <c r="AN79" s="2"/>
      <c r="AO79" s="12"/>
      <c r="AP79" s="7"/>
      <c r="AQ79" s="9"/>
      <c r="AR79" s="2"/>
      <c r="AS79" s="12"/>
      <c r="AT79" s="7"/>
      <c r="AU79" s="9"/>
      <c r="AV79" s="2"/>
      <c r="AW79" s="12"/>
      <c r="AX79" s="7"/>
      <c r="AY79" s="9"/>
      <c r="AZ79" s="2"/>
      <c r="BA79" s="12"/>
      <c r="BB79" s="7"/>
      <c r="BC79" s="9"/>
      <c r="BD79" s="2"/>
      <c r="BE79" s="2"/>
      <c r="BF79" s="2"/>
      <c r="BG79" s="2"/>
      <c r="BH79" s="2"/>
    </row>
    <row r="80" spans="1:60" s="3" customFormat="1" ht="20.100000000000001" customHeight="1" x14ac:dyDescent="0.25">
      <c r="A80" s="213" t="s">
        <v>73</v>
      </c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  <c r="X80" s="213"/>
      <c r="Y80" s="213"/>
      <c r="Z80" s="213"/>
      <c r="AA80" s="213"/>
      <c r="AB80" s="213"/>
      <c r="AC80" s="213"/>
      <c r="AD80" s="213"/>
      <c r="AE80" s="213"/>
      <c r="AF80" s="214"/>
      <c r="AG80" s="214"/>
      <c r="AH80" s="214"/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s="3" customFormat="1" ht="20.100000000000001" customHeight="1" x14ac:dyDescent="0.25">
      <c r="A81" s="213" t="s">
        <v>74</v>
      </c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214"/>
      <c r="AG81" s="214"/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s="3" customFormat="1" ht="20.100000000000001" customHeight="1" x14ac:dyDescent="0.25">
      <c r="A82" s="215" t="s">
        <v>75</v>
      </c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4"/>
      <c r="AG82" s="214"/>
      <c r="AH82" s="214"/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s="3" customFormat="1" ht="20.100000000000001" customHeight="1" thickBot="1" x14ac:dyDescent="0.3">
      <c r="A83" s="2"/>
      <c r="B83" s="2"/>
      <c r="C83" s="2"/>
      <c r="D83" s="2"/>
      <c r="E83" s="7"/>
      <c r="F83" s="2"/>
      <c r="G83" s="2"/>
      <c r="H83" s="2"/>
      <c r="I83" s="2"/>
      <c r="J83" s="2"/>
      <c r="K83" s="7"/>
      <c r="L83" s="8"/>
      <c r="M83" s="8"/>
      <c r="N83" s="2"/>
      <c r="O83" s="7"/>
      <c r="P83" s="9"/>
      <c r="Q83" s="2"/>
      <c r="R83" s="10"/>
      <c r="S83" s="11"/>
      <c r="T83" s="2"/>
      <c r="U83" s="12"/>
      <c r="V83" s="2"/>
      <c r="W83" s="12"/>
      <c r="X83" s="2"/>
      <c r="Y83" s="12"/>
      <c r="Z83" s="2"/>
      <c r="AA83" s="12"/>
      <c r="AB83" s="2"/>
      <c r="AC83" s="12"/>
      <c r="AD83" s="7"/>
      <c r="AE83" s="9"/>
      <c r="AF83" s="2"/>
      <c r="AG83" s="12"/>
      <c r="AH83" s="7"/>
      <c r="AI83" s="9"/>
      <c r="AJ83" s="2"/>
      <c r="AK83" s="12"/>
      <c r="AL83" s="7"/>
      <c r="AM83" s="9"/>
      <c r="AN83" s="2"/>
      <c r="AO83" s="12"/>
      <c r="AP83" s="7"/>
      <c r="AQ83" s="9"/>
      <c r="AR83" s="2"/>
      <c r="AS83" s="12"/>
      <c r="AT83" s="7"/>
      <c r="AU83" s="9"/>
      <c r="AV83" s="2"/>
      <c r="AW83" s="12"/>
      <c r="AX83" s="7"/>
      <c r="AY83" s="9"/>
      <c r="AZ83" s="2"/>
      <c r="BA83" s="12"/>
      <c r="BB83" s="7"/>
      <c r="BC83" s="9"/>
      <c r="BD83" s="2"/>
      <c r="BE83" s="2"/>
      <c r="BF83" s="2"/>
      <c r="BG83" s="2"/>
      <c r="BH83" s="2"/>
    </row>
    <row r="84" spans="1:60" s="3" customFormat="1" ht="20.100000000000001" customHeight="1" thickBot="1" x14ac:dyDescent="0.3">
      <c r="A84" s="216" t="s">
        <v>3</v>
      </c>
      <c r="B84" s="217"/>
      <c r="C84" s="217"/>
      <c r="D84" s="217"/>
      <c r="E84" s="218"/>
      <c r="F84" s="219" t="s">
        <v>50</v>
      </c>
      <c r="G84" s="220"/>
      <c r="H84" s="219" t="s">
        <v>33</v>
      </c>
      <c r="I84" s="220"/>
      <c r="J84" s="219" t="s">
        <v>76</v>
      </c>
      <c r="K84" s="220"/>
      <c r="L84" s="219" t="s">
        <v>53</v>
      </c>
      <c r="M84" s="221"/>
      <c r="N84" s="222" t="s">
        <v>54</v>
      </c>
      <c r="O84" s="223"/>
      <c r="P84" s="222" t="s">
        <v>55</v>
      </c>
      <c r="Q84" s="223"/>
      <c r="R84" s="222" t="s">
        <v>77</v>
      </c>
      <c r="S84" s="223"/>
      <c r="T84" s="222" t="s">
        <v>39</v>
      </c>
      <c r="U84" s="223"/>
      <c r="V84" s="222" t="s">
        <v>58</v>
      </c>
      <c r="W84" s="223"/>
      <c r="X84" s="222" t="s">
        <v>59</v>
      </c>
      <c r="Y84" s="223"/>
      <c r="Z84" s="222" t="s">
        <v>60</v>
      </c>
      <c r="AA84" s="223"/>
      <c r="AB84" s="222" t="s">
        <v>43</v>
      </c>
      <c r="AC84" s="223"/>
      <c r="AD84" s="224" t="s">
        <v>78</v>
      </c>
      <c r="AE84" s="225"/>
      <c r="AF84" s="2"/>
      <c r="AG84" s="12"/>
      <c r="AH84" s="7"/>
      <c r="AI84" s="9"/>
      <c r="AJ84" s="2"/>
      <c r="AK84" s="12"/>
      <c r="AL84" s="7"/>
      <c r="AM84" s="9"/>
      <c r="AN84" s="2"/>
      <c r="AO84" s="12"/>
      <c r="AP84" s="7"/>
      <c r="AQ84" s="9"/>
      <c r="AR84" s="2"/>
      <c r="AS84" s="12"/>
      <c r="AT84" s="7"/>
      <c r="AU84" s="9"/>
      <c r="AV84" s="2"/>
      <c r="AW84" s="12"/>
      <c r="AX84" s="7"/>
      <c r="AY84" s="9"/>
      <c r="AZ84" s="2"/>
      <c r="BA84" s="12"/>
      <c r="BB84" s="7"/>
      <c r="BC84" s="9"/>
      <c r="BD84" s="2"/>
      <c r="BE84" s="2"/>
      <c r="BF84" s="2"/>
      <c r="BG84" s="2"/>
      <c r="BH84" s="2"/>
    </row>
    <row r="85" spans="1:60" s="3" customFormat="1" ht="20.100000000000001" customHeight="1" thickTop="1" thickBot="1" x14ac:dyDescent="0.3">
      <c r="A85" s="226" t="s">
        <v>79</v>
      </c>
      <c r="B85" s="227"/>
      <c r="C85" s="227"/>
      <c r="D85" s="227"/>
      <c r="E85" s="228"/>
      <c r="F85" s="229" t="s">
        <v>80</v>
      </c>
      <c r="G85" s="230" t="s">
        <v>27</v>
      </c>
      <c r="H85" s="229" t="s">
        <v>80</v>
      </c>
      <c r="I85" s="230" t="s">
        <v>27</v>
      </c>
      <c r="J85" s="229" t="s">
        <v>80</v>
      </c>
      <c r="K85" s="230" t="s">
        <v>27</v>
      </c>
      <c r="L85" s="229" t="s">
        <v>80</v>
      </c>
      <c r="M85" s="231" t="s">
        <v>27</v>
      </c>
      <c r="N85" s="229" t="s">
        <v>80</v>
      </c>
      <c r="O85" s="231" t="s">
        <v>27</v>
      </c>
      <c r="P85" s="232" t="s">
        <v>80</v>
      </c>
      <c r="Q85" s="230" t="s">
        <v>27</v>
      </c>
      <c r="R85" s="229" t="s">
        <v>80</v>
      </c>
      <c r="S85" s="231" t="s">
        <v>27</v>
      </c>
      <c r="T85" s="232" t="s">
        <v>80</v>
      </c>
      <c r="U85" s="230" t="s">
        <v>27</v>
      </c>
      <c r="V85" s="229" t="s">
        <v>80</v>
      </c>
      <c r="W85" s="231" t="s">
        <v>27</v>
      </c>
      <c r="X85" s="232" t="s">
        <v>80</v>
      </c>
      <c r="Y85" s="230" t="s">
        <v>27</v>
      </c>
      <c r="Z85" s="229" t="s">
        <v>80</v>
      </c>
      <c r="AA85" s="231" t="s">
        <v>27</v>
      </c>
      <c r="AB85" s="229" t="s">
        <v>80</v>
      </c>
      <c r="AC85" s="231" t="s">
        <v>27</v>
      </c>
      <c r="AD85" s="233" t="s">
        <v>80</v>
      </c>
      <c r="AE85" s="234" t="s">
        <v>27</v>
      </c>
      <c r="AF85" s="2"/>
      <c r="AG85" s="12"/>
      <c r="AH85" s="7"/>
      <c r="AI85" s="9"/>
      <c r="AJ85" s="2"/>
      <c r="AK85" s="12"/>
      <c r="AL85" s="7"/>
      <c r="AM85" s="9"/>
      <c r="AN85" s="2"/>
      <c r="AO85" s="12"/>
      <c r="AP85" s="7"/>
      <c r="AQ85" s="9"/>
      <c r="AR85" s="2"/>
      <c r="AS85" s="12"/>
      <c r="AT85" s="7"/>
      <c r="AU85" s="9"/>
      <c r="AV85" s="2"/>
      <c r="AW85" s="12"/>
      <c r="AX85" s="7"/>
      <c r="AY85" s="9"/>
      <c r="AZ85" s="2"/>
      <c r="BA85" s="12"/>
      <c r="BB85" s="7"/>
      <c r="BC85" s="9"/>
      <c r="BD85" s="2"/>
      <c r="BE85" s="2"/>
      <c r="BF85" s="2"/>
      <c r="BG85" s="2"/>
      <c r="BH85" s="2"/>
    </row>
    <row r="86" spans="1:60" s="3" customFormat="1" ht="20.100000000000001" customHeight="1" x14ac:dyDescent="0.25">
      <c r="A86" s="235" t="s">
        <v>81</v>
      </c>
      <c r="B86" s="236"/>
      <c r="C86" s="236"/>
      <c r="D86" s="236"/>
      <c r="E86" s="236"/>
      <c r="F86" s="236"/>
      <c r="G86" s="236"/>
      <c r="H86" s="236"/>
      <c r="I86" s="236"/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236"/>
      <c r="Y86" s="236"/>
      <c r="Z86" s="236"/>
      <c r="AA86" s="236"/>
      <c r="AB86" s="236"/>
      <c r="AC86" s="236"/>
      <c r="AD86" s="236"/>
      <c r="AE86" s="237"/>
      <c r="AF86" s="2"/>
      <c r="AG86" s="12"/>
      <c r="AH86" s="7"/>
      <c r="AI86" s="9"/>
      <c r="AJ86" s="2"/>
      <c r="AK86" s="12"/>
      <c r="AL86" s="7"/>
      <c r="AM86" s="9"/>
      <c r="AN86" s="2"/>
      <c r="AO86" s="12"/>
      <c r="AP86" s="7"/>
      <c r="AQ86" s="9"/>
      <c r="AR86" s="2"/>
      <c r="AS86" s="12"/>
      <c r="AT86" s="7"/>
      <c r="AU86" s="9"/>
      <c r="AV86" s="2"/>
      <c r="AW86" s="12"/>
      <c r="AX86" s="7"/>
      <c r="AY86" s="9"/>
      <c r="AZ86" s="2"/>
      <c r="BA86" s="12"/>
      <c r="BB86" s="7"/>
      <c r="BC86" s="9"/>
      <c r="BD86" s="2"/>
      <c r="BE86" s="2"/>
      <c r="BF86" s="2"/>
      <c r="BG86" s="2"/>
      <c r="BH86" s="2"/>
    </row>
    <row r="87" spans="1:60" s="3" customFormat="1" ht="20.100000000000001" customHeight="1" x14ac:dyDescent="0.25">
      <c r="A87" s="238" t="s">
        <v>82</v>
      </c>
      <c r="B87" s="239"/>
      <c r="C87" s="239"/>
      <c r="D87" s="239"/>
      <c r="E87" s="240"/>
      <c r="F87" s="241">
        <f>SUM([1]OKT!F87,[1]NOP!F87,[1]DES!F87)</f>
        <v>19</v>
      </c>
      <c r="G87" s="242">
        <f>SUM([1]OKT!G87,[1]NOP!G87,[1]DES!G87)</f>
        <v>65</v>
      </c>
      <c r="H87" s="243">
        <f>SUM([1]OKT!H87,[1]NOP!H87,[1]DES!H87)</f>
        <v>0</v>
      </c>
      <c r="I87" s="244">
        <f>SUM([1]OKT!I87,[1]NOP!I87,[1]DES!I87)</f>
        <v>0</v>
      </c>
      <c r="J87" s="243">
        <f>SUM([1]OKT!J87,[1]NOP!J87,[1]DES!J87)</f>
        <v>0</v>
      </c>
      <c r="K87" s="244">
        <f>SUM([1]OKT!K87,[1]NOP!K87,[1]DES!K87)</f>
        <v>0</v>
      </c>
      <c r="L87" s="245">
        <f>SUM([1]OKT!L87,[1]NOP!L87,[1]DES!L87)</f>
        <v>0</v>
      </c>
      <c r="M87" s="246">
        <f>SUM([1]OKT!M87,[1]NOP!M87,[1]DES!M87)</f>
        <v>0</v>
      </c>
      <c r="N87" s="243">
        <f>SUM([1]OKT!N87,[1]NOP!N87,[1]DES!N87)</f>
        <v>0</v>
      </c>
      <c r="O87" s="244">
        <f>SUM([1]OKT!O87,[1]NOP!O87,[1]DES!O87)</f>
        <v>0</v>
      </c>
      <c r="P87" s="243">
        <f>SUM([1]OKT!P87,[1]NOP!P87,[1]DES!P87)</f>
        <v>0</v>
      </c>
      <c r="Q87" s="244">
        <f>SUM([1]OKT!Q87,[1]NOP!Q87,[1]DES!Q87)</f>
        <v>0</v>
      </c>
      <c r="R87" s="243">
        <f>SUM([1]OKT!R87,[1]NOP!R87,[1]DES!R87)</f>
        <v>0</v>
      </c>
      <c r="S87" s="244">
        <f>SUM([1]OKT!S87,[1]NOP!S87,[1]DES!S87)</f>
        <v>0</v>
      </c>
      <c r="T87" s="243">
        <f>SUM([1]OKT!T87,[1]NOP!T87,[1]DES!T87)</f>
        <v>0</v>
      </c>
      <c r="U87" s="244">
        <f>SUM([1]OKT!U87,[1]NOP!U87,[1]DES!U87)</f>
        <v>0</v>
      </c>
      <c r="V87" s="243">
        <f>SUM([1]OKT!V87,[1]NOP!V87,[1]DES!V87)</f>
        <v>0</v>
      </c>
      <c r="W87" s="244">
        <f>SUM([1]OKT!W87,[1]NOP!W87,[1]DES!W87)</f>
        <v>0</v>
      </c>
      <c r="X87" s="243">
        <f>SUM([1]OKT!X87,[1]NOP!X87,[1]DES!X87)</f>
        <v>0</v>
      </c>
      <c r="Y87" s="244">
        <f>SUM([1]OKT!Y87,[1]NOP!Y87,[1]DES!Y87)</f>
        <v>0</v>
      </c>
      <c r="Z87" s="243">
        <f>SUM([1]OKT!Z87,[1]NOP!Z87,[1]DES!Z87)</f>
        <v>0</v>
      </c>
      <c r="AA87" s="244">
        <f>SUM([1]OKT!AA87,[1]NOP!AA87,[1]DES!AA87)</f>
        <v>0</v>
      </c>
      <c r="AB87" s="243">
        <f>SUM([1]OKT!AB87,[1]NOP!AB87,[1]DES!AB87)</f>
        <v>0</v>
      </c>
      <c r="AC87" s="244">
        <f>SUM([1]OKT!AC87,[1]NOP!AC87,[1]DES!AC87)</f>
        <v>0</v>
      </c>
      <c r="AD87" s="247">
        <f>SUM(F87,H87,J87,L87,N87,P87,R87,T87,V87,X87,Z87,AB87)</f>
        <v>19</v>
      </c>
      <c r="AE87" s="248">
        <f>SUM(G87,I87,K87,M87,O87,Q87,S87,U87,W87,Y87,AA87,AC87)</f>
        <v>65</v>
      </c>
      <c r="AF87" s="2"/>
      <c r="AG87" s="12"/>
      <c r="AH87" s="7"/>
      <c r="AI87" s="9"/>
      <c r="AJ87" s="2"/>
      <c r="AK87" s="12"/>
      <c r="AL87" s="7"/>
      <c r="AM87" s="9"/>
      <c r="AN87" s="2"/>
      <c r="AO87" s="12"/>
      <c r="AP87" s="7"/>
      <c r="AQ87" s="9"/>
      <c r="AR87" s="2"/>
      <c r="AS87" s="12"/>
      <c r="AT87" s="7"/>
      <c r="AU87" s="9"/>
      <c r="AV87" s="2"/>
      <c r="AW87" s="12"/>
      <c r="AX87" s="7"/>
      <c r="AY87" s="9"/>
      <c r="AZ87" s="2"/>
      <c r="BA87" s="12"/>
      <c r="BB87" s="7"/>
      <c r="BC87" s="9"/>
      <c r="BD87" s="2"/>
      <c r="BE87" s="2"/>
      <c r="BF87" s="2"/>
      <c r="BG87" s="2"/>
      <c r="BH87" s="2"/>
    </row>
    <row r="88" spans="1:60" s="3" customFormat="1" ht="20.100000000000001" customHeight="1" x14ac:dyDescent="0.25">
      <c r="A88" s="238" t="s">
        <v>83</v>
      </c>
      <c r="B88" s="239"/>
      <c r="C88" s="239"/>
      <c r="D88" s="239"/>
      <c r="E88" s="240"/>
      <c r="F88" s="241">
        <f>SUM([1]OKT!F88,[1]NOP!F88,[1]DES!F88)</f>
        <v>25</v>
      </c>
      <c r="G88" s="242">
        <f>SUM([1]OKT!G88,[1]NOP!G88,[1]DES!G88)</f>
        <v>105</v>
      </c>
      <c r="H88" s="243">
        <f>SUM([1]OKT!H88,[1]NOP!H88,[1]DES!H88)</f>
        <v>0</v>
      </c>
      <c r="I88" s="244">
        <f>SUM([1]OKT!I88,[1]NOP!I88,[1]DES!I88)</f>
        <v>0</v>
      </c>
      <c r="J88" s="243">
        <f>SUM([1]OKT!J88,[1]NOP!J88,[1]DES!J88)</f>
        <v>0</v>
      </c>
      <c r="K88" s="244">
        <f>SUM([1]OKT!K88,[1]NOP!K88,[1]DES!K88)</f>
        <v>0</v>
      </c>
      <c r="L88" s="245">
        <f>SUM([1]OKT!L88,[1]NOP!L88,[1]DES!L88)</f>
        <v>0</v>
      </c>
      <c r="M88" s="246">
        <f>SUM([1]OKT!M88,[1]NOP!M88,[1]DES!M88)</f>
        <v>0</v>
      </c>
      <c r="N88" s="243">
        <f>SUM([1]OKT!N88,[1]NOP!N88,[1]DES!N88)</f>
        <v>0</v>
      </c>
      <c r="O88" s="244">
        <f>SUM([1]OKT!O88,[1]NOP!O88,[1]DES!O88)</f>
        <v>0</v>
      </c>
      <c r="P88" s="243">
        <f>SUM([1]OKT!P88,[1]NOP!P88,[1]DES!P88)</f>
        <v>0</v>
      </c>
      <c r="Q88" s="244">
        <f>SUM([1]OKT!Q88,[1]NOP!Q88,[1]DES!Q88)</f>
        <v>0</v>
      </c>
      <c r="R88" s="243">
        <f>SUM([1]OKT!R88,[1]NOP!R88,[1]DES!R88)</f>
        <v>0</v>
      </c>
      <c r="S88" s="244">
        <f>SUM([1]OKT!S88,[1]NOP!S88,[1]DES!S88)</f>
        <v>0</v>
      </c>
      <c r="T88" s="243">
        <f>SUM([1]OKT!T88,[1]NOP!T88,[1]DES!T88)</f>
        <v>0</v>
      </c>
      <c r="U88" s="244">
        <f>SUM([1]OKT!U88,[1]NOP!U88,[1]DES!U88)</f>
        <v>0</v>
      </c>
      <c r="V88" s="243">
        <f>SUM([1]OKT!V88,[1]NOP!V88,[1]DES!V88)</f>
        <v>0</v>
      </c>
      <c r="W88" s="244">
        <f>SUM([1]OKT!W88,[1]NOP!W88,[1]DES!W88)</f>
        <v>0</v>
      </c>
      <c r="X88" s="243">
        <f>SUM([1]OKT!X88,[1]NOP!X88,[1]DES!X88)</f>
        <v>0</v>
      </c>
      <c r="Y88" s="244">
        <f>SUM([1]OKT!Y88,[1]NOP!Y88,[1]DES!Y88)</f>
        <v>0</v>
      </c>
      <c r="Z88" s="243">
        <f>SUM([1]OKT!Z88,[1]NOP!Z88,[1]DES!Z88)</f>
        <v>0</v>
      </c>
      <c r="AA88" s="244">
        <f>SUM([1]OKT!AA88,[1]NOP!AA88,[1]DES!AA88)</f>
        <v>0</v>
      </c>
      <c r="AB88" s="243">
        <f>SUM([1]OKT!AB88,[1]NOP!AB88,[1]DES!AB88)</f>
        <v>0</v>
      </c>
      <c r="AC88" s="244">
        <f>SUM([1]OKT!AC88,[1]NOP!AC88,[1]DES!AC88)</f>
        <v>0</v>
      </c>
      <c r="AD88" s="247">
        <f t="shared" ref="AD88:AE90" si="24">SUM(F88,H88,J88,L88,N88,P88,R88,T88,V88,X88,Z88,AB88)</f>
        <v>25</v>
      </c>
      <c r="AE88" s="248">
        <f t="shared" si="24"/>
        <v>105</v>
      </c>
      <c r="AF88" s="2"/>
      <c r="AG88" s="12"/>
      <c r="AH88" s="7"/>
      <c r="AI88" s="9"/>
      <c r="AJ88" s="2"/>
      <c r="AK88" s="12"/>
      <c r="AL88" s="7"/>
      <c r="AM88" s="9"/>
      <c r="AN88" s="2"/>
      <c r="AO88" s="12"/>
      <c r="AP88" s="7"/>
      <c r="AQ88" s="9"/>
      <c r="AR88" s="2"/>
      <c r="AS88" s="12"/>
      <c r="AT88" s="7"/>
      <c r="AU88" s="9"/>
      <c r="AV88" s="2"/>
      <c r="AW88" s="12"/>
      <c r="AX88" s="7"/>
      <c r="AY88" s="9"/>
      <c r="AZ88" s="2"/>
      <c r="BA88" s="12"/>
      <c r="BB88" s="7"/>
      <c r="BC88" s="9"/>
      <c r="BD88" s="2"/>
      <c r="BE88" s="2"/>
      <c r="BF88" s="2"/>
      <c r="BG88" s="2"/>
      <c r="BH88" s="2"/>
    </row>
    <row r="89" spans="1:60" s="3" customFormat="1" ht="20.100000000000001" customHeight="1" thickBot="1" x14ac:dyDescent="0.3">
      <c r="A89" s="249" t="s">
        <v>84</v>
      </c>
      <c r="B89" s="250"/>
      <c r="C89" s="250"/>
      <c r="D89" s="250"/>
      <c r="E89" s="251"/>
      <c r="F89" s="252">
        <f>SUM([1]OKT!F89,[1]NOP!F89,[1]DES!F89)</f>
        <v>1</v>
      </c>
      <c r="G89" s="253">
        <f>SUM([1]OKT!G89,[1]NOP!G89,[1]DES!G89)</f>
        <v>3</v>
      </c>
      <c r="H89" s="254">
        <f>SUM([1]OKT!H89,[1]NOP!H89,[1]DES!H89)</f>
        <v>0</v>
      </c>
      <c r="I89" s="255">
        <f>SUM([1]OKT!I89,[1]NOP!I89,[1]DES!I89)</f>
        <v>0</v>
      </c>
      <c r="J89" s="254">
        <f>SUM([1]OKT!J89,[1]NOP!J89,[1]DES!J89)</f>
        <v>0</v>
      </c>
      <c r="K89" s="255">
        <f>SUM([1]OKT!K89,[1]NOP!K89,[1]DES!K89)</f>
        <v>0</v>
      </c>
      <c r="L89" s="256">
        <f>SUM([1]OKT!L89,[1]NOP!L89,[1]DES!L89)</f>
        <v>0</v>
      </c>
      <c r="M89" s="257">
        <f>SUM([1]OKT!M89,[1]NOP!M89,[1]DES!M89)</f>
        <v>0</v>
      </c>
      <c r="N89" s="254">
        <f>SUM([1]OKT!N89,[1]NOP!N89,[1]DES!N89)</f>
        <v>0</v>
      </c>
      <c r="O89" s="255">
        <f>SUM([1]OKT!O89,[1]NOP!O89,[1]DES!O89)</f>
        <v>0</v>
      </c>
      <c r="P89" s="254">
        <f>SUM([1]OKT!P89,[1]NOP!P89,[1]DES!P89)</f>
        <v>0</v>
      </c>
      <c r="Q89" s="255">
        <f>SUM([1]OKT!Q89,[1]NOP!Q89,[1]DES!Q89)</f>
        <v>0</v>
      </c>
      <c r="R89" s="254">
        <f>SUM([1]OKT!R89,[1]NOP!R89,[1]DES!R89)</f>
        <v>0</v>
      </c>
      <c r="S89" s="255">
        <f>SUM([1]OKT!S89,[1]NOP!S89,[1]DES!S89)</f>
        <v>0</v>
      </c>
      <c r="T89" s="254">
        <f>SUM([1]OKT!T89,[1]NOP!T89,[1]DES!T89)</f>
        <v>0</v>
      </c>
      <c r="U89" s="255">
        <f>SUM([1]OKT!U89,[1]NOP!U89,[1]DES!U89)</f>
        <v>0</v>
      </c>
      <c r="V89" s="254">
        <f>SUM([1]OKT!V89,[1]NOP!V89,[1]DES!V89)</f>
        <v>0</v>
      </c>
      <c r="W89" s="255">
        <f>SUM([1]OKT!W89,[1]NOP!W89,[1]DES!W89)</f>
        <v>0</v>
      </c>
      <c r="X89" s="254">
        <f>SUM([1]OKT!X89,[1]NOP!X89,[1]DES!X89)</f>
        <v>0</v>
      </c>
      <c r="Y89" s="255">
        <f>SUM([1]OKT!Y89,[1]NOP!Y89,[1]DES!Y89)</f>
        <v>0</v>
      </c>
      <c r="Z89" s="254">
        <f>SUM([1]OKT!Z89,[1]NOP!Z89,[1]DES!Z89)</f>
        <v>0</v>
      </c>
      <c r="AA89" s="255">
        <f>SUM([1]OKT!AA89,[1]NOP!AA89,[1]DES!AA89)</f>
        <v>0</v>
      </c>
      <c r="AB89" s="254">
        <f>SUM([1]OKT!AB89,[1]NOP!AB89,[1]DES!AB89)</f>
        <v>0</v>
      </c>
      <c r="AC89" s="255">
        <f>SUM([1]OKT!AC89,[1]NOP!AC89,[1]DES!AC89)</f>
        <v>0</v>
      </c>
      <c r="AD89" s="258">
        <f t="shared" si="24"/>
        <v>1</v>
      </c>
      <c r="AE89" s="259">
        <f t="shared" si="24"/>
        <v>3</v>
      </c>
      <c r="AF89" s="2"/>
      <c r="AG89" s="12"/>
      <c r="AH89" s="7"/>
      <c r="AI89" s="9"/>
      <c r="AJ89" s="2"/>
      <c r="AK89" s="12"/>
      <c r="AL89" s="7"/>
      <c r="AM89" s="9"/>
      <c r="AN89" s="2"/>
      <c r="AO89" s="12"/>
      <c r="AP89" s="7"/>
      <c r="AQ89" s="9"/>
      <c r="AR89" s="2"/>
      <c r="AS89" s="12"/>
      <c r="AT89" s="7"/>
      <c r="AU89" s="9"/>
      <c r="AV89" s="2"/>
      <c r="AW89" s="12"/>
      <c r="AX89" s="7"/>
      <c r="AY89" s="9"/>
      <c r="AZ89" s="2"/>
      <c r="BA89" s="12"/>
      <c r="BB89" s="7"/>
      <c r="BC89" s="9"/>
      <c r="BD89" s="2"/>
      <c r="BE89" s="2"/>
      <c r="BF89" s="2"/>
      <c r="BG89" s="2"/>
      <c r="BH89" s="2"/>
    </row>
    <row r="90" spans="1:60" s="3" customFormat="1" ht="20.100000000000001" customHeight="1" thickTop="1" x14ac:dyDescent="0.25">
      <c r="A90" s="260" t="s">
        <v>85</v>
      </c>
      <c r="B90" s="261"/>
      <c r="C90" s="261"/>
      <c r="D90" s="261"/>
      <c r="E90" s="261"/>
      <c r="F90" s="262">
        <f>SUM(F87:F89)</f>
        <v>45</v>
      </c>
      <c r="G90" s="263">
        <f>SUM(G87:G89)</f>
        <v>173</v>
      </c>
      <c r="H90" s="264">
        <f t="shared" ref="H90:AC90" si="25">SUM(H87:H89)</f>
        <v>0</v>
      </c>
      <c r="I90" s="265">
        <f t="shared" si="25"/>
        <v>0</v>
      </c>
      <c r="J90" s="264">
        <f t="shared" si="25"/>
        <v>0</v>
      </c>
      <c r="K90" s="265">
        <f t="shared" si="25"/>
        <v>0</v>
      </c>
      <c r="L90" s="266">
        <f t="shared" si="25"/>
        <v>0</v>
      </c>
      <c r="M90" s="267">
        <f t="shared" si="25"/>
        <v>0</v>
      </c>
      <c r="N90" s="264">
        <f t="shared" si="25"/>
        <v>0</v>
      </c>
      <c r="O90" s="265">
        <f t="shared" si="25"/>
        <v>0</v>
      </c>
      <c r="P90" s="264">
        <f t="shared" si="25"/>
        <v>0</v>
      </c>
      <c r="Q90" s="265">
        <f t="shared" si="25"/>
        <v>0</v>
      </c>
      <c r="R90" s="264">
        <f t="shared" si="25"/>
        <v>0</v>
      </c>
      <c r="S90" s="265">
        <f t="shared" si="25"/>
        <v>0</v>
      </c>
      <c r="T90" s="264">
        <f t="shared" si="25"/>
        <v>0</v>
      </c>
      <c r="U90" s="265">
        <f t="shared" si="25"/>
        <v>0</v>
      </c>
      <c r="V90" s="264">
        <f t="shared" si="25"/>
        <v>0</v>
      </c>
      <c r="W90" s="265">
        <f t="shared" si="25"/>
        <v>0</v>
      </c>
      <c r="X90" s="264">
        <f t="shared" si="25"/>
        <v>0</v>
      </c>
      <c r="Y90" s="265">
        <f t="shared" si="25"/>
        <v>0</v>
      </c>
      <c r="Z90" s="264">
        <f t="shared" si="25"/>
        <v>0</v>
      </c>
      <c r="AA90" s="265">
        <f t="shared" si="25"/>
        <v>0</v>
      </c>
      <c r="AB90" s="264">
        <f t="shared" si="25"/>
        <v>0</v>
      </c>
      <c r="AC90" s="265">
        <f t="shared" si="25"/>
        <v>0</v>
      </c>
      <c r="AD90" s="268">
        <f t="shared" si="24"/>
        <v>45</v>
      </c>
      <c r="AE90" s="269">
        <f t="shared" si="24"/>
        <v>173</v>
      </c>
      <c r="AF90" s="2"/>
      <c r="AG90" s="12"/>
      <c r="AH90" s="7"/>
      <c r="AI90" s="9"/>
      <c r="AJ90" s="2"/>
      <c r="AK90" s="12"/>
      <c r="AL90" s="7"/>
      <c r="AM90" s="9"/>
      <c r="AN90" s="2"/>
      <c r="AO90" s="12"/>
      <c r="AP90" s="7"/>
      <c r="AQ90" s="9"/>
      <c r="AR90" s="2"/>
      <c r="AS90" s="12"/>
      <c r="AT90" s="7"/>
      <c r="AU90" s="9"/>
      <c r="AV90" s="2"/>
      <c r="AW90" s="12"/>
      <c r="AX90" s="7"/>
      <c r="AY90" s="9"/>
      <c r="AZ90" s="2"/>
      <c r="BA90" s="12"/>
      <c r="BB90" s="7"/>
      <c r="BC90" s="9"/>
      <c r="BD90" s="2"/>
      <c r="BE90" s="2"/>
      <c r="BF90" s="2"/>
      <c r="BG90" s="2"/>
      <c r="BH90" s="2"/>
    </row>
    <row r="91" spans="1:60" s="3" customFormat="1" ht="20.100000000000001" customHeight="1" thickBot="1" x14ac:dyDescent="0.3">
      <c r="A91" s="270" t="s">
        <v>86</v>
      </c>
      <c r="B91" s="271"/>
      <c r="C91" s="271"/>
      <c r="D91" s="271"/>
      <c r="E91" s="271"/>
      <c r="F91" s="272">
        <f>SUM([1]OKT!F91,[1]NOP!F91,[1]DES!F91)</f>
        <v>137</v>
      </c>
      <c r="G91" s="273"/>
      <c r="H91" s="274">
        <f>SUM([1]APR!H91,[1]MEI!H91,[1]JUN!H91)</f>
        <v>0</v>
      </c>
      <c r="I91" s="275"/>
      <c r="J91" s="274">
        <f>SUM([1]APR!J91,[1]MEI!J91,[1]JUN!J91)</f>
        <v>0</v>
      </c>
      <c r="K91" s="275"/>
      <c r="L91" s="276">
        <f>SUM([1]APR!L91,[1]MEI!L91,[1]JUN!L91)</f>
        <v>0</v>
      </c>
      <c r="M91" s="277"/>
      <c r="N91" s="274">
        <f>SUM([1]APR!N91,[1]MEI!N91,[1]JUN!N91)</f>
        <v>0</v>
      </c>
      <c r="O91" s="275"/>
      <c r="P91" s="274">
        <f>SUM([1]APR!P91,[1]MEI!P91,[1]JUN!P91)</f>
        <v>0</v>
      </c>
      <c r="Q91" s="275"/>
      <c r="R91" s="274">
        <f>SUM([1]APR!R91,[1]MEI!R91,[1]JUN!R91)</f>
        <v>0</v>
      </c>
      <c r="S91" s="275"/>
      <c r="T91" s="274">
        <f>SUM([1]APR!T91,[1]MEI!T91,[1]JUN!T91)</f>
        <v>0</v>
      </c>
      <c r="U91" s="275"/>
      <c r="V91" s="274">
        <f>SUM([1]APR!V91,[1]MEI!V91,[1]JUN!V91)</f>
        <v>0</v>
      </c>
      <c r="W91" s="275"/>
      <c r="X91" s="274">
        <f>SUM([1]APR!X91,[1]MEI!X91,[1]JUN!X91)</f>
        <v>0</v>
      </c>
      <c r="Y91" s="275"/>
      <c r="Z91" s="274">
        <f>SUM([1]APR!Z91,[1]MEI!Z91,[1]JUN!Z91)</f>
        <v>0</v>
      </c>
      <c r="AA91" s="275"/>
      <c r="AB91" s="274">
        <f>SUM([1]APR!AB91,[1]MEI!AB91,[1]JUN!AB91)</f>
        <v>0</v>
      </c>
      <c r="AC91" s="275"/>
      <c r="AD91" s="278">
        <f>SUM(F91:AC91)</f>
        <v>137</v>
      </c>
      <c r="AE91" s="279"/>
      <c r="AF91" s="2"/>
      <c r="AG91" s="12">
        <f>AD91</f>
        <v>137</v>
      </c>
      <c r="AH91" s="7"/>
      <c r="AI91" s="9"/>
      <c r="AJ91" s="2"/>
      <c r="AK91" s="12"/>
      <c r="AL91" s="7"/>
      <c r="AM91" s="9"/>
      <c r="AN91" s="2"/>
      <c r="AO91" s="12"/>
      <c r="AP91" s="7"/>
      <c r="AQ91" s="9"/>
      <c r="AR91" s="2"/>
      <c r="AS91" s="12"/>
      <c r="AT91" s="7"/>
      <c r="AU91" s="9"/>
      <c r="AV91" s="2"/>
      <c r="AW91" s="12"/>
      <c r="AX91" s="7"/>
      <c r="AY91" s="9"/>
      <c r="AZ91" s="2"/>
      <c r="BA91" s="12"/>
      <c r="BB91" s="7"/>
      <c r="BC91" s="9"/>
      <c r="BD91" s="2"/>
      <c r="BE91" s="2"/>
      <c r="BF91" s="2"/>
      <c r="BG91" s="2"/>
      <c r="BH91" s="2"/>
    </row>
    <row r="92" spans="1:60" s="3" customFormat="1" ht="20.100000000000001" customHeight="1" x14ac:dyDescent="0.25">
      <c r="A92" s="280" t="s">
        <v>87</v>
      </c>
      <c r="B92" s="281"/>
      <c r="C92" s="281"/>
      <c r="D92" s="281"/>
      <c r="E92" s="281"/>
      <c r="F92" s="281"/>
      <c r="G92" s="281"/>
      <c r="H92" s="281"/>
      <c r="I92" s="281"/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2"/>
      <c r="AF92" s="2"/>
      <c r="AG92" s="12"/>
      <c r="AH92" s="7"/>
      <c r="AI92" s="9"/>
      <c r="AJ92" s="2"/>
      <c r="AK92" s="12"/>
      <c r="AL92" s="7"/>
      <c r="AM92" s="9"/>
      <c r="AN92" s="2"/>
      <c r="AO92" s="12"/>
      <c r="AP92" s="7"/>
      <c r="AQ92" s="9"/>
      <c r="AR92" s="2"/>
      <c r="AS92" s="12"/>
      <c r="AT92" s="7"/>
      <c r="AU92" s="9"/>
      <c r="AV92" s="2"/>
      <c r="AW92" s="12"/>
      <c r="AX92" s="7"/>
      <c r="AY92" s="9"/>
      <c r="AZ92" s="2"/>
      <c r="BA92" s="12"/>
      <c r="BB92" s="7"/>
      <c r="BC92" s="9"/>
      <c r="BD92" s="2"/>
      <c r="BE92" s="2"/>
      <c r="BF92" s="2"/>
      <c r="BG92" s="2"/>
      <c r="BH92" s="2"/>
    </row>
    <row r="93" spans="1:60" s="3" customFormat="1" ht="20.100000000000001" customHeight="1" x14ac:dyDescent="0.25">
      <c r="A93" s="238" t="s">
        <v>82</v>
      </c>
      <c r="B93" s="239"/>
      <c r="C93" s="239"/>
      <c r="D93" s="239"/>
      <c r="E93" s="240"/>
      <c r="F93" s="243">
        <f>SUM([1]OKT!F93,[1]NOP!F93,[1]DES!F93)</f>
        <v>0</v>
      </c>
      <c r="G93" s="244">
        <f>SUM([1]OKT!G93,[1]NOP!G93,[1]DES!G93)</f>
        <v>0</v>
      </c>
      <c r="H93" s="241">
        <f>SUM([1]OKT!H93,[1]NOP!H93,[1]DES!H93)</f>
        <v>65</v>
      </c>
      <c r="I93" s="242">
        <f>SUM([1]OKT!I93,[1]NOP!I93,[1]DES!I93)</f>
        <v>243</v>
      </c>
      <c r="J93" s="241">
        <f>SUM([1]OKT!J93,[1]NOP!J93,[1]DES!J93)</f>
        <v>154</v>
      </c>
      <c r="K93" s="242">
        <f>SUM([1]OKT!K93,[1]NOP!K93,[1]DES!K93)</f>
        <v>636</v>
      </c>
      <c r="L93" s="245">
        <f>SUM([1]OKT!L93,[1]NOP!L93,[1]DES!L93)</f>
        <v>0</v>
      </c>
      <c r="M93" s="246">
        <f>SUM([1]OKT!M93,[1]NOP!M93,[1]DES!M93)</f>
        <v>0</v>
      </c>
      <c r="N93" s="241">
        <f>SUM([1]OKT!N93,[1]NOP!N93,[1]DES!N93)</f>
        <v>33</v>
      </c>
      <c r="O93" s="242">
        <f>SUM([1]OKT!O93,[1]NOP!O93,[1]DES!O93)</f>
        <v>148</v>
      </c>
      <c r="P93" s="243">
        <f>SUM([1]OKT!P93,[1]NOP!P93,[1]DES!P93)</f>
        <v>0</v>
      </c>
      <c r="Q93" s="244">
        <f>SUM([1]OKT!Q93,[1]NOP!Q93,[1]DES!Q93)</f>
        <v>0</v>
      </c>
      <c r="R93" s="243">
        <f>SUM([1]OKT!R93,[1]NOP!R93,[1]DES!R93)</f>
        <v>0</v>
      </c>
      <c r="S93" s="244">
        <f>SUM([1]OKT!S93,[1]NOP!S93,[1]DES!S93)</f>
        <v>0</v>
      </c>
      <c r="T93" s="243">
        <f>SUM([1]OKT!T93,[1]NOP!T93,[1]DES!T93)</f>
        <v>0</v>
      </c>
      <c r="U93" s="244">
        <f>SUM([1]OKT!U93,[1]NOP!U93,[1]DES!U93)</f>
        <v>0</v>
      </c>
      <c r="V93" s="243">
        <f>SUM([1]OKT!V93,[1]NOP!V93,[1]DES!V93)</f>
        <v>0</v>
      </c>
      <c r="W93" s="244">
        <f>SUM([1]OKT!W93,[1]NOP!W93,[1]DES!W93)</f>
        <v>0</v>
      </c>
      <c r="X93" s="243">
        <f>SUM([1]OKT!X93,[1]NOP!X93,[1]DES!X93)</f>
        <v>0</v>
      </c>
      <c r="Y93" s="244">
        <f>SUM([1]OKT!Y93,[1]NOP!Y93,[1]DES!Y93)</f>
        <v>0</v>
      </c>
      <c r="Z93" s="243">
        <f>SUM([1]OKT!Z93,[1]NOP!Z93,[1]DES!Z93)</f>
        <v>0</v>
      </c>
      <c r="AA93" s="244">
        <f>SUM([1]OKT!AA93,[1]NOP!AA93,[1]DES!AA93)</f>
        <v>0</v>
      </c>
      <c r="AB93" s="243">
        <f>SUM([1]OKT!AB93,[1]NOP!AB93,[1]DES!AB93)</f>
        <v>0</v>
      </c>
      <c r="AC93" s="244">
        <f>SUM([1]OKT!AC93,[1]NOP!AC93,[1]DES!AC93)</f>
        <v>0</v>
      </c>
      <c r="AD93" s="247">
        <f>SUM(F93,H93,J93,L93,N93,P93,R93,T93,V93,X93,Z93,AB93)</f>
        <v>252</v>
      </c>
      <c r="AE93" s="248">
        <f>SUM(G93,I93,K93,M93,O93,Q93,S93,U93,W93,Y93,AA93,AC93)</f>
        <v>1027</v>
      </c>
      <c r="AF93" s="2"/>
      <c r="AG93" s="12"/>
      <c r="AH93" s="7"/>
      <c r="AI93" s="9"/>
      <c r="AJ93" s="2"/>
      <c r="AK93" s="12"/>
      <c r="AL93" s="7"/>
      <c r="AM93" s="9"/>
      <c r="AN93" s="2"/>
      <c r="AO93" s="12"/>
      <c r="AP93" s="7"/>
      <c r="AQ93" s="9"/>
      <c r="AR93" s="2"/>
      <c r="AS93" s="12"/>
      <c r="AT93" s="7"/>
      <c r="AU93" s="9"/>
      <c r="AV93" s="2"/>
      <c r="AW93" s="12"/>
      <c r="AX93" s="7"/>
      <c r="AY93" s="9"/>
      <c r="AZ93" s="2"/>
      <c r="BA93" s="12"/>
      <c r="BB93" s="7"/>
      <c r="BC93" s="9"/>
      <c r="BD93" s="2"/>
      <c r="BE93" s="2"/>
      <c r="BF93" s="2"/>
      <c r="BG93" s="2"/>
      <c r="BH93" s="2"/>
    </row>
    <row r="94" spans="1:60" s="3" customFormat="1" ht="20.100000000000001" customHeight="1" x14ac:dyDescent="0.25">
      <c r="A94" s="238" t="s">
        <v>83</v>
      </c>
      <c r="B94" s="239"/>
      <c r="C94" s="239"/>
      <c r="D94" s="239"/>
      <c r="E94" s="240"/>
      <c r="F94" s="243">
        <f>SUM([1]OKT!F94,[1]NOP!F94,[1]DES!F94)</f>
        <v>0</v>
      </c>
      <c r="G94" s="244">
        <f>SUM([1]OKT!G94,[1]NOP!G94,[1]DES!G94)</f>
        <v>0</v>
      </c>
      <c r="H94" s="241">
        <f>SUM([1]OKT!H94,[1]NOP!H94,[1]DES!H94)</f>
        <v>159</v>
      </c>
      <c r="I94" s="242">
        <f>SUM([1]OKT!I94,[1]NOP!I94,[1]DES!I94)</f>
        <v>757</v>
      </c>
      <c r="J94" s="241">
        <f>SUM([1]OKT!J94,[1]NOP!J94,[1]DES!J94)</f>
        <v>292</v>
      </c>
      <c r="K94" s="242">
        <f>SUM([1]OKT!K94,[1]NOP!K94,[1]DES!K94)</f>
        <v>1456</v>
      </c>
      <c r="L94" s="245">
        <f>SUM([1]OKT!L94,[1]NOP!L94,[1]DES!L94)</f>
        <v>0</v>
      </c>
      <c r="M94" s="246">
        <f>SUM([1]OKT!M94,[1]NOP!M94,[1]DES!M94)</f>
        <v>0</v>
      </c>
      <c r="N94" s="241">
        <f>SUM([1]OKT!N94,[1]NOP!N94,[1]DES!N94)</f>
        <v>32</v>
      </c>
      <c r="O94" s="242">
        <f>SUM([1]OKT!O94,[1]NOP!O94,[1]DES!O94)</f>
        <v>148</v>
      </c>
      <c r="P94" s="243">
        <f>SUM([1]OKT!P94,[1]NOP!P94,[1]DES!P94)</f>
        <v>0</v>
      </c>
      <c r="Q94" s="244">
        <f>SUM([1]OKT!Q94,[1]NOP!Q94,[1]DES!Q94)</f>
        <v>0</v>
      </c>
      <c r="R94" s="243">
        <f>SUM([1]OKT!R94,[1]NOP!R94,[1]DES!R94)</f>
        <v>0</v>
      </c>
      <c r="S94" s="244">
        <f>SUM([1]OKT!S94,[1]NOP!S94,[1]DES!S94)</f>
        <v>0</v>
      </c>
      <c r="T94" s="243">
        <f>SUM([1]OKT!T94,[1]NOP!T94,[1]DES!T94)</f>
        <v>0</v>
      </c>
      <c r="U94" s="244">
        <f>SUM([1]OKT!U94,[1]NOP!U94,[1]DES!U94)</f>
        <v>0</v>
      </c>
      <c r="V94" s="243">
        <f>SUM([1]OKT!V94,[1]NOP!V94,[1]DES!V94)</f>
        <v>0</v>
      </c>
      <c r="W94" s="244">
        <f>SUM([1]OKT!W94,[1]NOP!W94,[1]DES!W94)</f>
        <v>0</v>
      </c>
      <c r="X94" s="243">
        <f>SUM([1]OKT!X94,[1]NOP!X94,[1]DES!X94)</f>
        <v>0</v>
      </c>
      <c r="Y94" s="244">
        <f>SUM([1]OKT!Y94,[1]NOP!Y94,[1]DES!Y94)</f>
        <v>0</v>
      </c>
      <c r="Z94" s="243">
        <f>SUM([1]OKT!Z94,[1]NOP!Z94,[1]DES!Z94)</f>
        <v>0</v>
      </c>
      <c r="AA94" s="244">
        <f>SUM([1]OKT!AA94,[1]NOP!AA94,[1]DES!AA94)</f>
        <v>0</v>
      </c>
      <c r="AB94" s="243">
        <f>SUM([1]OKT!AB94,[1]NOP!AB94,[1]DES!AB94)</f>
        <v>0</v>
      </c>
      <c r="AC94" s="244">
        <f>SUM([1]OKT!AC94,[1]NOP!AC94,[1]DES!AC94)</f>
        <v>0</v>
      </c>
      <c r="AD94" s="247">
        <f t="shared" ref="AD94:AE96" si="26">SUM(F94,H94,J94,L94,N94,P94,R94,T94,V94,X94,Z94,AB94)</f>
        <v>483</v>
      </c>
      <c r="AE94" s="248">
        <f t="shared" si="26"/>
        <v>2361</v>
      </c>
      <c r="AF94" s="2"/>
      <c r="AG94" s="12"/>
      <c r="AH94" s="7"/>
      <c r="AI94" s="9"/>
      <c r="AJ94" s="2"/>
      <c r="AK94" s="12"/>
      <c r="AL94" s="7"/>
      <c r="AM94" s="9"/>
      <c r="AN94" s="2"/>
      <c r="AO94" s="12"/>
      <c r="AP94" s="7"/>
      <c r="AQ94" s="9"/>
      <c r="AR94" s="2"/>
      <c r="AS94" s="12"/>
      <c r="AT94" s="7"/>
      <c r="AU94" s="9"/>
      <c r="AV94" s="2"/>
      <c r="AW94" s="12"/>
      <c r="AX94" s="7"/>
      <c r="AY94" s="9"/>
      <c r="AZ94" s="2"/>
      <c r="BA94" s="12"/>
      <c r="BB94" s="7"/>
      <c r="BC94" s="9"/>
      <c r="BD94" s="2"/>
      <c r="BE94" s="2"/>
      <c r="BF94" s="2"/>
      <c r="BG94" s="2"/>
      <c r="BH94" s="2"/>
    </row>
    <row r="95" spans="1:60" s="3" customFormat="1" ht="20.100000000000001" customHeight="1" thickBot="1" x14ac:dyDescent="0.3">
      <c r="A95" s="249" t="s">
        <v>84</v>
      </c>
      <c r="B95" s="250"/>
      <c r="C95" s="250"/>
      <c r="D95" s="250"/>
      <c r="E95" s="251"/>
      <c r="F95" s="254">
        <f>SUM([1]OKT!F95,[1]NOP!F95,[1]DES!F95)</f>
        <v>0</v>
      </c>
      <c r="G95" s="255">
        <f>SUM([1]OKT!G95,[1]NOP!G95,[1]DES!G95)</f>
        <v>0</v>
      </c>
      <c r="H95" s="252">
        <f>SUM([1]OKT!H95,[1]NOP!H95,[1]DES!H95)</f>
        <v>1</v>
      </c>
      <c r="I95" s="253">
        <f>SUM([1]OKT!I95,[1]NOP!I95,[1]DES!I95)</f>
        <v>5</v>
      </c>
      <c r="J95" s="252">
        <f>SUM([1]OKT!J95,[1]NOP!J95,[1]DES!J95)</f>
        <v>3</v>
      </c>
      <c r="K95" s="253">
        <f>SUM([1]OKT!K95,[1]NOP!K95,[1]DES!K95)</f>
        <v>13</v>
      </c>
      <c r="L95" s="256">
        <f>SUM([1]OKT!L95,[1]NOP!L95,[1]DES!L95)</f>
        <v>0</v>
      </c>
      <c r="M95" s="257">
        <f>SUM([1]OKT!M95,[1]NOP!M95,[1]DES!M95)</f>
        <v>0</v>
      </c>
      <c r="N95" s="252">
        <f>SUM([1]OKT!N95,[1]NOP!N95,[1]DES!N95)</f>
        <v>0</v>
      </c>
      <c r="O95" s="253">
        <f>SUM([1]OKT!O95,[1]NOP!O95,[1]DES!O95)</f>
        <v>0</v>
      </c>
      <c r="P95" s="254">
        <f>SUM([1]OKT!P95,[1]NOP!P95,[1]DES!P95)</f>
        <v>0</v>
      </c>
      <c r="Q95" s="255">
        <f>SUM([1]OKT!Q95,[1]NOP!Q95,[1]DES!Q95)</f>
        <v>0</v>
      </c>
      <c r="R95" s="254">
        <f>SUM([1]OKT!R95,[1]NOP!R95,[1]DES!R95)</f>
        <v>0</v>
      </c>
      <c r="S95" s="255">
        <f>SUM([1]OKT!S95,[1]NOP!S95,[1]DES!S95)</f>
        <v>0</v>
      </c>
      <c r="T95" s="254">
        <f>SUM([1]OKT!T95,[1]NOP!T95,[1]DES!T95)</f>
        <v>0</v>
      </c>
      <c r="U95" s="255">
        <f>SUM([1]OKT!U95,[1]NOP!U95,[1]DES!U95)</f>
        <v>0</v>
      </c>
      <c r="V95" s="254">
        <f>SUM([1]OKT!V95,[1]NOP!V95,[1]DES!V95)</f>
        <v>0</v>
      </c>
      <c r="W95" s="255">
        <f>SUM([1]OKT!W95,[1]NOP!W95,[1]DES!W95)</f>
        <v>0</v>
      </c>
      <c r="X95" s="254">
        <f>SUM([1]OKT!X95,[1]NOP!X95,[1]DES!X95)</f>
        <v>0</v>
      </c>
      <c r="Y95" s="255">
        <f>SUM([1]OKT!Y95,[1]NOP!Y95,[1]DES!Y95)</f>
        <v>0</v>
      </c>
      <c r="Z95" s="254">
        <f>SUM([1]OKT!Z95,[1]NOP!Z95,[1]DES!Z95)</f>
        <v>0</v>
      </c>
      <c r="AA95" s="255">
        <f>SUM([1]OKT!AA95,[1]NOP!AA95,[1]DES!AA95)</f>
        <v>0</v>
      </c>
      <c r="AB95" s="254">
        <f>SUM([1]OKT!AB95,[1]NOP!AB95,[1]DES!AB95)</f>
        <v>0</v>
      </c>
      <c r="AC95" s="255">
        <f>SUM([1]OKT!AC95,[1]NOP!AC95,[1]DES!AC95)</f>
        <v>0</v>
      </c>
      <c r="AD95" s="258">
        <f t="shared" si="26"/>
        <v>4</v>
      </c>
      <c r="AE95" s="259">
        <f t="shared" si="26"/>
        <v>18</v>
      </c>
      <c r="AF95" s="2"/>
      <c r="AG95" s="12"/>
      <c r="AH95" s="7"/>
      <c r="AI95" s="9"/>
      <c r="AJ95" s="2"/>
      <c r="AK95" s="12"/>
      <c r="AL95" s="7"/>
      <c r="AM95" s="9"/>
      <c r="AN95" s="2"/>
      <c r="AO95" s="12"/>
      <c r="AP95" s="7"/>
      <c r="AQ95" s="9"/>
      <c r="AR95" s="2"/>
      <c r="AS95" s="12"/>
      <c r="AT95" s="7"/>
      <c r="AU95" s="9"/>
      <c r="AV95" s="2"/>
      <c r="AW95" s="12"/>
      <c r="AX95" s="7"/>
      <c r="AY95" s="9"/>
      <c r="AZ95" s="2"/>
      <c r="BA95" s="12"/>
      <c r="BB95" s="7"/>
      <c r="BC95" s="9"/>
      <c r="BD95" s="2"/>
      <c r="BE95" s="2"/>
      <c r="BF95" s="2"/>
      <c r="BG95" s="2"/>
      <c r="BH95" s="2"/>
    </row>
    <row r="96" spans="1:60" s="3" customFormat="1" ht="20.100000000000001" customHeight="1" thickTop="1" x14ac:dyDescent="0.25">
      <c r="A96" s="260" t="s">
        <v>85</v>
      </c>
      <c r="B96" s="261"/>
      <c r="C96" s="261"/>
      <c r="D96" s="261"/>
      <c r="E96" s="261"/>
      <c r="F96" s="264">
        <f>SUM(F93:F95)</f>
        <v>0</v>
      </c>
      <c r="G96" s="265">
        <f>SUM(G93:G95)</f>
        <v>0</v>
      </c>
      <c r="H96" s="262">
        <f t="shared" ref="H96:AC96" si="27">SUM(H93:H95)</f>
        <v>225</v>
      </c>
      <c r="I96" s="263">
        <f t="shared" si="27"/>
        <v>1005</v>
      </c>
      <c r="J96" s="262">
        <f t="shared" si="27"/>
        <v>449</v>
      </c>
      <c r="K96" s="263">
        <f t="shared" si="27"/>
        <v>2105</v>
      </c>
      <c r="L96" s="266">
        <f t="shared" si="27"/>
        <v>0</v>
      </c>
      <c r="M96" s="267">
        <f t="shared" si="27"/>
        <v>0</v>
      </c>
      <c r="N96" s="262">
        <f t="shared" si="27"/>
        <v>65</v>
      </c>
      <c r="O96" s="263">
        <f t="shared" si="27"/>
        <v>296</v>
      </c>
      <c r="P96" s="264">
        <f t="shared" si="27"/>
        <v>0</v>
      </c>
      <c r="Q96" s="265">
        <f t="shared" si="27"/>
        <v>0</v>
      </c>
      <c r="R96" s="264">
        <f t="shared" si="27"/>
        <v>0</v>
      </c>
      <c r="S96" s="265">
        <f t="shared" si="27"/>
        <v>0</v>
      </c>
      <c r="T96" s="264">
        <f t="shared" si="27"/>
        <v>0</v>
      </c>
      <c r="U96" s="265">
        <f t="shared" si="27"/>
        <v>0</v>
      </c>
      <c r="V96" s="264">
        <f t="shared" si="27"/>
        <v>0</v>
      </c>
      <c r="W96" s="265">
        <f t="shared" si="27"/>
        <v>0</v>
      </c>
      <c r="X96" s="264">
        <f t="shared" si="27"/>
        <v>0</v>
      </c>
      <c r="Y96" s="265">
        <f t="shared" si="27"/>
        <v>0</v>
      </c>
      <c r="Z96" s="264">
        <f t="shared" si="27"/>
        <v>0</v>
      </c>
      <c r="AA96" s="265">
        <f t="shared" si="27"/>
        <v>0</v>
      </c>
      <c r="AB96" s="264">
        <f t="shared" si="27"/>
        <v>0</v>
      </c>
      <c r="AC96" s="265">
        <f t="shared" si="27"/>
        <v>0</v>
      </c>
      <c r="AD96" s="268">
        <f t="shared" si="26"/>
        <v>739</v>
      </c>
      <c r="AE96" s="269">
        <f t="shared" si="26"/>
        <v>3406</v>
      </c>
      <c r="AF96" s="2"/>
      <c r="AG96" s="12"/>
      <c r="AH96" s="7"/>
      <c r="AI96" s="9"/>
      <c r="AJ96" s="2"/>
      <c r="AK96" s="12"/>
      <c r="AL96" s="7"/>
      <c r="AM96" s="9"/>
      <c r="AN96" s="2"/>
      <c r="AO96" s="12"/>
      <c r="AP96" s="7"/>
      <c r="AQ96" s="9"/>
      <c r="AR96" s="2"/>
      <c r="AS96" s="12"/>
      <c r="AT96" s="7"/>
      <c r="AU96" s="9"/>
      <c r="AV96" s="2"/>
      <c r="AW96" s="12"/>
      <c r="AX96" s="7"/>
      <c r="AY96" s="9"/>
      <c r="AZ96" s="2"/>
      <c r="BA96" s="12"/>
      <c r="BB96" s="7"/>
      <c r="BC96" s="9"/>
      <c r="BD96" s="2"/>
      <c r="BE96" s="2"/>
      <c r="BF96" s="2"/>
      <c r="BG96" s="2"/>
      <c r="BH96" s="2"/>
    </row>
    <row r="97" spans="1:60" s="3" customFormat="1" ht="20.100000000000001" customHeight="1" thickBot="1" x14ac:dyDescent="0.3">
      <c r="A97" s="283" t="s">
        <v>86</v>
      </c>
      <c r="B97" s="284"/>
      <c r="C97" s="284"/>
      <c r="D97" s="284"/>
      <c r="E97" s="284"/>
      <c r="F97" s="274">
        <f>SUM([1]APR!F97,[1]MEI!F97,[1]JUN!F97)</f>
        <v>0</v>
      </c>
      <c r="G97" s="275"/>
      <c r="H97" s="272">
        <f>SUM([1]OKT!H97,[1]NOP!H97,[1]DES!H97)</f>
        <v>764</v>
      </c>
      <c r="I97" s="273"/>
      <c r="J97" s="272">
        <f>SUM([1]OKT!J97,[1]NOP!J97,[1]DES!J97)</f>
        <v>1659</v>
      </c>
      <c r="K97" s="273"/>
      <c r="L97" s="276">
        <f>SUM([1]APR!L97,[1]MEI!L97,[1]JUN!L97)</f>
        <v>0</v>
      </c>
      <c r="M97" s="277"/>
      <c r="N97" s="272">
        <f>SUM([1]OKT!N97,[1]NOP!N97,[1]DES!N97)</f>
        <v>88</v>
      </c>
      <c r="O97" s="273"/>
      <c r="P97" s="274">
        <f>SUM([1]APR!P97,[1]MEI!P97,[1]JUN!P97)</f>
        <v>0</v>
      </c>
      <c r="Q97" s="275"/>
      <c r="R97" s="274">
        <f>SUM([1]APR!R97,[1]MEI!R97,[1]JUN!R97)</f>
        <v>0</v>
      </c>
      <c r="S97" s="275"/>
      <c r="T97" s="274">
        <f>SUM([1]APR!T97,[1]MEI!T97,[1]JUN!T97)</f>
        <v>0</v>
      </c>
      <c r="U97" s="275"/>
      <c r="V97" s="274">
        <f>SUM([1]APR!V97,[1]MEI!V97,[1]JUN!V97)</f>
        <v>0</v>
      </c>
      <c r="W97" s="275"/>
      <c r="X97" s="274">
        <f>SUM([1]APR!X97,[1]MEI!X97,[1]JUN!X97)</f>
        <v>0</v>
      </c>
      <c r="Y97" s="275"/>
      <c r="Z97" s="274">
        <f>SUM([1]APR!Z97,[1]MEI!Z97,[1]JUN!Z97)</f>
        <v>0</v>
      </c>
      <c r="AA97" s="275"/>
      <c r="AB97" s="274">
        <f>SUM([1]APR!AB97,[1]MEI!AB97,[1]JUN!AB97)</f>
        <v>0</v>
      </c>
      <c r="AC97" s="275"/>
      <c r="AD97" s="285">
        <f>SUM(F97:AC97)</f>
        <v>2511</v>
      </c>
      <c r="AE97" s="286"/>
      <c r="AF97" s="2"/>
      <c r="AG97" s="12">
        <f>AD97</f>
        <v>2511</v>
      </c>
      <c r="AH97" s="7"/>
      <c r="AI97" s="9"/>
      <c r="AJ97" s="2"/>
      <c r="AK97" s="12"/>
      <c r="AL97" s="7"/>
      <c r="AM97" s="9"/>
      <c r="AN97" s="2"/>
      <c r="AO97" s="12"/>
      <c r="AP97" s="7"/>
      <c r="AQ97" s="9"/>
      <c r="AR97" s="2"/>
      <c r="AS97" s="12"/>
      <c r="AT97" s="7"/>
      <c r="AU97" s="9"/>
      <c r="AV97" s="2"/>
      <c r="AW97" s="12"/>
      <c r="AX97" s="7"/>
      <c r="AY97" s="9"/>
      <c r="AZ97" s="2"/>
      <c r="BA97" s="12"/>
      <c r="BB97" s="7"/>
      <c r="BC97" s="9"/>
      <c r="BD97" s="2"/>
      <c r="BE97" s="2"/>
      <c r="BF97" s="2"/>
      <c r="BG97" s="2"/>
      <c r="BH97" s="2"/>
    </row>
    <row r="98" spans="1:60" s="3" customFormat="1" ht="15" customHeight="1" x14ac:dyDescent="0.25">
      <c r="A98" s="235" t="s">
        <v>70</v>
      </c>
      <c r="B98" s="236"/>
      <c r="C98" s="236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6"/>
      <c r="U98" s="236"/>
      <c r="V98" s="236"/>
      <c r="W98" s="236"/>
      <c r="X98" s="236"/>
      <c r="Y98" s="236"/>
      <c r="Z98" s="236"/>
      <c r="AA98" s="236"/>
      <c r="AB98" s="236"/>
      <c r="AC98" s="236"/>
      <c r="AD98" s="236"/>
      <c r="AE98" s="237"/>
      <c r="AF98" s="2"/>
      <c r="AG98" s="12"/>
      <c r="AH98" s="7"/>
      <c r="AI98" s="9"/>
      <c r="AJ98" s="2"/>
      <c r="AK98" s="12"/>
      <c r="AL98" s="7"/>
      <c r="AM98" s="9"/>
      <c r="AN98" s="2"/>
      <c r="AO98" s="12"/>
      <c r="AP98" s="7"/>
      <c r="AQ98" s="9"/>
      <c r="AR98" s="2"/>
      <c r="AS98" s="12"/>
      <c r="AT98" s="7"/>
      <c r="AU98" s="9"/>
      <c r="AV98" s="2"/>
      <c r="AW98" s="12"/>
      <c r="AX98" s="7"/>
      <c r="AY98" s="9"/>
      <c r="AZ98" s="2"/>
      <c r="BA98" s="12"/>
      <c r="BB98" s="7"/>
      <c r="BC98" s="9"/>
      <c r="BD98" s="2"/>
      <c r="BE98" s="2"/>
      <c r="BF98" s="2"/>
      <c r="BG98" s="2"/>
      <c r="BH98" s="2"/>
    </row>
    <row r="99" spans="1:60" s="3" customFormat="1" ht="20.100000000000001" customHeight="1" x14ac:dyDescent="0.25">
      <c r="A99" s="238" t="s">
        <v>82</v>
      </c>
      <c r="B99" s="239"/>
      <c r="C99" s="239"/>
      <c r="D99" s="239"/>
      <c r="E99" s="239"/>
      <c r="F99" s="243">
        <f>SUM([1]OKT!F99,[1]NOP!F99,[1]DES!F99)</f>
        <v>0</v>
      </c>
      <c r="G99" s="244">
        <f>SUM([1]OKT!G99,[1]NOP!G99,[1]DES!G99)</f>
        <v>0</v>
      </c>
      <c r="H99" s="241">
        <f>SUM([1]OKT!H99,[1]NOP!H99,[1]DES!H99)</f>
        <v>51</v>
      </c>
      <c r="I99" s="242">
        <f>SUM([1]OKT!I99,[1]NOP!I99,[1]DES!I99)</f>
        <v>210</v>
      </c>
      <c r="J99" s="243">
        <f>SUM([1]OKT!J99,[1]NOP!J99,[1]DES!J99)</f>
        <v>0</v>
      </c>
      <c r="K99" s="244">
        <f>SUM([1]OKT!K99,[1]NOP!K99,[1]DES!K99)</f>
        <v>0</v>
      </c>
      <c r="L99" s="245">
        <f>SUM([1]OKT!L99,[1]NOP!L99,[1]DES!L99)</f>
        <v>0</v>
      </c>
      <c r="M99" s="246">
        <f>SUM([1]OKT!M99,[1]NOP!M99,[1]DES!M99)</f>
        <v>0</v>
      </c>
      <c r="N99" s="241">
        <f>SUM([1]OKT!N99,[1]NOP!N99,[1]DES!N99)</f>
        <v>42</v>
      </c>
      <c r="O99" s="242">
        <f>SUM([1]OKT!O99,[1]NOP!O99,[1]DES!O99)</f>
        <v>175</v>
      </c>
      <c r="P99" s="241">
        <f>SUM([1]OKT!P99,[1]NOP!P99,[1]DES!P99)</f>
        <v>49</v>
      </c>
      <c r="Q99" s="242">
        <f>SUM([1]OKT!Q99,[1]NOP!Q99,[1]DES!Q99)</f>
        <v>163</v>
      </c>
      <c r="R99" s="241">
        <f>SUM([1]OKT!R99,[1]NOP!R99,[1]DES!R99)</f>
        <v>5</v>
      </c>
      <c r="S99" s="242">
        <f>SUM([1]OKT!S99,[1]NOP!S99,[1]DES!S99)</f>
        <v>20</v>
      </c>
      <c r="T99" s="241">
        <f>SUM([1]OKT!T99,[1]NOP!T99,[1]DES!T99)</f>
        <v>41</v>
      </c>
      <c r="U99" s="242">
        <f>SUM([1]OKT!U99,[1]NOP!U99,[1]DES!U99)</f>
        <v>131</v>
      </c>
      <c r="V99" s="241">
        <f>SUM([1]OKT!V99,[1]NOP!V99,[1]DES!V99)</f>
        <v>13</v>
      </c>
      <c r="W99" s="242">
        <f>SUM([1]OKT!W99,[1]NOP!W99,[1]DES!W99)</f>
        <v>55</v>
      </c>
      <c r="X99" s="243">
        <f>SUM([1]OKT!X99,[1]NOP!X99,[1]DES!X99)</f>
        <v>0</v>
      </c>
      <c r="Y99" s="244">
        <f>SUM([1]OKT!Y99,[1]NOP!Y99,[1]DES!Y99)</f>
        <v>0</v>
      </c>
      <c r="Z99" s="243">
        <f>SUM([1]OKT!Z99,[1]NOP!Z99,[1]DES!Z99)</f>
        <v>0</v>
      </c>
      <c r="AA99" s="244">
        <f>SUM([1]OKT!AA99,[1]NOP!AA99,[1]DES!AA99)</f>
        <v>0</v>
      </c>
      <c r="AB99" s="243">
        <f>SUM([1]OKT!AB99,[1]NOP!AB99,[1]DES!AB99)</f>
        <v>0</v>
      </c>
      <c r="AC99" s="244">
        <f>SUM([1]OKT!AC99,[1]NOP!AC99,[1]DES!AC99)</f>
        <v>0</v>
      </c>
      <c r="AD99" s="247">
        <f>SUM(F99,H99,J99,L99,N99,P99,R99,T99,V99,X99,Z99,AB99)</f>
        <v>201</v>
      </c>
      <c r="AE99" s="248">
        <f>SUM(G99,I99,K99,M99,O99,Q99,S99,U99,W99,Y99,AA99,AC99)</f>
        <v>754</v>
      </c>
      <c r="AF99" s="2"/>
      <c r="AG99" s="12"/>
      <c r="AH99" s="7"/>
      <c r="AI99" s="9"/>
      <c r="AJ99" s="2"/>
      <c r="AK99" s="12"/>
      <c r="AL99" s="7"/>
      <c r="AM99" s="9"/>
      <c r="AN99" s="2"/>
      <c r="AO99" s="12"/>
      <c r="AP99" s="7"/>
      <c r="AQ99" s="9"/>
      <c r="AR99" s="2"/>
      <c r="AS99" s="12"/>
      <c r="AT99" s="7"/>
      <c r="AU99" s="9"/>
      <c r="AV99" s="2"/>
      <c r="AW99" s="12"/>
      <c r="AX99" s="7"/>
      <c r="AY99" s="9"/>
      <c r="AZ99" s="2"/>
      <c r="BA99" s="12"/>
      <c r="BB99" s="7"/>
      <c r="BC99" s="9"/>
      <c r="BD99" s="2"/>
      <c r="BE99" s="2"/>
      <c r="BF99" s="2"/>
      <c r="BG99" s="2"/>
      <c r="BH99" s="2"/>
    </row>
    <row r="100" spans="1:60" s="3" customFormat="1" ht="20.100000000000001" customHeight="1" x14ac:dyDescent="0.25">
      <c r="A100" s="238" t="s">
        <v>83</v>
      </c>
      <c r="B100" s="239"/>
      <c r="C100" s="239"/>
      <c r="D100" s="239"/>
      <c r="E100" s="239"/>
      <c r="F100" s="243">
        <f>SUM([1]OKT!F100,[1]NOP!F100,[1]DES!F100)</f>
        <v>0</v>
      </c>
      <c r="G100" s="244">
        <f>SUM([1]OKT!G100,[1]NOP!G100,[1]DES!G100)</f>
        <v>0</v>
      </c>
      <c r="H100" s="241">
        <f>SUM([1]OKT!H100,[1]NOP!H100,[1]DES!H100)</f>
        <v>84</v>
      </c>
      <c r="I100" s="242">
        <f>SUM([1]OKT!I100,[1]NOP!I100,[1]DES!I100)</f>
        <v>444</v>
      </c>
      <c r="J100" s="243">
        <f>SUM([1]OKT!J100,[1]NOP!J100,[1]DES!J100)</f>
        <v>0</v>
      </c>
      <c r="K100" s="244">
        <f>SUM([1]OKT!K100,[1]NOP!K100,[1]DES!K100)</f>
        <v>0</v>
      </c>
      <c r="L100" s="245">
        <f>SUM([1]OKT!L100,[1]NOP!L100,[1]DES!L100)</f>
        <v>0</v>
      </c>
      <c r="M100" s="246">
        <f>SUM([1]OKT!M100,[1]NOP!M100,[1]DES!M100)</f>
        <v>0</v>
      </c>
      <c r="N100" s="241">
        <f>SUM([1]OKT!N100,[1]NOP!N100,[1]DES!N100)</f>
        <v>32</v>
      </c>
      <c r="O100" s="242">
        <f>SUM([1]OKT!O100,[1]NOP!O100,[1]DES!O100)</f>
        <v>178</v>
      </c>
      <c r="P100" s="241">
        <f>SUM([1]OKT!P100,[1]NOP!P100,[1]DES!P100)</f>
        <v>25</v>
      </c>
      <c r="Q100" s="242">
        <f>SUM([1]OKT!Q100,[1]NOP!Q100,[1]DES!Q100)</f>
        <v>143</v>
      </c>
      <c r="R100" s="241">
        <f>SUM([1]OKT!R100,[1]NOP!R100,[1]DES!R100)</f>
        <v>9</v>
      </c>
      <c r="S100" s="242">
        <f>SUM([1]OKT!S100,[1]NOP!S100,[1]DES!S100)</f>
        <v>61</v>
      </c>
      <c r="T100" s="241">
        <f>SUM([1]OKT!T100,[1]NOP!T100,[1]DES!T100)</f>
        <v>36</v>
      </c>
      <c r="U100" s="242">
        <f>SUM([1]OKT!U100,[1]NOP!U100,[1]DES!U100)</f>
        <v>297</v>
      </c>
      <c r="V100" s="241">
        <f>SUM([1]OKT!V100,[1]NOP!V100,[1]DES!V100)</f>
        <v>45</v>
      </c>
      <c r="W100" s="242">
        <f>SUM([1]OKT!W100,[1]NOP!W100,[1]DES!W100)</f>
        <v>193</v>
      </c>
      <c r="X100" s="243">
        <f>SUM([1]OKT!X100,[1]NOP!X100,[1]DES!X100)</f>
        <v>0</v>
      </c>
      <c r="Y100" s="244">
        <f>SUM([1]OKT!Y100,[1]NOP!Y100,[1]DES!Y100)</f>
        <v>0</v>
      </c>
      <c r="Z100" s="243">
        <f>SUM([1]OKT!Z100,[1]NOP!Z100,[1]DES!Z100)</f>
        <v>0</v>
      </c>
      <c r="AA100" s="244">
        <f>SUM([1]OKT!AA100,[1]NOP!AA100,[1]DES!AA100)</f>
        <v>0</v>
      </c>
      <c r="AB100" s="243">
        <f>SUM([1]OKT!AB100,[1]NOP!AB100,[1]DES!AB100)</f>
        <v>0</v>
      </c>
      <c r="AC100" s="244">
        <f>SUM([1]OKT!AC100,[1]NOP!AC100,[1]DES!AC100)</f>
        <v>0</v>
      </c>
      <c r="AD100" s="247">
        <f t="shared" ref="AD100:AE104" si="28">SUM(F100,H100,J100,L100,N100,P100,R100,T100,V100,X100,Z100,AB100)</f>
        <v>231</v>
      </c>
      <c r="AE100" s="248">
        <f t="shared" si="28"/>
        <v>1316</v>
      </c>
      <c r="AF100" s="2"/>
      <c r="AG100" s="12" t="s">
        <v>88</v>
      </c>
      <c r="AH100" s="7"/>
      <c r="AI100" s="9"/>
      <c r="AJ100" s="2"/>
      <c r="AK100" s="12"/>
      <c r="AL100" s="7"/>
      <c r="AM100" s="9"/>
      <c r="AN100" s="2"/>
      <c r="AO100" s="12"/>
      <c r="AP100" s="7"/>
      <c r="AQ100" s="9"/>
      <c r="AR100" s="2"/>
      <c r="AS100" s="12"/>
      <c r="AT100" s="7"/>
      <c r="AU100" s="9"/>
      <c r="AV100" s="2"/>
      <c r="AW100" s="12"/>
      <c r="AX100" s="7"/>
      <c r="AY100" s="9"/>
      <c r="AZ100" s="2"/>
      <c r="BA100" s="12"/>
      <c r="BB100" s="7"/>
      <c r="BC100" s="9"/>
      <c r="BD100" s="2"/>
      <c r="BE100" s="2"/>
      <c r="BF100" s="2"/>
      <c r="BG100" s="2"/>
      <c r="BH100" s="2"/>
    </row>
    <row r="101" spans="1:60" s="3" customFormat="1" ht="20.100000000000001" customHeight="1" x14ac:dyDescent="0.25">
      <c r="A101" s="238" t="s">
        <v>89</v>
      </c>
      <c r="B101" s="239"/>
      <c r="C101" s="239"/>
      <c r="D101" s="239"/>
      <c r="E101" s="239"/>
      <c r="F101" s="243">
        <f>SUM([1]OKT!F101,[1]NOP!F101,[1]DES!F101)</f>
        <v>0</v>
      </c>
      <c r="G101" s="244">
        <f>SUM([1]OKT!G101,[1]NOP!G101,[1]DES!G101)</f>
        <v>0</v>
      </c>
      <c r="H101" s="241">
        <f>SUM([1]OKT!H101,[1]NOP!H101,[1]DES!H101)</f>
        <v>0</v>
      </c>
      <c r="I101" s="242">
        <f>SUM([1]OKT!I101,[1]NOP!I101,[1]DES!I101)</f>
        <v>0</v>
      </c>
      <c r="J101" s="243">
        <f>SUM([1]OKT!J101,[1]NOP!J101,[1]DES!J101)</f>
        <v>0</v>
      </c>
      <c r="K101" s="244">
        <f>SUM([1]OKT!K101,[1]NOP!K101,[1]DES!K101)</f>
        <v>0</v>
      </c>
      <c r="L101" s="245">
        <f>SUM([1]OKT!L101,[1]NOP!L101,[1]DES!L101)</f>
        <v>0</v>
      </c>
      <c r="M101" s="246">
        <f>SUM([1]OKT!M101,[1]NOP!M101,[1]DES!M101)</f>
        <v>0</v>
      </c>
      <c r="N101" s="241">
        <f>SUM([1]OKT!N101,[1]NOP!N101,[1]DES!N101)</f>
        <v>0</v>
      </c>
      <c r="O101" s="242">
        <f>SUM([1]OKT!O101,[1]NOP!O101,[1]DES!O101)</f>
        <v>0</v>
      </c>
      <c r="P101" s="241">
        <f>SUM([1]OKT!P101,[1]NOP!P101,[1]DES!P101)</f>
        <v>10</v>
      </c>
      <c r="Q101" s="242">
        <f>SUM([1]OKT!Q101,[1]NOP!Q101,[1]DES!Q101)</f>
        <v>58</v>
      </c>
      <c r="R101" s="241">
        <f>SUM([1]OKT!R101,[1]NOP!R101,[1]DES!R101)</f>
        <v>19</v>
      </c>
      <c r="S101" s="242">
        <f>SUM([1]OKT!S101,[1]NOP!S101,[1]DES!S101)</f>
        <v>63</v>
      </c>
      <c r="T101" s="241">
        <f>SUM([1]OKT!T101,[1]NOP!T101,[1]DES!T101)</f>
        <v>37</v>
      </c>
      <c r="U101" s="242">
        <f>SUM([1]OKT!U101,[1]NOP!U101,[1]DES!U101)</f>
        <v>260</v>
      </c>
      <c r="V101" s="241">
        <f>SUM([1]OKT!V101,[1]NOP!V101,[1]DES!V101)</f>
        <v>0</v>
      </c>
      <c r="W101" s="242">
        <f>SUM([1]OKT!W101,[1]NOP!W101,[1]DES!W101)</f>
        <v>0</v>
      </c>
      <c r="X101" s="243">
        <f>SUM([1]OKT!X101,[1]NOP!X101,[1]DES!X101)</f>
        <v>0</v>
      </c>
      <c r="Y101" s="244">
        <f>SUM([1]OKT!Y101,[1]NOP!Y101,[1]DES!Y101)</f>
        <v>0</v>
      </c>
      <c r="Z101" s="243">
        <f>SUM([1]OKT!Z101,[1]NOP!Z101,[1]DES!Z101)</f>
        <v>0</v>
      </c>
      <c r="AA101" s="244">
        <f>SUM([1]OKT!AA101,[1]NOP!AA101,[1]DES!AA101)</f>
        <v>0</v>
      </c>
      <c r="AB101" s="243">
        <f>SUM([1]OKT!AB101,[1]NOP!AB101,[1]DES!AB101)</f>
        <v>0</v>
      </c>
      <c r="AC101" s="244">
        <f>SUM([1]OKT!AC101,[1]NOP!AC101,[1]DES!AC101)</f>
        <v>0</v>
      </c>
      <c r="AD101" s="247">
        <f t="shared" si="28"/>
        <v>66</v>
      </c>
      <c r="AE101" s="248">
        <f t="shared" si="28"/>
        <v>381</v>
      </c>
      <c r="AF101" s="2"/>
      <c r="AG101" s="12"/>
      <c r="AH101" s="7"/>
      <c r="AI101" s="9"/>
      <c r="AJ101" s="2"/>
      <c r="AK101" s="12"/>
      <c r="AL101" s="7"/>
      <c r="AM101" s="9"/>
      <c r="AN101" s="2"/>
      <c r="AO101" s="12"/>
      <c r="AP101" s="7"/>
      <c r="AQ101" s="9"/>
      <c r="AR101" s="2"/>
      <c r="AS101" s="12"/>
      <c r="AT101" s="7"/>
      <c r="AU101" s="9"/>
      <c r="AV101" s="2"/>
      <c r="AW101" s="12"/>
      <c r="AX101" s="7"/>
      <c r="AY101" s="9"/>
      <c r="AZ101" s="2"/>
      <c r="BA101" s="12"/>
      <c r="BB101" s="7"/>
      <c r="BC101" s="9"/>
      <c r="BD101" s="2"/>
      <c r="BE101" s="2"/>
      <c r="BF101" s="2"/>
      <c r="BG101" s="2"/>
      <c r="BH101" s="2"/>
    </row>
    <row r="102" spans="1:60" s="3" customFormat="1" ht="20.100000000000001" customHeight="1" x14ac:dyDescent="0.25">
      <c r="A102" s="238" t="s">
        <v>90</v>
      </c>
      <c r="B102" s="239"/>
      <c r="C102" s="239"/>
      <c r="D102" s="239"/>
      <c r="E102" s="239"/>
      <c r="F102" s="243">
        <f>SUM([1]OKT!F102,[1]NOP!F102,[1]DES!F102)</f>
        <v>0</v>
      </c>
      <c r="G102" s="244">
        <f>SUM([1]OKT!G102,[1]NOP!G102,[1]DES!G102)</f>
        <v>0</v>
      </c>
      <c r="H102" s="241">
        <f>SUM([1]OKT!H102,[1]NOP!H102,[1]DES!H102)</f>
        <v>0</v>
      </c>
      <c r="I102" s="242">
        <f>SUM([1]OKT!I102,[1]NOP!I102,[1]DES!I102)</f>
        <v>0</v>
      </c>
      <c r="J102" s="243">
        <f>SUM([1]OKT!J102,[1]NOP!J102,[1]DES!J102)</f>
        <v>0</v>
      </c>
      <c r="K102" s="244">
        <f>SUM([1]OKT!K102,[1]NOP!K102,[1]DES!K102)</f>
        <v>0</v>
      </c>
      <c r="L102" s="245">
        <f>SUM([1]OKT!L102,[1]NOP!L102,[1]DES!L102)</f>
        <v>0</v>
      </c>
      <c r="M102" s="246">
        <f>SUM([1]OKT!M102,[1]NOP!M102,[1]DES!M102)</f>
        <v>0</v>
      </c>
      <c r="N102" s="241">
        <f>SUM([1]OKT!N102,[1]NOP!N102,[1]DES!N102)</f>
        <v>0</v>
      </c>
      <c r="O102" s="242">
        <f>SUM([1]OKT!O102,[1]NOP!O102,[1]DES!O102)</f>
        <v>0</v>
      </c>
      <c r="P102" s="241">
        <f>SUM([1]OKT!P102,[1]NOP!P102,[1]DES!P102)</f>
        <v>39</v>
      </c>
      <c r="Q102" s="242">
        <f>SUM([1]OKT!Q102,[1]NOP!Q102,[1]DES!Q102)</f>
        <v>190</v>
      </c>
      <c r="R102" s="241">
        <f>SUM([1]OKT!R102,[1]NOP!R102,[1]DES!R102)</f>
        <v>4</v>
      </c>
      <c r="S102" s="242">
        <f>SUM([1]OKT!S102,[1]NOP!S102,[1]DES!S102)</f>
        <v>12</v>
      </c>
      <c r="T102" s="241">
        <f>SUM([1]OKT!T102,[1]NOP!T102,[1]DES!T102)</f>
        <v>105</v>
      </c>
      <c r="U102" s="242">
        <f>SUM([1]OKT!U102,[1]NOP!U102,[1]DES!U102)</f>
        <v>524</v>
      </c>
      <c r="V102" s="241">
        <f>SUM([1]OKT!V102,[1]NOP!V102,[1]DES!V102)</f>
        <v>0</v>
      </c>
      <c r="W102" s="242">
        <f>SUM([1]OKT!W102,[1]NOP!W102,[1]DES!W102)</f>
        <v>0</v>
      </c>
      <c r="X102" s="243">
        <f>SUM([1]OKT!X102,[1]NOP!X102,[1]DES!X102)</f>
        <v>0</v>
      </c>
      <c r="Y102" s="244">
        <f>SUM([1]OKT!Y102,[1]NOP!Y102,[1]DES!Y102)</f>
        <v>0</v>
      </c>
      <c r="Z102" s="243">
        <f>SUM([1]OKT!Z102,[1]NOP!Z102,[1]DES!Z102)</f>
        <v>0</v>
      </c>
      <c r="AA102" s="244">
        <f>SUM([1]OKT!AA102,[1]NOP!AA102,[1]DES!AA102)</f>
        <v>0</v>
      </c>
      <c r="AB102" s="243">
        <f>SUM([1]OKT!AB102,[1]NOP!AB102,[1]DES!AB102)</f>
        <v>0</v>
      </c>
      <c r="AC102" s="244">
        <f>SUM([1]OKT!AC102,[1]NOP!AC102,[1]DES!AC102)</f>
        <v>0</v>
      </c>
      <c r="AD102" s="247">
        <f t="shared" si="28"/>
        <v>148</v>
      </c>
      <c r="AE102" s="248">
        <f t="shared" si="28"/>
        <v>726</v>
      </c>
      <c r="AF102" s="2"/>
      <c r="AG102" s="12"/>
      <c r="AH102" s="7"/>
      <c r="AI102" s="9"/>
      <c r="AJ102" s="2"/>
      <c r="AK102" s="12"/>
      <c r="AL102" s="7"/>
      <c r="AM102" s="9"/>
      <c r="AN102" s="2"/>
      <c r="AO102" s="12"/>
      <c r="AP102" s="7"/>
      <c r="AQ102" s="9"/>
      <c r="AR102" s="2"/>
      <c r="AS102" s="12"/>
      <c r="AT102" s="7"/>
      <c r="AU102" s="9"/>
      <c r="AV102" s="2"/>
      <c r="AW102" s="12"/>
      <c r="AX102" s="7"/>
      <c r="AY102" s="9"/>
      <c r="AZ102" s="2"/>
      <c r="BA102" s="12"/>
      <c r="BB102" s="7"/>
      <c r="BC102" s="9"/>
      <c r="BD102" s="2"/>
      <c r="BE102" s="2"/>
      <c r="BF102" s="2"/>
      <c r="BG102" s="2"/>
      <c r="BH102" s="2"/>
    </row>
    <row r="103" spans="1:60" s="3" customFormat="1" ht="20.100000000000001" customHeight="1" thickBot="1" x14ac:dyDescent="0.3">
      <c r="A103" s="249" t="s">
        <v>84</v>
      </c>
      <c r="B103" s="250"/>
      <c r="C103" s="250"/>
      <c r="D103" s="250"/>
      <c r="E103" s="250"/>
      <c r="F103" s="254">
        <f>SUM([1]OKT!F103,[1]NOP!F103,[1]DES!F103)</f>
        <v>0</v>
      </c>
      <c r="G103" s="255">
        <f>SUM([1]OKT!G103,[1]NOP!G103,[1]DES!G103)</f>
        <v>0</v>
      </c>
      <c r="H103" s="252">
        <f>SUM([1]OKT!H103,[1]NOP!H103,[1]DES!H103)</f>
        <v>0</v>
      </c>
      <c r="I103" s="253">
        <f>SUM([1]OKT!I103,[1]NOP!I103,[1]DES!I103)</f>
        <v>0</v>
      </c>
      <c r="J103" s="254">
        <f>SUM([1]OKT!J103,[1]NOP!J103,[1]DES!J103)</f>
        <v>0</v>
      </c>
      <c r="K103" s="255">
        <f>SUM([1]OKT!K103,[1]NOP!K103,[1]DES!K103)</f>
        <v>0</v>
      </c>
      <c r="L103" s="256">
        <f>SUM([1]OKT!L103,[1]NOP!L103,[1]DES!L103)</f>
        <v>0</v>
      </c>
      <c r="M103" s="257">
        <f>SUM([1]OKT!M103,[1]NOP!M103,[1]DES!M103)</f>
        <v>0</v>
      </c>
      <c r="N103" s="252">
        <f>SUM([1]OKT!N103,[1]NOP!N103,[1]DES!N103)</f>
        <v>0</v>
      </c>
      <c r="O103" s="253">
        <f>SUM([1]OKT!O103,[1]NOP!O103,[1]DES!O103)</f>
        <v>0</v>
      </c>
      <c r="P103" s="252">
        <f>SUM([1]OKT!P103,[1]NOP!P103,[1]DES!P103)</f>
        <v>0</v>
      </c>
      <c r="Q103" s="253">
        <f>SUM([1]OKT!Q103,[1]NOP!Q103,[1]DES!Q103)</f>
        <v>0</v>
      </c>
      <c r="R103" s="252">
        <f>SUM([1]OKT!R103,[1]NOP!R103,[1]DES!R103)</f>
        <v>0</v>
      </c>
      <c r="S103" s="253">
        <f>SUM([1]OKT!S103,[1]NOP!S103,[1]DES!S103)</f>
        <v>0</v>
      </c>
      <c r="T103" s="252">
        <f>SUM([1]OKT!T103,[1]NOP!T103,[1]DES!T103)</f>
        <v>0</v>
      </c>
      <c r="U103" s="253">
        <f>SUM([1]OKT!U103,[1]NOP!U103,[1]DES!U103)</f>
        <v>0</v>
      </c>
      <c r="V103" s="252">
        <f>SUM([1]OKT!V103,[1]NOP!V103,[1]DES!V103)</f>
        <v>2</v>
      </c>
      <c r="W103" s="253">
        <f>SUM([1]OKT!W103,[1]NOP!W103,[1]DES!W103)</f>
        <v>8</v>
      </c>
      <c r="X103" s="254">
        <f>SUM([1]OKT!X103,[1]NOP!X103,[1]DES!X103)</f>
        <v>0</v>
      </c>
      <c r="Y103" s="255">
        <f>SUM([1]OKT!Y103,[1]NOP!Y103,[1]DES!Y103)</f>
        <v>0</v>
      </c>
      <c r="Z103" s="254">
        <f>SUM([1]OKT!Z103,[1]NOP!Z103,[1]DES!Z103)</f>
        <v>0</v>
      </c>
      <c r="AA103" s="255">
        <f>SUM([1]OKT!AA103,[1]NOP!AA103,[1]DES!AA103)</f>
        <v>0</v>
      </c>
      <c r="AB103" s="254">
        <f>SUM([1]OKT!AB103,[1]NOP!AB103,[1]DES!AB103)</f>
        <v>0</v>
      </c>
      <c r="AC103" s="255">
        <f>SUM([1]OKT!AC103,[1]NOP!AC103,[1]DES!AC103)</f>
        <v>0</v>
      </c>
      <c r="AD103" s="258">
        <f t="shared" si="28"/>
        <v>2</v>
      </c>
      <c r="AE103" s="259">
        <f t="shared" si="28"/>
        <v>8</v>
      </c>
      <c r="AF103" s="2"/>
      <c r="AG103" s="12"/>
      <c r="AH103" s="7"/>
      <c r="AI103" s="9"/>
      <c r="AJ103" s="2"/>
      <c r="AK103" s="12"/>
      <c r="AL103" s="7"/>
      <c r="AM103" s="9"/>
      <c r="AN103" s="2"/>
      <c r="AO103" s="12"/>
      <c r="AP103" s="7"/>
      <c r="AQ103" s="9"/>
      <c r="AR103" s="2"/>
      <c r="AS103" s="12"/>
      <c r="AT103" s="7"/>
      <c r="AU103" s="9"/>
      <c r="AV103" s="2"/>
      <c r="AW103" s="12"/>
      <c r="AX103" s="7"/>
      <c r="AY103" s="9"/>
      <c r="AZ103" s="2"/>
      <c r="BA103" s="12"/>
      <c r="BB103" s="7"/>
      <c r="BC103" s="9"/>
      <c r="BD103" s="2"/>
      <c r="BE103" s="2"/>
      <c r="BF103" s="2"/>
      <c r="BG103" s="2"/>
      <c r="BH103" s="2"/>
    </row>
    <row r="104" spans="1:60" s="3" customFormat="1" ht="20.100000000000001" customHeight="1" thickTop="1" x14ac:dyDescent="0.25">
      <c r="A104" s="260" t="s">
        <v>85</v>
      </c>
      <c r="B104" s="261"/>
      <c r="C104" s="261"/>
      <c r="D104" s="261"/>
      <c r="E104" s="261"/>
      <c r="F104" s="264">
        <f>SUM(F101:F103)</f>
        <v>0</v>
      </c>
      <c r="G104" s="265">
        <f>SUM(G101:G103)</f>
        <v>0</v>
      </c>
      <c r="H104" s="262">
        <f>SUM(H99:H103)</f>
        <v>135</v>
      </c>
      <c r="I104" s="263">
        <f>SUM(I99:I103)</f>
        <v>654</v>
      </c>
      <c r="J104" s="264">
        <f t="shared" ref="J104:AC104" si="29">SUM(J101:J103)</f>
        <v>0</v>
      </c>
      <c r="K104" s="265">
        <f t="shared" si="29"/>
        <v>0</v>
      </c>
      <c r="L104" s="266">
        <f t="shared" ref="L104:W104" si="30">SUM(L99:L103)</f>
        <v>0</v>
      </c>
      <c r="M104" s="267">
        <f t="shared" si="30"/>
        <v>0</v>
      </c>
      <c r="N104" s="262">
        <f t="shared" si="30"/>
        <v>74</v>
      </c>
      <c r="O104" s="263">
        <f t="shared" si="30"/>
        <v>353</v>
      </c>
      <c r="P104" s="262">
        <f t="shared" si="30"/>
        <v>123</v>
      </c>
      <c r="Q104" s="263">
        <f t="shared" si="30"/>
        <v>554</v>
      </c>
      <c r="R104" s="262">
        <f t="shared" si="30"/>
        <v>37</v>
      </c>
      <c r="S104" s="263">
        <f t="shared" si="30"/>
        <v>156</v>
      </c>
      <c r="T104" s="262">
        <f t="shared" si="30"/>
        <v>219</v>
      </c>
      <c r="U104" s="263">
        <f t="shared" si="30"/>
        <v>1212</v>
      </c>
      <c r="V104" s="262">
        <f t="shared" si="30"/>
        <v>60</v>
      </c>
      <c r="W104" s="263">
        <f t="shared" si="30"/>
        <v>256</v>
      </c>
      <c r="X104" s="264">
        <f t="shared" si="29"/>
        <v>0</v>
      </c>
      <c r="Y104" s="265">
        <f t="shared" si="29"/>
        <v>0</v>
      </c>
      <c r="Z104" s="264">
        <f t="shared" si="29"/>
        <v>0</v>
      </c>
      <c r="AA104" s="265">
        <f t="shared" si="29"/>
        <v>0</v>
      </c>
      <c r="AB104" s="264">
        <f t="shared" si="29"/>
        <v>0</v>
      </c>
      <c r="AC104" s="265">
        <f t="shared" si="29"/>
        <v>0</v>
      </c>
      <c r="AD104" s="268">
        <f t="shared" si="28"/>
        <v>648</v>
      </c>
      <c r="AE104" s="269">
        <f t="shared" si="28"/>
        <v>3185</v>
      </c>
      <c r="AF104" s="2"/>
      <c r="AG104" s="12"/>
      <c r="AH104" s="7"/>
      <c r="AI104" s="9"/>
      <c r="AJ104" s="2"/>
      <c r="AK104" s="12"/>
      <c r="AL104" s="7"/>
      <c r="AM104" s="9"/>
      <c r="AN104" s="2"/>
      <c r="AO104" s="12"/>
      <c r="AP104" s="7"/>
      <c r="AQ104" s="9"/>
      <c r="AR104" s="2"/>
      <c r="AS104" s="12"/>
      <c r="AT104" s="7"/>
      <c r="AU104" s="9"/>
      <c r="AV104" s="2"/>
      <c r="AW104" s="12"/>
      <c r="AX104" s="7"/>
      <c r="AY104" s="9"/>
      <c r="AZ104" s="2"/>
      <c r="BA104" s="12"/>
      <c r="BB104" s="7"/>
      <c r="BC104" s="9"/>
      <c r="BD104" s="2"/>
      <c r="BE104" s="2"/>
      <c r="BF104" s="2"/>
      <c r="BG104" s="2"/>
      <c r="BH104" s="2"/>
    </row>
    <row r="105" spans="1:60" s="3" customFormat="1" ht="20.100000000000001" customHeight="1" thickBot="1" x14ac:dyDescent="0.3">
      <c r="A105" s="270" t="s">
        <v>86</v>
      </c>
      <c r="B105" s="271"/>
      <c r="C105" s="271"/>
      <c r="D105" s="271"/>
      <c r="E105" s="271"/>
      <c r="F105" s="274">
        <f>SUM([1]APR!F105,[1]MEI!F105,[1]JUN!F105)</f>
        <v>0</v>
      </c>
      <c r="G105" s="275"/>
      <c r="H105" s="272">
        <f>SUM([1]OKT!H105,[1]NOP!H105,[1]DES!H105)</f>
        <v>502</v>
      </c>
      <c r="I105" s="273"/>
      <c r="J105" s="274">
        <f>SUM([1]APR!J105,[1]MEI!J105,[1]JUN!J105)</f>
        <v>0</v>
      </c>
      <c r="K105" s="275"/>
      <c r="L105" s="276">
        <f>SUM([1]OKT!L105,[1]NOP!L105,[1]DES!L105)</f>
        <v>0</v>
      </c>
      <c r="M105" s="277"/>
      <c r="N105" s="272">
        <f>SUM([1]OKT!N105,[1]NOP!N105,[1]DES!N105)</f>
        <v>120</v>
      </c>
      <c r="O105" s="273"/>
      <c r="P105" s="272">
        <f>SUM([1]OKT!P105,[1]NOP!P105,[1]DES!P105)</f>
        <v>483</v>
      </c>
      <c r="Q105" s="273"/>
      <c r="R105" s="272">
        <f>SUM([1]OKT!R105,[1]NOP!R105,[1]DES!R105)</f>
        <v>118</v>
      </c>
      <c r="S105" s="273"/>
      <c r="T105" s="272">
        <f>SUM([1]OKT!T105,[1]NOP!T105,[1]DES!T105)</f>
        <v>829</v>
      </c>
      <c r="U105" s="273"/>
      <c r="V105" s="272">
        <f>SUM([1]OKT!V105,[1]NOP!V105,[1]DES!V105)</f>
        <v>182</v>
      </c>
      <c r="W105" s="273"/>
      <c r="X105" s="274">
        <f>SUM([1]APR!X105,[1]MEI!X105,[1]JUN!X105)</f>
        <v>0</v>
      </c>
      <c r="Y105" s="275"/>
      <c r="Z105" s="274">
        <f>SUM([1]APR!Z105,[1]MEI!Z105,[1]JUN!Z105)</f>
        <v>0</v>
      </c>
      <c r="AA105" s="275"/>
      <c r="AB105" s="274">
        <f>SUM([1]APR!AB105,[1]MEI!AB105,[1]JUN!AB105)</f>
        <v>0</v>
      </c>
      <c r="AC105" s="275"/>
      <c r="AD105" s="278">
        <f>SUM(F105:AC105)</f>
        <v>2234</v>
      </c>
      <c r="AE105" s="279"/>
      <c r="AF105" s="2"/>
      <c r="AG105" s="12">
        <f>AD105</f>
        <v>2234</v>
      </c>
      <c r="AH105" s="7"/>
      <c r="AI105" s="9"/>
      <c r="AJ105" s="2"/>
      <c r="AK105" s="12"/>
      <c r="AL105" s="7"/>
      <c r="AM105" s="9"/>
      <c r="AN105" s="2"/>
      <c r="AO105" s="12"/>
      <c r="AP105" s="7"/>
      <c r="AQ105" s="9"/>
      <c r="AR105" s="2"/>
      <c r="AS105" s="12"/>
      <c r="AT105" s="7"/>
      <c r="AU105" s="9"/>
      <c r="AV105" s="2"/>
      <c r="AW105" s="12"/>
      <c r="AX105" s="7"/>
      <c r="AY105" s="9"/>
      <c r="AZ105" s="2"/>
      <c r="BA105" s="12"/>
      <c r="BB105" s="7"/>
      <c r="BC105" s="9"/>
      <c r="BD105" s="2"/>
      <c r="BE105" s="2"/>
      <c r="BF105" s="2"/>
      <c r="BG105" s="2"/>
      <c r="BH105" s="2"/>
    </row>
    <row r="106" spans="1:60" s="3" customFormat="1" ht="15" customHeight="1" x14ac:dyDescent="0.25">
      <c r="A106" s="280" t="s">
        <v>71</v>
      </c>
      <c r="B106" s="281"/>
      <c r="C106" s="281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281"/>
      <c r="X106" s="281"/>
      <c r="Y106" s="281"/>
      <c r="Z106" s="281"/>
      <c r="AA106" s="281"/>
      <c r="AB106" s="281"/>
      <c r="AC106" s="281"/>
      <c r="AD106" s="281"/>
      <c r="AE106" s="282"/>
      <c r="AF106" s="2"/>
      <c r="AG106" s="12"/>
      <c r="AH106" s="7"/>
      <c r="AI106" s="9"/>
      <c r="AJ106" s="2"/>
      <c r="AK106" s="12"/>
      <c r="AL106" s="7"/>
      <c r="AM106" s="9"/>
      <c r="AN106" s="2"/>
      <c r="AO106" s="12"/>
      <c r="AP106" s="7"/>
      <c r="AQ106" s="9"/>
      <c r="AR106" s="2"/>
      <c r="AS106" s="12"/>
      <c r="AT106" s="7"/>
      <c r="AU106" s="9"/>
      <c r="AV106" s="2"/>
      <c r="AW106" s="12"/>
      <c r="AX106" s="7"/>
      <c r="AY106" s="9"/>
      <c r="AZ106" s="2"/>
      <c r="BA106" s="12"/>
      <c r="BB106" s="7"/>
      <c r="BC106" s="9"/>
      <c r="BD106" s="2"/>
      <c r="BE106" s="2"/>
      <c r="BF106" s="2"/>
      <c r="BG106" s="2"/>
      <c r="BH106" s="2"/>
    </row>
    <row r="107" spans="1:60" s="3" customFormat="1" ht="20.100000000000001" customHeight="1" x14ac:dyDescent="0.25">
      <c r="A107" s="238" t="s">
        <v>82</v>
      </c>
      <c r="B107" s="287"/>
      <c r="C107" s="287"/>
      <c r="D107" s="287"/>
      <c r="E107" s="287"/>
      <c r="F107" s="243">
        <f>SUM([1]OKT!F107,[1]NOP!F107,[1]DES!F107)</f>
        <v>0</v>
      </c>
      <c r="G107" s="244">
        <f>SUM([1]OKT!G107,[1]NOP!G107,[1]DES!G107)</f>
        <v>0</v>
      </c>
      <c r="H107" s="243">
        <f>SUM([1]OKT!H107,[1]NOP!H107,[1]DES!H107)</f>
        <v>0</v>
      </c>
      <c r="I107" s="244">
        <f>SUM([1]OKT!I107,[1]NOP!I107,[1]DES!I107)</f>
        <v>0</v>
      </c>
      <c r="J107" s="243">
        <f>SUM([1]OKT!J107,[1]NOP!J107,[1]DES!J107)</f>
        <v>0</v>
      </c>
      <c r="K107" s="244">
        <f>SUM([1]OKT!K107,[1]NOP!K107,[1]DES!K107)</f>
        <v>0</v>
      </c>
      <c r="L107" s="245">
        <f>SUM([1]OKT!L107,[1]NOP!L107,[1]DES!L107)</f>
        <v>0</v>
      </c>
      <c r="M107" s="246">
        <f>SUM([1]OKT!M107,[1]NOP!M107,[1]DES!M107)</f>
        <v>0</v>
      </c>
      <c r="N107" s="241">
        <f>SUM([1]OKT!N107,[1]NOP!N107,[1]DES!N107)</f>
        <v>79</v>
      </c>
      <c r="O107" s="242">
        <f>SUM([1]OKT!O107,[1]NOP!O107,[1]DES!O107)</f>
        <v>391</v>
      </c>
      <c r="P107" s="241">
        <f>SUM([1]OKT!P107,[1]NOP!P107,[1]DES!P107)</f>
        <v>78</v>
      </c>
      <c r="Q107" s="242">
        <f>SUM([1]OKT!Q107,[1]NOP!Q107,[1]DES!Q107)</f>
        <v>265</v>
      </c>
      <c r="R107" s="241">
        <f>SUM([1]OKT!R107,[1]NOP!R107,[1]DES!R107)</f>
        <v>8</v>
      </c>
      <c r="S107" s="242">
        <f>SUM([1]OKT!S107,[1]NOP!S107,[1]DES!S107)</f>
        <v>54</v>
      </c>
      <c r="T107" s="243">
        <f>SUM([1]OKT!T107,[1]NOP!T107,[1]DES!T107)</f>
        <v>0</v>
      </c>
      <c r="U107" s="244">
        <f>SUM([1]OKT!U107,[1]NOP!U107,[1]DES!U107)</f>
        <v>0</v>
      </c>
      <c r="V107" s="241">
        <f>SUM([1]OKT!V107,[1]NOP!V107,[1]DES!V107)</f>
        <v>37</v>
      </c>
      <c r="W107" s="242">
        <f>SUM([1]OKT!W107,[1]NOP!W107,[1]DES!W107)</f>
        <v>143</v>
      </c>
      <c r="X107" s="243">
        <f>SUM([1]OKT!X107,[1]NOP!X107,[1]DES!X107)</f>
        <v>0</v>
      </c>
      <c r="Y107" s="244">
        <f>SUM([1]OKT!Y107,[1]NOP!Y107,[1]DES!Y107)</f>
        <v>0</v>
      </c>
      <c r="Z107" s="241">
        <f>SUM([1]OKT!Z107,[1]NOP!Z107,[1]DES!Z107)</f>
        <v>44</v>
      </c>
      <c r="AA107" s="242">
        <f>SUM([1]OKT!AA107,[1]NOP!AA107,[1]DES!AA107)</f>
        <v>155</v>
      </c>
      <c r="AB107" s="243">
        <f>SUM([1]OKT!AB107,[1]NOP!AB107,[1]DES!AB107)</f>
        <v>0</v>
      </c>
      <c r="AC107" s="244">
        <f>SUM([1]OKT!AC107,[1]NOP!AC107,[1]DES!AC107)</f>
        <v>0</v>
      </c>
      <c r="AD107" s="247">
        <f>SUM(F107,H107,J107,L107,N107,P107,R107,T107,V107,X107,Z107,AB107)</f>
        <v>246</v>
      </c>
      <c r="AE107" s="248">
        <f>SUM(G107,I107,K107,M107,O107,Q107,S107,U107,W107,Y107,AA107,AC107)</f>
        <v>1008</v>
      </c>
      <c r="AF107" s="2"/>
      <c r="AG107" s="12"/>
      <c r="AH107" s="7"/>
      <c r="AI107" s="9"/>
      <c r="AJ107" s="2"/>
      <c r="AK107" s="12"/>
      <c r="AL107" s="7"/>
      <c r="AM107" s="9"/>
      <c r="AN107" s="2"/>
      <c r="AO107" s="12"/>
      <c r="AP107" s="7"/>
      <c r="AQ107" s="9"/>
      <c r="AR107" s="2"/>
      <c r="AS107" s="12"/>
      <c r="AT107" s="7"/>
      <c r="AU107" s="9"/>
      <c r="AV107" s="2"/>
      <c r="AW107" s="12"/>
      <c r="AX107" s="7"/>
      <c r="AY107" s="9"/>
      <c r="AZ107" s="2"/>
      <c r="BA107" s="12"/>
      <c r="BB107" s="7"/>
      <c r="BC107" s="9"/>
      <c r="BD107" s="2"/>
      <c r="BE107" s="2"/>
      <c r="BF107" s="2"/>
      <c r="BG107" s="2"/>
      <c r="BH107" s="2"/>
    </row>
    <row r="108" spans="1:60" s="3" customFormat="1" ht="20.100000000000001" customHeight="1" x14ac:dyDescent="0.25">
      <c r="A108" s="238" t="s">
        <v>83</v>
      </c>
      <c r="B108" s="287"/>
      <c r="C108" s="287"/>
      <c r="D108" s="287"/>
      <c r="E108" s="287"/>
      <c r="F108" s="243">
        <f>SUM([1]OKT!F108,[1]NOP!F108,[1]DES!F108)</f>
        <v>0</v>
      </c>
      <c r="G108" s="244">
        <f>SUM([1]OKT!G108,[1]NOP!G108,[1]DES!G108)</f>
        <v>0</v>
      </c>
      <c r="H108" s="243">
        <f>SUM([1]OKT!H108,[1]NOP!H108,[1]DES!H108)</f>
        <v>0</v>
      </c>
      <c r="I108" s="244">
        <f>SUM([1]OKT!I108,[1]NOP!I108,[1]DES!I108)</f>
        <v>0</v>
      </c>
      <c r="J108" s="243">
        <f>SUM([1]OKT!J108,[1]NOP!J108,[1]DES!J108)</f>
        <v>0</v>
      </c>
      <c r="K108" s="244">
        <f>SUM([1]OKT!K108,[1]NOP!K108,[1]DES!K108)</f>
        <v>0</v>
      </c>
      <c r="L108" s="245">
        <f>SUM([1]OKT!L108,[1]NOP!L108,[1]DES!L108)</f>
        <v>0</v>
      </c>
      <c r="M108" s="246">
        <f>SUM([1]OKT!M108,[1]NOP!M108,[1]DES!M108)</f>
        <v>0</v>
      </c>
      <c r="N108" s="241">
        <f>SUM([1]OKT!N108,[1]NOP!N108,[1]DES!N108)</f>
        <v>34</v>
      </c>
      <c r="O108" s="242">
        <f>SUM([1]OKT!O108,[1]NOP!O108,[1]DES!O108)</f>
        <v>226</v>
      </c>
      <c r="P108" s="241">
        <f>SUM([1]OKT!P108,[1]NOP!P108,[1]DES!P108)</f>
        <v>16</v>
      </c>
      <c r="Q108" s="242">
        <f>SUM([1]OKT!Q108,[1]NOP!Q108,[1]DES!Q108)</f>
        <v>80</v>
      </c>
      <c r="R108" s="241">
        <f>SUM([1]OKT!R108,[1]NOP!R108,[1]DES!R108)</f>
        <v>5</v>
      </c>
      <c r="S108" s="242">
        <f>SUM([1]OKT!S108,[1]NOP!S108,[1]DES!S108)</f>
        <v>26</v>
      </c>
      <c r="T108" s="243">
        <f>SUM([1]OKT!T108,[1]NOP!T108,[1]DES!T108)</f>
        <v>0</v>
      </c>
      <c r="U108" s="244">
        <f>SUM([1]OKT!U108,[1]NOP!U108,[1]DES!U108)</f>
        <v>0</v>
      </c>
      <c r="V108" s="241">
        <f>SUM([1]OKT!V108,[1]NOP!V108,[1]DES!V108)</f>
        <v>49</v>
      </c>
      <c r="W108" s="242">
        <f>SUM([1]OKT!W108,[1]NOP!W108,[1]DES!W108)</f>
        <v>211</v>
      </c>
      <c r="X108" s="243">
        <f>SUM([1]OKT!X108,[1]NOP!X108,[1]DES!X108)</f>
        <v>0</v>
      </c>
      <c r="Y108" s="244">
        <f>SUM([1]OKT!Y108,[1]NOP!Y108,[1]DES!Y108)</f>
        <v>0</v>
      </c>
      <c r="Z108" s="241">
        <f>SUM([1]OKT!Z108,[1]NOP!Z108,[1]DES!Z108)</f>
        <v>58</v>
      </c>
      <c r="AA108" s="242">
        <f>SUM([1]OKT!AA108,[1]NOP!AA108,[1]DES!AA108)</f>
        <v>349</v>
      </c>
      <c r="AB108" s="243">
        <f>SUM([1]OKT!AB108,[1]NOP!AB108,[1]DES!AB108)</f>
        <v>0</v>
      </c>
      <c r="AC108" s="244">
        <f>SUM([1]OKT!AC108,[1]NOP!AC108,[1]DES!AC108)</f>
        <v>0</v>
      </c>
      <c r="AD108" s="247">
        <f t="shared" ref="AD108:AE112" si="31">SUM(F108,H108,J108,L108,N108,P108,R108,T108,V108,X108,Z108,AB108)</f>
        <v>162</v>
      </c>
      <c r="AE108" s="248">
        <f t="shared" si="31"/>
        <v>892</v>
      </c>
      <c r="AF108" s="2"/>
      <c r="AG108" s="12"/>
      <c r="AH108" s="7"/>
      <c r="AI108" s="9"/>
      <c r="AJ108" s="2"/>
      <c r="AK108" s="12"/>
      <c r="AL108" s="7"/>
      <c r="AM108" s="9"/>
      <c r="AN108" s="2"/>
      <c r="AO108" s="12"/>
      <c r="AP108" s="7"/>
      <c r="AQ108" s="9"/>
      <c r="AR108" s="2"/>
      <c r="AS108" s="12"/>
      <c r="AT108" s="7"/>
      <c r="AU108" s="9"/>
      <c r="AV108" s="2"/>
      <c r="AW108" s="12"/>
      <c r="AX108" s="7"/>
      <c r="AY108" s="9"/>
      <c r="AZ108" s="2"/>
      <c r="BA108" s="12"/>
      <c r="BB108" s="7"/>
      <c r="BC108" s="9"/>
      <c r="BD108" s="2"/>
      <c r="BE108" s="2"/>
      <c r="BF108" s="2"/>
      <c r="BG108" s="2"/>
      <c r="BH108" s="2"/>
    </row>
    <row r="109" spans="1:60" s="3" customFormat="1" ht="20.100000000000001" customHeight="1" x14ac:dyDescent="0.25">
      <c r="A109" s="238" t="s">
        <v>89</v>
      </c>
      <c r="B109" s="239"/>
      <c r="C109" s="239"/>
      <c r="D109" s="239"/>
      <c r="E109" s="239"/>
      <c r="F109" s="243">
        <f>SUM([1]OKT!F109,[1]NOP!F109,[1]DES!F109)</f>
        <v>0</v>
      </c>
      <c r="G109" s="244">
        <f>SUM([1]OKT!G109,[1]NOP!G109,[1]DES!G109)</f>
        <v>0</v>
      </c>
      <c r="H109" s="243">
        <f>SUM([1]OKT!H109,[1]NOP!H109,[1]DES!H109)</f>
        <v>0</v>
      </c>
      <c r="I109" s="244">
        <f>SUM([1]OKT!I109,[1]NOP!I109,[1]DES!I109)</f>
        <v>0</v>
      </c>
      <c r="J109" s="243">
        <f>SUM([1]OKT!J109,[1]NOP!J109,[1]DES!J109)</f>
        <v>0</v>
      </c>
      <c r="K109" s="244">
        <f>SUM([1]OKT!K109,[1]NOP!K109,[1]DES!K109)</f>
        <v>0</v>
      </c>
      <c r="L109" s="245">
        <f>SUM([1]OKT!L109,[1]NOP!L109,[1]DES!L109)</f>
        <v>0</v>
      </c>
      <c r="M109" s="246">
        <f>SUM([1]OKT!M109,[1]NOP!M109,[1]DES!M109)</f>
        <v>0</v>
      </c>
      <c r="N109" s="241">
        <f>SUM([1]OKT!N109,[1]NOP!N109,[1]DES!N109)</f>
        <v>0</v>
      </c>
      <c r="O109" s="242">
        <f>SUM([1]OKT!O109,[1]NOP!O109,[1]DES!O109)</f>
        <v>0</v>
      </c>
      <c r="P109" s="241">
        <f>SUM([1]OKT!P109,[1]NOP!P109,[1]DES!P109)</f>
        <v>1</v>
      </c>
      <c r="Q109" s="242">
        <f>SUM([1]OKT!Q109,[1]NOP!Q109,[1]DES!Q109)</f>
        <v>3</v>
      </c>
      <c r="R109" s="241">
        <f>SUM([1]OKT!R109,[1]NOP!R109,[1]DES!R109)</f>
        <v>3</v>
      </c>
      <c r="S109" s="242">
        <f>SUM([1]OKT!S109,[1]NOP!S109,[1]DES!S109)</f>
        <v>26</v>
      </c>
      <c r="T109" s="243">
        <f>SUM([1]OKT!T109,[1]NOP!T109,[1]DES!T109)</f>
        <v>0</v>
      </c>
      <c r="U109" s="244">
        <f>SUM([1]OKT!U109,[1]NOP!U109,[1]DES!U109)</f>
        <v>0</v>
      </c>
      <c r="V109" s="241">
        <f>SUM([1]OKT!V109,[1]NOP!V109,[1]DES!V109)</f>
        <v>0</v>
      </c>
      <c r="W109" s="242">
        <f>SUM([1]OKT!W109,[1]NOP!W109,[1]DES!W109)</f>
        <v>0</v>
      </c>
      <c r="X109" s="243">
        <f>SUM([1]OKT!X109,[1]NOP!X109,[1]DES!X109)</f>
        <v>0</v>
      </c>
      <c r="Y109" s="244">
        <f>SUM([1]OKT!Y109,[1]NOP!Y109,[1]DES!Y109)</f>
        <v>0</v>
      </c>
      <c r="Z109" s="241">
        <f>SUM([1]OKT!Z109,[1]NOP!Z109,[1]DES!Z109)</f>
        <v>0</v>
      </c>
      <c r="AA109" s="242">
        <f>SUM([1]OKT!AA109,[1]NOP!AA109,[1]DES!AA109)</f>
        <v>0</v>
      </c>
      <c r="AB109" s="243">
        <f>SUM([1]OKT!AB109,[1]NOP!AB109,[1]DES!AB109)</f>
        <v>0</v>
      </c>
      <c r="AC109" s="244">
        <f>SUM([1]OKT!AC109,[1]NOP!AC109,[1]DES!AC109)</f>
        <v>0</v>
      </c>
      <c r="AD109" s="247">
        <f t="shared" si="31"/>
        <v>4</v>
      </c>
      <c r="AE109" s="248">
        <f t="shared" si="31"/>
        <v>29</v>
      </c>
      <c r="AF109" s="2"/>
      <c r="AG109" s="12"/>
      <c r="AH109" s="7"/>
      <c r="AI109" s="9"/>
      <c r="AJ109" s="2"/>
      <c r="AK109" s="12"/>
      <c r="AL109" s="7"/>
      <c r="AM109" s="9"/>
      <c r="AN109" s="2"/>
      <c r="AO109" s="12"/>
      <c r="AP109" s="7"/>
      <c r="AQ109" s="9"/>
      <c r="AR109" s="2"/>
      <c r="AS109" s="12"/>
      <c r="AT109" s="7"/>
      <c r="AU109" s="9"/>
      <c r="AV109" s="2"/>
      <c r="AW109" s="12"/>
      <c r="AX109" s="7"/>
      <c r="AY109" s="9"/>
      <c r="AZ109" s="2"/>
      <c r="BA109" s="12"/>
      <c r="BB109" s="7"/>
      <c r="BC109" s="9"/>
      <c r="BD109" s="2"/>
      <c r="BE109" s="2"/>
      <c r="BF109" s="2"/>
      <c r="BG109" s="2"/>
      <c r="BH109" s="2"/>
    </row>
    <row r="110" spans="1:60" s="3" customFormat="1" ht="20.100000000000001" customHeight="1" x14ac:dyDescent="0.25">
      <c r="A110" s="238" t="s">
        <v>90</v>
      </c>
      <c r="B110" s="239"/>
      <c r="C110" s="239"/>
      <c r="D110" s="239"/>
      <c r="E110" s="239"/>
      <c r="F110" s="243">
        <f>SUM([1]OKT!F110,[1]NOP!F110,[1]DES!F110)</f>
        <v>0</v>
      </c>
      <c r="G110" s="244">
        <f>SUM([1]OKT!G110,[1]NOP!G110,[1]DES!G110)</f>
        <v>0</v>
      </c>
      <c r="H110" s="243">
        <f>SUM([1]OKT!H110,[1]NOP!H110,[1]DES!H110)</f>
        <v>0</v>
      </c>
      <c r="I110" s="244">
        <f>SUM([1]OKT!I110,[1]NOP!I110,[1]DES!I110)</f>
        <v>0</v>
      </c>
      <c r="J110" s="243">
        <f>SUM([1]OKT!J110,[1]NOP!J110,[1]DES!J110)</f>
        <v>0</v>
      </c>
      <c r="K110" s="244">
        <f>SUM([1]OKT!K110,[1]NOP!K110,[1]DES!K110)</f>
        <v>0</v>
      </c>
      <c r="L110" s="245">
        <f>SUM([1]OKT!L110,[1]NOP!L110,[1]DES!L110)</f>
        <v>0</v>
      </c>
      <c r="M110" s="246">
        <f>SUM([1]OKT!M110,[1]NOP!M110,[1]DES!M110)</f>
        <v>0</v>
      </c>
      <c r="N110" s="241">
        <f>SUM([1]OKT!N110,[1]NOP!N110,[1]DES!N110)</f>
        <v>0</v>
      </c>
      <c r="O110" s="242">
        <f>SUM([1]OKT!O110,[1]NOP!O110,[1]DES!O110)</f>
        <v>0</v>
      </c>
      <c r="P110" s="241">
        <f>SUM([1]OKT!P110,[1]NOP!P110,[1]DES!P110)</f>
        <v>0</v>
      </c>
      <c r="Q110" s="242">
        <f>SUM([1]OKT!Q110,[1]NOP!Q110,[1]DES!Q110)</f>
        <v>0</v>
      </c>
      <c r="R110" s="241">
        <f>SUM([1]OKT!R110,[1]NOP!R110,[1]DES!R110)</f>
        <v>0</v>
      </c>
      <c r="S110" s="242">
        <f>SUM([1]OKT!S110,[1]NOP!S110,[1]DES!S110)</f>
        <v>0</v>
      </c>
      <c r="T110" s="243">
        <f>SUM([1]OKT!T110,[1]NOP!T110,[1]DES!T110)</f>
        <v>0</v>
      </c>
      <c r="U110" s="244">
        <f>SUM([1]OKT!U110,[1]NOP!U110,[1]DES!U110)</f>
        <v>0</v>
      </c>
      <c r="V110" s="241">
        <f>SUM([1]OKT!V110,[1]NOP!V110,[1]DES!V110)</f>
        <v>0</v>
      </c>
      <c r="W110" s="242">
        <f>SUM([1]OKT!W110,[1]NOP!W110,[1]DES!W110)</f>
        <v>0</v>
      </c>
      <c r="X110" s="243">
        <f>SUM([1]OKT!X110,[1]NOP!X110,[1]DES!X110)</f>
        <v>0</v>
      </c>
      <c r="Y110" s="244">
        <f>SUM([1]OKT!Y110,[1]NOP!Y110,[1]DES!Y110)</f>
        <v>0</v>
      </c>
      <c r="Z110" s="241">
        <f>SUM([1]OKT!Z110,[1]NOP!Z110,[1]DES!Z110)</f>
        <v>0</v>
      </c>
      <c r="AA110" s="242">
        <f>SUM([1]OKT!AA110,[1]NOP!AA110,[1]DES!AA110)</f>
        <v>0</v>
      </c>
      <c r="AB110" s="243">
        <f>SUM([1]OKT!AB110,[1]NOP!AB110,[1]DES!AB110)</f>
        <v>0</v>
      </c>
      <c r="AC110" s="244">
        <f>SUM([1]OKT!AC110,[1]NOP!AC110,[1]DES!AC110)</f>
        <v>0</v>
      </c>
      <c r="AD110" s="247">
        <f t="shared" si="31"/>
        <v>0</v>
      </c>
      <c r="AE110" s="248">
        <f t="shared" si="31"/>
        <v>0</v>
      </c>
      <c r="AF110" s="2"/>
      <c r="AG110" s="12"/>
      <c r="AH110" s="7"/>
      <c r="AI110" s="9"/>
      <c r="AJ110" s="2"/>
      <c r="AK110" s="12"/>
      <c r="AL110" s="7"/>
      <c r="AM110" s="9"/>
      <c r="AN110" s="2"/>
      <c r="AO110" s="12"/>
      <c r="AP110" s="7"/>
      <c r="AQ110" s="9"/>
      <c r="AR110" s="2"/>
      <c r="AS110" s="12"/>
      <c r="AT110" s="7"/>
      <c r="AU110" s="9"/>
      <c r="AV110" s="2"/>
      <c r="AW110" s="12"/>
      <c r="AX110" s="7"/>
      <c r="AY110" s="9"/>
      <c r="AZ110" s="2"/>
      <c r="BA110" s="12"/>
      <c r="BB110" s="7"/>
      <c r="BC110" s="9"/>
      <c r="BD110" s="2"/>
      <c r="BE110" s="2"/>
      <c r="BF110" s="2"/>
      <c r="BG110" s="2"/>
      <c r="BH110" s="2"/>
    </row>
    <row r="111" spans="1:60" s="3" customFormat="1" ht="20.100000000000001" customHeight="1" thickBot="1" x14ac:dyDescent="0.3">
      <c r="A111" s="249" t="s">
        <v>84</v>
      </c>
      <c r="B111" s="250"/>
      <c r="C111" s="250"/>
      <c r="D111" s="250"/>
      <c r="E111" s="250"/>
      <c r="F111" s="254">
        <f>SUM([1]OKT!F111,[1]NOP!F111,[1]DES!F111)</f>
        <v>0</v>
      </c>
      <c r="G111" s="255">
        <f>SUM([1]OKT!G111,[1]NOP!G111,[1]DES!G111)</f>
        <v>0</v>
      </c>
      <c r="H111" s="254">
        <f>SUM([1]OKT!H111,[1]NOP!H111,[1]DES!H111)</f>
        <v>0</v>
      </c>
      <c r="I111" s="255">
        <f>SUM([1]OKT!I111,[1]NOP!I111,[1]DES!I111)</f>
        <v>0</v>
      </c>
      <c r="J111" s="254">
        <f>SUM([1]OKT!J111,[1]NOP!J111,[1]DES!J111)</f>
        <v>0</v>
      </c>
      <c r="K111" s="255">
        <f>SUM([1]OKT!K111,[1]NOP!K111,[1]DES!K111)</f>
        <v>0</v>
      </c>
      <c r="L111" s="256">
        <f>SUM([1]OKT!L111,[1]NOP!L111,[1]DES!L111)</f>
        <v>0</v>
      </c>
      <c r="M111" s="257">
        <f>SUM([1]OKT!M111,[1]NOP!M111,[1]DES!M111)</f>
        <v>0</v>
      </c>
      <c r="N111" s="252">
        <f>SUM([1]OKT!N111,[1]NOP!N111,[1]DES!N111)</f>
        <v>0</v>
      </c>
      <c r="O111" s="253">
        <f>SUM([1]OKT!O111,[1]NOP!O111,[1]DES!O111)</f>
        <v>0</v>
      </c>
      <c r="P111" s="252">
        <f>SUM([1]OKT!P111,[1]NOP!P111,[1]DES!P111)</f>
        <v>3</v>
      </c>
      <c r="Q111" s="253">
        <f>SUM([1]OKT!Q111,[1]NOP!Q111,[1]DES!Q111)</f>
        <v>13</v>
      </c>
      <c r="R111" s="252">
        <f>SUM([1]OKT!R111,[1]NOP!R111,[1]DES!R111)</f>
        <v>0</v>
      </c>
      <c r="S111" s="253">
        <f>SUM([1]OKT!S111,[1]NOP!S111,[1]DES!S111)</f>
        <v>0</v>
      </c>
      <c r="T111" s="254">
        <f>SUM([1]OKT!T111,[1]NOP!T111,[1]DES!T111)</f>
        <v>0</v>
      </c>
      <c r="U111" s="255">
        <f>SUM([1]OKT!U111,[1]NOP!U111,[1]DES!U111)</f>
        <v>0</v>
      </c>
      <c r="V111" s="252">
        <f>SUM([1]OKT!V111,[1]NOP!V111,[1]DES!V111)</f>
        <v>7</v>
      </c>
      <c r="W111" s="253">
        <f>SUM([1]OKT!W111,[1]NOP!W111,[1]DES!W111)</f>
        <v>39</v>
      </c>
      <c r="X111" s="254">
        <f>SUM([1]OKT!X111,[1]NOP!X111,[1]DES!X111)</f>
        <v>0</v>
      </c>
      <c r="Y111" s="255">
        <f>SUM([1]OKT!Y111,[1]NOP!Y111,[1]DES!Y111)</f>
        <v>0</v>
      </c>
      <c r="Z111" s="252">
        <f>SUM([1]OKT!Z111,[1]NOP!Z111,[1]DES!Z111)</f>
        <v>2</v>
      </c>
      <c r="AA111" s="253">
        <f>SUM([1]OKT!AA111,[1]NOP!AA111,[1]DES!AA111)</f>
        <v>11</v>
      </c>
      <c r="AB111" s="254">
        <f>SUM([1]OKT!AB111,[1]NOP!AB111,[1]DES!AB111)</f>
        <v>0</v>
      </c>
      <c r="AC111" s="255">
        <f>SUM([1]OKT!AC111,[1]NOP!AC111,[1]DES!AC111)</f>
        <v>0</v>
      </c>
      <c r="AD111" s="258">
        <f t="shared" si="31"/>
        <v>12</v>
      </c>
      <c r="AE111" s="259">
        <f t="shared" si="31"/>
        <v>63</v>
      </c>
      <c r="AF111" s="2"/>
      <c r="AG111" s="12"/>
      <c r="AH111" s="7"/>
      <c r="AI111" s="9"/>
      <c r="AJ111" s="2"/>
      <c r="AK111" s="12"/>
      <c r="AL111" s="7"/>
      <c r="AM111" s="9"/>
      <c r="AN111" s="2"/>
      <c r="AO111" s="12"/>
      <c r="AP111" s="7"/>
      <c r="AQ111" s="9"/>
      <c r="AR111" s="2"/>
      <c r="AS111" s="12"/>
      <c r="AT111" s="7"/>
      <c r="AU111" s="9"/>
      <c r="AV111" s="2"/>
      <c r="AW111" s="12"/>
      <c r="AX111" s="7"/>
      <c r="AY111" s="9"/>
      <c r="AZ111" s="2"/>
      <c r="BA111" s="12"/>
      <c r="BB111" s="7"/>
      <c r="BC111" s="9"/>
      <c r="BD111" s="2"/>
      <c r="BE111" s="2"/>
      <c r="BF111" s="2"/>
      <c r="BG111" s="2"/>
      <c r="BH111" s="2"/>
    </row>
    <row r="112" spans="1:60" s="3" customFormat="1" ht="20.100000000000001" customHeight="1" thickTop="1" x14ac:dyDescent="0.25">
      <c r="A112" s="260" t="s">
        <v>85</v>
      </c>
      <c r="B112" s="261"/>
      <c r="C112" s="261"/>
      <c r="D112" s="261"/>
      <c r="E112" s="261"/>
      <c r="F112" s="264">
        <f t="shared" ref="F112:AC112" si="32">SUM(F109:F111)</f>
        <v>0</v>
      </c>
      <c r="G112" s="265">
        <f t="shared" si="32"/>
        <v>0</v>
      </c>
      <c r="H112" s="264">
        <f t="shared" si="32"/>
        <v>0</v>
      </c>
      <c r="I112" s="265">
        <f t="shared" si="32"/>
        <v>0</v>
      </c>
      <c r="J112" s="264">
        <f t="shared" si="32"/>
        <v>0</v>
      </c>
      <c r="K112" s="265">
        <f t="shared" si="32"/>
        <v>0</v>
      </c>
      <c r="L112" s="266">
        <f t="shared" ref="L112:S112" si="33">SUM(L107:L111)</f>
        <v>0</v>
      </c>
      <c r="M112" s="267">
        <f t="shared" si="33"/>
        <v>0</v>
      </c>
      <c r="N112" s="262">
        <f t="shared" si="33"/>
        <v>113</v>
      </c>
      <c r="O112" s="263">
        <f t="shared" si="33"/>
        <v>617</v>
      </c>
      <c r="P112" s="262">
        <f t="shared" si="33"/>
        <v>98</v>
      </c>
      <c r="Q112" s="263">
        <f t="shared" si="33"/>
        <v>361</v>
      </c>
      <c r="R112" s="262">
        <f t="shared" si="33"/>
        <v>16</v>
      </c>
      <c r="S112" s="263">
        <f t="shared" si="33"/>
        <v>106</v>
      </c>
      <c r="T112" s="264">
        <f t="shared" si="32"/>
        <v>0</v>
      </c>
      <c r="U112" s="265">
        <f t="shared" si="32"/>
        <v>0</v>
      </c>
      <c r="V112" s="262">
        <f>SUM(V107:V111)</f>
        <v>93</v>
      </c>
      <c r="W112" s="263">
        <f>SUM(W107:W111)</f>
        <v>393</v>
      </c>
      <c r="X112" s="264">
        <f t="shared" si="32"/>
        <v>0</v>
      </c>
      <c r="Y112" s="265">
        <f t="shared" si="32"/>
        <v>0</v>
      </c>
      <c r="Z112" s="262">
        <f>SUM(Z107:Z111)</f>
        <v>104</v>
      </c>
      <c r="AA112" s="263">
        <f>SUM(AA107:AA111)</f>
        <v>515</v>
      </c>
      <c r="AB112" s="264">
        <f t="shared" si="32"/>
        <v>0</v>
      </c>
      <c r="AC112" s="265">
        <f t="shared" si="32"/>
        <v>0</v>
      </c>
      <c r="AD112" s="268">
        <f t="shared" si="31"/>
        <v>424</v>
      </c>
      <c r="AE112" s="269">
        <f t="shared" si="31"/>
        <v>1992</v>
      </c>
      <c r="AF112" s="2"/>
      <c r="AG112" s="12"/>
      <c r="AH112" s="7"/>
      <c r="AI112" s="9"/>
      <c r="AJ112" s="2"/>
      <c r="AK112" s="12"/>
      <c r="AL112" s="7"/>
      <c r="AM112" s="9"/>
      <c r="AN112" s="2"/>
      <c r="AO112" s="12"/>
      <c r="AP112" s="7"/>
      <c r="AQ112" s="9"/>
      <c r="AR112" s="2"/>
      <c r="AS112" s="12"/>
      <c r="AT112" s="7"/>
      <c r="AU112" s="9"/>
      <c r="AV112" s="2"/>
      <c r="AW112" s="12"/>
      <c r="AX112" s="7"/>
      <c r="AY112" s="9"/>
      <c r="AZ112" s="2"/>
      <c r="BA112" s="12"/>
      <c r="BB112" s="7"/>
      <c r="BC112" s="9"/>
      <c r="BD112" s="2"/>
      <c r="BE112" s="2"/>
      <c r="BF112" s="2"/>
      <c r="BG112" s="2"/>
      <c r="BH112" s="2"/>
    </row>
    <row r="113" spans="1:60" s="3" customFormat="1" ht="20.100000000000001" customHeight="1" thickBot="1" x14ac:dyDescent="0.3">
      <c r="A113" s="283" t="s">
        <v>86</v>
      </c>
      <c r="B113" s="284"/>
      <c r="C113" s="284"/>
      <c r="D113" s="284"/>
      <c r="E113" s="284"/>
      <c r="F113" s="274">
        <f>SUM([1]APR!F113,[1]MEI!F113,[1]JUN!F113)</f>
        <v>0</v>
      </c>
      <c r="G113" s="275"/>
      <c r="H113" s="274">
        <f>SUM([1]APR!H113,[1]MEI!H113,[1]JUN!H113)</f>
        <v>0</v>
      </c>
      <c r="I113" s="275"/>
      <c r="J113" s="274">
        <f>SUM([1]APR!J113,[1]MEI!J113,[1]JUN!J113)</f>
        <v>0</v>
      </c>
      <c r="K113" s="275"/>
      <c r="L113" s="276">
        <f>SUM([1]OKT!L113,[1]NOP!L113,[1]DES!L113)</f>
        <v>0</v>
      </c>
      <c r="M113" s="277"/>
      <c r="N113" s="272">
        <f>SUM([1]OKT!N113,[1]NOP!N113,[1]DES!N113)</f>
        <v>232</v>
      </c>
      <c r="O113" s="273"/>
      <c r="P113" s="272">
        <f>SUM([1]OKT!P113,[1]NOP!P113,[1]DES!P113)</f>
        <v>265</v>
      </c>
      <c r="Q113" s="273"/>
      <c r="R113" s="272">
        <f>SUM([1]OKT!R113,[1]NOP!R113,[1]DES!R113)</f>
        <v>90</v>
      </c>
      <c r="S113" s="273"/>
      <c r="T113" s="274">
        <f>SUM([1]APR!T113,[1]MEI!T113,[1]JUN!T113)</f>
        <v>0</v>
      </c>
      <c r="U113" s="275"/>
      <c r="V113" s="272">
        <f>SUM([1]OKT!V113,[1]NOP!V113,[1]DES!V113)</f>
        <v>328</v>
      </c>
      <c r="W113" s="273"/>
      <c r="X113" s="274">
        <f>SUM([1]APR!X113,[1]MEI!X113,[1]JUN!X113)</f>
        <v>0</v>
      </c>
      <c r="Y113" s="275"/>
      <c r="Z113" s="272">
        <f>SUM([1]OKT!Z113,[1]NOP!Z113,[1]DES!Z113)</f>
        <v>377</v>
      </c>
      <c r="AA113" s="273"/>
      <c r="AB113" s="274">
        <f>SUM([1]APR!AB113,[1]MEI!AB113,[1]JUN!AB113)</f>
        <v>0</v>
      </c>
      <c r="AC113" s="275"/>
      <c r="AD113" s="285">
        <f>SUM(F113:AC113)</f>
        <v>1292</v>
      </c>
      <c r="AE113" s="286"/>
      <c r="AF113" s="2"/>
      <c r="AG113" s="12">
        <f>AD113</f>
        <v>1292</v>
      </c>
      <c r="AH113" s="7"/>
      <c r="AI113" s="9"/>
      <c r="AJ113" s="2"/>
      <c r="AK113" s="12"/>
      <c r="AL113" s="7"/>
      <c r="AM113" s="9"/>
      <c r="AN113" s="2"/>
      <c r="AO113" s="12"/>
      <c r="AP113" s="7"/>
      <c r="AQ113" s="9"/>
      <c r="AR113" s="2"/>
      <c r="AS113" s="12"/>
      <c r="AT113" s="7"/>
      <c r="AU113" s="9"/>
      <c r="AV113" s="2"/>
      <c r="AW113" s="12"/>
      <c r="AX113" s="7"/>
      <c r="AY113" s="9"/>
      <c r="AZ113" s="2"/>
      <c r="BA113" s="12"/>
      <c r="BB113" s="7"/>
      <c r="BC113" s="9"/>
      <c r="BD113" s="2"/>
      <c r="BE113" s="2"/>
      <c r="BF113" s="2"/>
      <c r="BG113" s="2"/>
      <c r="BH113" s="2"/>
    </row>
    <row r="114" spans="1:60" s="3" customFormat="1" ht="15" customHeight="1" x14ac:dyDescent="0.25">
      <c r="A114" s="235" t="s">
        <v>72</v>
      </c>
      <c r="B114" s="236"/>
      <c r="C114" s="236"/>
      <c r="D114" s="236"/>
      <c r="E114" s="236"/>
      <c r="F114" s="236"/>
      <c r="G114" s="236"/>
      <c r="H114" s="236"/>
      <c r="I114" s="236"/>
      <c r="J114" s="236"/>
      <c r="K114" s="236"/>
      <c r="L114" s="236"/>
      <c r="M114" s="236"/>
      <c r="N114" s="236"/>
      <c r="O114" s="236"/>
      <c r="P114" s="236"/>
      <c r="Q114" s="236"/>
      <c r="R114" s="236"/>
      <c r="S114" s="236"/>
      <c r="T114" s="236"/>
      <c r="U114" s="236"/>
      <c r="V114" s="236"/>
      <c r="W114" s="236"/>
      <c r="X114" s="236"/>
      <c r="Y114" s="236"/>
      <c r="Z114" s="236"/>
      <c r="AA114" s="236"/>
      <c r="AB114" s="236"/>
      <c r="AC114" s="236"/>
      <c r="AD114" s="236"/>
      <c r="AE114" s="237"/>
      <c r="AF114" s="2"/>
      <c r="AG114" s="12"/>
      <c r="AH114" s="7"/>
      <c r="AI114" s="9"/>
      <c r="AJ114" s="2"/>
      <c r="AK114" s="12"/>
      <c r="AL114" s="7"/>
      <c r="AM114" s="9"/>
      <c r="AN114" s="2"/>
      <c r="AO114" s="12"/>
      <c r="AP114" s="7"/>
      <c r="AQ114" s="9"/>
      <c r="AR114" s="2"/>
      <c r="AS114" s="12"/>
      <c r="AT114" s="7"/>
      <c r="AU114" s="9"/>
      <c r="AV114" s="2"/>
      <c r="AW114" s="12"/>
      <c r="AX114" s="7"/>
      <c r="AY114" s="9"/>
      <c r="AZ114" s="2"/>
      <c r="BA114" s="12"/>
      <c r="BB114" s="7"/>
      <c r="BC114" s="9"/>
      <c r="BD114" s="2"/>
      <c r="BE114" s="2"/>
      <c r="BF114" s="2"/>
      <c r="BG114" s="2"/>
      <c r="BH114" s="2"/>
    </row>
    <row r="115" spans="1:60" s="3" customFormat="1" ht="20.100000000000001" customHeight="1" x14ac:dyDescent="0.25">
      <c r="A115" s="238" t="s">
        <v>82</v>
      </c>
      <c r="B115" s="239"/>
      <c r="C115" s="239"/>
      <c r="D115" s="239"/>
      <c r="E115" s="239"/>
      <c r="F115" s="243">
        <f>SUM([1]OKT!F115,[1]NOP!F115,[1]DES!F115)</f>
        <v>0</v>
      </c>
      <c r="G115" s="244">
        <f>SUM([1]OKT!G115,[1]NOP!G115,[1]DES!G115)</f>
        <v>0</v>
      </c>
      <c r="H115" s="243">
        <f>SUM([1]OKT!H115,[1]NOP!H115,[1]DES!H115)</f>
        <v>0</v>
      </c>
      <c r="I115" s="244">
        <f>SUM([1]OKT!I115,[1]NOP!I115,[1]DES!I115)</f>
        <v>0</v>
      </c>
      <c r="J115" s="243">
        <f>SUM([1]OKT!J115,[1]NOP!J115,[1]DES!J115)</f>
        <v>0</v>
      </c>
      <c r="K115" s="244">
        <f>SUM([1]OKT!K115,[1]NOP!K115,[1]DES!K115)</f>
        <v>0</v>
      </c>
      <c r="L115" s="245">
        <f>SUM([1]OKT!L115,[1]NOP!L115,[1]DES!L115)</f>
        <v>0</v>
      </c>
      <c r="M115" s="246">
        <f>SUM([1]OKT!M115,[1]NOP!M115,[1]DES!M115)</f>
        <v>0</v>
      </c>
      <c r="N115" s="241">
        <f>SUM([1]OKT!N115,[1]NOP!N115,[1]DES!N115)</f>
        <v>19</v>
      </c>
      <c r="O115" s="242">
        <f>SUM([1]OKT!O115,[1]NOP!O115,[1]DES!O115)</f>
        <v>160</v>
      </c>
      <c r="P115" s="241">
        <f>SUM([1]OKT!P115,[1]NOP!P115,[1]DES!P115)</f>
        <v>28</v>
      </c>
      <c r="Q115" s="242">
        <f>SUM([1]OKT!Q115,[1]NOP!Q115,[1]DES!Q115)</f>
        <v>96</v>
      </c>
      <c r="R115" s="241">
        <f>SUM([1]OKT!R115,[1]NOP!R115,[1]DES!R115)</f>
        <v>8</v>
      </c>
      <c r="S115" s="242">
        <f>SUM([1]OKT!S115,[1]NOP!S115,[1]DES!S115)</f>
        <v>34</v>
      </c>
      <c r="T115" s="243">
        <f>SUM([1]OKT!T115,[1]NOP!T115,[1]DES!T115)</f>
        <v>0</v>
      </c>
      <c r="U115" s="244">
        <f>SUM([1]OKT!U115,[1]NOP!U115,[1]DES!U115)</f>
        <v>0</v>
      </c>
      <c r="V115" s="241">
        <f>SUM([1]OKT!V115,[1]NOP!V115,[1]DES!V115)</f>
        <v>65</v>
      </c>
      <c r="W115" s="242">
        <f>SUM([1]OKT!W115,[1]NOP!W115,[1]DES!W115)</f>
        <v>227</v>
      </c>
      <c r="X115" s="241">
        <f>SUM([1]OKT!X115,[1]NOP!X115,[1]DES!X115)</f>
        <v>7</v>
      </c>
      <c r="Y115" s="242">
        <f>SUM([1]OKT!Y115,[1]NOP!Y115,[1]DES!Y115)</f>
        <v>41</v>
      </c>
      <c r="Z115" s="241">
        <f>SUM([1]OKT!Z115,[1]NOP!Z115,[1]DES!Z115)</f>
        <v>38</v>
      </c>
      <c r="AA115" s="242">
        <f>SUM([1]OKT!AA115,[1]NOP!AA115,[1]DES!AA115)</f>
        <v>178</v>
      </c>
      <c r="AB115" s="241">
        <f>SUM([1]OKT!AB115,[1]NOP!AB115,[1]DES!AB115)</f>
        <v>37</v>
      </c>
      <c r="AC115" s="242">
        <f>SUM([1]OKT!AC115,[1]NOP!AC115,[1]DES!AC115)</f>
        <v>156</v>
      </c>
      <c r="AD115" s="247">
        <f>SUM(F115,H115,J115,L115,N115,P115,R115,T115,V115,X115,Z115,AB115)</f>
        <v>202</v>
      </c>
      <c r="AE115" s="248">
        <f>SUM(G115,I115,K115,M115,O115,Q115,S115,U115,W115,Y115,AA115,AC115)</f>
        <v>892</v>
      </c>
      <c r="AF115" s="2"/>
      <c r="AG115" s="12"/>
      <c r="AH115" s="7"/>
      <c r="AI115" s="9"/>
      <c r="AJ115" s="2"/>
      <c r="AK115" s="12"/>
      <c r="AL115" s="7"/>
      <c r="AM115" s="9"/>
      <c r="AN115" s="2"/>
      <c r="AO115" s="12"/>
      <c r="AP115" s="7"/>
      <c r="AQ115" s="9"/>
      <c r="AR115" s="2"/>
      <c r="AS115" s="12"/>
      <c r="AT115" s="7"/>
      <c r="AU115" s="9"/>
      <c r="AV115" s="2"/>
      <c r="AW115" s="12"/>
      <c r="AX115" s="7"/>
      <c r="AY115" s="9"/>
      <c r="AZ115" s="2"/>
      <c r="BA115" s="12"/>
      <c r="BB115" s="7"/>
      <c r="BC115" s="9"/>
      <c r="BD115" s="2"/>
      <c r="BE115" s="2"/>
      <c r="BF115" s="2"/>
      <c r="BG115" s="2"/>
      <c r="BH115" s="2"/>
    </row>
    <row r="116" spans="1:60" s="3" customFormat="1" ht="20.100000000000001" customHeight="1" x14ac:dyDescent="0.25">
      <c r="A116" s="238" t="s">
        <v>83</v>
      </c>
      <c r="B116" s="239"/>
      <c r="C116" s="239"/>
      <c r="D116" s="239"/>
      <c r="E116" s="239"/>
      <c r="F116" s="243">
        <f>SUM([1]OKT!F116,[1]NOP!F116,[1]DES!F116)</f>
        <v>0</v>
      </c>
      <c r="G116" s="244">
        <f>SUM([1]OKT!G116,[1]NOP!G116,[1]DES!G116)</f>
        <v>0</v>
      </c>
      <c r="H116" s="243">
        <f>SUM([1]OKT!H116,[1]NOP!H116,[1]DES!H116)</f>
        <v>0</v>
      </c>
      <c r="I116" s="244">
        <f>SUM([1]OKT!I116,[1]NOP!I116,[1]DES!I116)</f>
        <v>0</v>
      </c>
      <c r="J116" s="243">
        <f>SUM([1]OKT!J116,[1]NOP!J116,[1]DES!J116)</f>
        <v>0</v>
      </c>
      <c r="K116" s="244">
        <f>SUM([1]OKT!K116,[1]NOP!K116,[1]DES!K116)</f>
        <v>0</v>
      </c>
      <c r="L116" s="245">
        <f>SUM([1]OKT!L116,[1]NOP!L116,[1]DES!L116)</f>
        <v>0</v>
      </c>
      <c r="M116" s="246">
        <f>SUM([1]OKT!M116,[1]NOP!M116,[1]DES!M116)</f>
        <v>0</v>
      </c>
      <c r="N116" s="241">
        <f>SUM([1]OKT!N116,[1]NOP!N116,[1]DES!N116)</f>
        <v>29</v>
      </c>
      <c r="O116" s="242">
        <f>SUM([1]OKT!O116,[1]NOP!O116,[1]DES!O116)</f>
        <v>277</v>
      </c>
      <c r="P116" s="241">
        <f>SUM([1]OKT!P116,[1]NOP!P116,[1]DES!P116)</f>
        <v>16</v>
      </c>
      <c r="Q116" s="242">
        <f>SUM([1]OKT!Q116,[1]NOP!Q116,[1]DES!Q116)</f>
        <v>86</v>
      </c>
      <c r="R116" s="241">
        <f>SUM([1]OKT!R116,[1]NOP!R116,[1]DES!R116)</f>
        <v>45</v>
      </c>
      <c r="S116" s="242">
        <f>SUM([1]OKT!S116,[1]NOP!S116,[1]DES!S116)</f>
        <v>217</v>
      </c>
      <c r="T116" s="243">
        <f>SUM([1]OKT!T116,[1]NOP!T116,[1]DES!T116)</f>
        <v>0</v>
      </c>
      <c r="U116" s="244">
        <f>SUM([1]OKT!U116,[1]NOP!U116,[1]DES!U116)</f>
        <v>0</v>
      </c>
      <c r="V116" s="241">
        <f>SUM([1]OKT!V116,[1]NOP!V116,[1]DES!V116)</f>
        <v>39</v>
      </c>
      <c r="W116" s="242">
        <f>SUM([1]OKT!W116,[1]NOP!W116,[1]DES!W116)</f>
        <v>180</v>
      </c>
      <c r="X116" s="241">
        <f>SUM([1]OKT!X116,[1]NOP!X116,[1]DES!X116)</f>
        <v>5</v>
      </c>
      <c r="Y116" s="242">
        <f>SUM([1]OKT!Y116,[1]NOP!Y116,[1]DES!Y116)</f>
        <v>15</v>
      </c>
      <c r="Z116" s="241">
        <f>SUM([1]OKT!Z116,[1]NOP!Z116,[1]DES!Z116)</f>
        <v>34</v>
      </c>
      <c r="AA116" s="242">
        <f>SUM([1]OKT!AA116,[1]NOP!AA116,[1]DES!AA116)</f>
        <v>209</v>
      </c>
      <c r="AB116" s="241">
        <f>SUM([1]OKT!AB116,[1]NOP!AB116,[1]DES!AB116)</f>
        <v>39</v>
      </c>
      <c r="AC116" s="242">
        <f>SUM([1]OKT!AC116,[1]NOP!AC116,[1]DES!AC116)</f>
        <v>217</v>
      </c>
      <c r="AD116" s="247">
        <f t="shared" ref="AD116:AE119" si="34">SUM(F116,H116,J116,L116,N116,P116,R116,T116,V116,X116,Z116,AB116)</f>
        <v>207</v>
      </c>
      <c r="AE116" s="248">
        <f t="shared" si="34"/>
        <v>1201</v>
      </c>
      <c r="AF116" s="2"/>
      <c r="AG116" s="12"/>
      <c r="AH116" s="7"/>
      <c r="AI116" s="9"/>
      <c r="AJ116" s="2"/>
      <c r="AK116" s="12"/>
      <c r="AL116" s="7"/>
      <c r="AM116" s="9"/>
      <c r="AN116" s="2"/>
      <c r="AO116" s="12"/>
      <c r="AP116" s="7"/>
      <c r="AQ116" s="9"/>
      <c r="AR116" s="2"/>
      <c r="AS116" s="12"/>
      <c r="AT116" s="7"/>
      <c r="AU116" s="9"/>
      <c r="AV116" s="2"/>
      <c r="AW116" s="12"/>
      <c r="AX116" s="7"/>
      <c r="AY116" s="9"/>
      <c r="AZ116" s="2"/>
      <c r="BA116" s="12"/>
      <c r="BB116" s="7"/>
      <c r="BC116" s="9"/>
      <c r="BD116" s="2"/>
      <c r="BE116" s="2"/>
      <c r="BF116" s="2"/>
      <c r="BG116" s="2"/>
      <c r="BH116" s="2"/>
    </row>
    <row r="117" spans="1:60" s="3" customFormat="1" ht="20.100000000000001" customHeight="1" x14ac:dyDescent="0.25">
      <c r="A117" s="238" t="s">
        <v>89</v>
      </c>
      <c r="B117" s="239"/>
      <c r="C117" s="239"/>
      <c r="D117" s="239"/>
      <c r="E117" s="239"/>
      <c r="F117" s="243">
        <f>SUM([1]OKT!F117,[1]NOP!F117,[1]DES!F117)</f>
        <v>0</v>
      </c>
      <c r="G117" s="244">
        <f>SUM([1]OKT!G117,[1]NOP!G117,[1]DES!G117)</f>
        <v>0</v>
      </c>
      <c r="H117" s="243">
        <f>SUM([1]OKT!H117,[1]NOP!H117,[1]DES!H117)</f>
        <v>0</v>
      </c>
      <c r="I117" s="244">
        <f>SUM([1]OKT!I117,[1]NOP!I117,[1]DES!I117)</f>
        <v>0</v>
      </c>
      <c r="J117" s="243">
        <f>SUM([1]OKT!J117,[1]NOP!J117,[1]DES!J117)</f>
        <v>0</v>
      </c>
      <c r="K117" s="244">
        <f>SUM([1]OKT!K117,[1]NOP!K117,[1]DES!K117)</f>
        <v>0</v>
      </c>
      <c r="L117" s="245">
        <f>SUM([1]OKT!L117,[1]NOP!L117,[1]DES!L117)</f>
        <v>0</v>
      </c>
      <c r="M117" s="246">
        <f>SUM([1]OKT!M117,[1]NOP!M117,[1]DES!M117)</f>
        <v>0</v>
      </c>
      <c r="N117" s="241">
        <f>SUM([1]OKT!N117,[1]NOP!N117,[1]DES!N117)</f>
        <v>355</v>
      </c>
      <c r="O117" s="242">
        <f>SUM([1]OKT!O117,[1]NOP!O117,[1]DES!O117)</f>
        <v>923</v>
      </c>
      <c r="P117" s="241">
        <f>SUM([1]OKT!P117,[1]NOP!P117,[1]DES!P117)</f>
        <v>63</v>
      </c>
      <c r="Q117" s="242">
        <f>SUM([1]OKT!Q117,[1]NOP!Q117,[1]DES!Q117)</f>
        <v>309</v>
      </c>
      <c r="R117" s="241">
        <f>SUM([1]OKT!R117,[1]NOP!R117,[1]DES!R117)</f>
        <v>55</v>
      </c>
      <c r="S117" s="242">
        <f>SUM([1]OKT!S117,[1]NOP!S117,[1]DES!S117)</f>
        <v>306</v>
      </c>
      <c r="T117" s="243">
        <f>SUM([1]OKT!T117,[1]NOP!T117,[1]DES!T117)</f>
        <v>0</v>
      </c>
      <c r="U117" s="244">
        <f>SUM([1]OKT!U117,[1]NOP!U117,[1]DES!U117)</f>
        <v>0</v>
      </c>
      <c r="V117" s="241">
        <f>SUM([1]OKT!V117,[1]NOP!V117,[1]DES!V117)</f>
        <v>110</v>
      </c>
      <c r="W117" s="242">
        <f>SUM([1]OKT!W117,[1]NOP!W117,[1]DES!W117)</f>
        <v>487</v>
      </c>
      <c r="X117" s="241">
        <f>SUM([1]OKT!X117,[1]NOP!X117,[1]DES!X117)</f>
        <v>319</v>
      </c>
      <c r="Y117" s="242">
        <f>SUM([1]OKT!Y117,[1]NOP!Y117,[1]DES!Y117)</f>
        <v>1682</v>
      </c>
      <c r="Z117" s="241">
        <f>SUM([1]OKT!Z117,[1]NOP!Z117,[1]DES!Z117)</f>
        <v>297</v>
      </c>
      <c r="AA117" s="242">
        <f>SUM([1]OKT!AA117,[1]NOP!AA117,[1]DES!AA117)</f>
        <v>1949</v>
      </c>
      <c r="AB117" s="241">
        <f>SUM([1]OKT!AB117,[1]NOP!AB117,[1]DES!AB117)</f>
        <v>347</v>
      </c>
      <c r="AC117" s="242">
        <f>SUM([1]OKT!AC117,[1]NOP!AC117,[1]DES!AC117)</f>
        <v>2309</v>
      </c>
      <c r="AD117" s="247">
        <f t="shared" si="34"/>
        <v>1546</v>
      </c>
      <c r="AE117" s="248">
        <f t="shared" si="34"/>
        <v>7965</v>
      </c>
      <c r="AF117" s="2"/>
      <c r="AG117" s="12"/>
      <c r="AH117" s="7"/>
      <c r="AI117" s="9"/>
      <c r="AJ117" s="2"/>
      <c r="AK117" s="12"/>
      <c r="AL117" s="7"/>
      <c r="AM117" s="9"/>
      <c r="AN117" s="2"/>
      <c r="AO117" s="12"/>
      <c r="AP117" s="7"/>
      <c r="AQ117" s="9"/>
      <c r="AR117" s="2"/>
      <c r="AS117" s="12"/>
      <c r="AT117" s="7"/>
      <c r="AU117" s="9"/>
      <c r="AV117" s="2"/>
      <c r="AW117" s="12"/>
      <c r="AX117" s="7"/>
      <c r="AY117" s="9"/>
      <c r="AZ117" s="2"/>
      <c r="BA117" s="12"/>
      <c r="BB117" s="7"/>
      <c r="BC117" s="9"/>
      <c r="BD117" s="2"/>
      <c r="BE117" s="2"/>
      <c r="BF117" s="2"/>
      <c r="BG117" s="2"/>
      <c r="BH117" s="2"/>
    </row>
    <row r="118" spans="1:60" s="3" customFormat="1" ht="20.100000000000001" customHeight="1" x14ac:dyDescent="0.25">
      <c r="A118" s="238" t="s">
        <v>90</v>
      </c>
      <c r="B118" s="239"/>
      <c r="C118" s="239"/>
      <c r="D118" s="239"/>
      <c r="E118" s="239"/>
      <c r="F118" s="243">
        <f>SUM([1]OKT!F118,[1]NOP!F118,[1]DES!F118)</f>
        <v>0</v>
      </c>
      <c r="G118" s="244">
        <f>SUM([1]OKT!G118,[1]NOP!G118,[1]DES!G118)</f>
        <v>0</v>
      </c>
      <c r="H118" s="243">
        <f>SUM([1]OKT!H118,[1]NOP!H118,[1]DES!H118)</f>
        <v>0</v>
      </c>
      <c r="I118" s="244">
        <f>SUM([1]OKT!I118,[1]NOP!I118,[1]DES!I118)</f>
        <v>0</v>
      </c>
      <c r="J118" s="243">
        <f>SUM([1]OKT!J118,[1]NOP!J118,[1]DES!J118)</f>
        <v>0</v>
      </c>
      <c r="K118" s="244">
        <f>SUM([1]OKT!K118,[1]NOP!K118,[1]DES!K118)</f>
        <v>0</v>
      </c>
      <c r="L118" s="245">
        <f>SUM([1]OKT!L118,[1]NOP!L118,[1]DES!L118)</f>
        <v>0</v>
      </c>
      <c r="M118" s="246">
        <f>SUM([1]OKT!M118,[1]NOP!M118,[1]DES!M118)</f>
        <v>0</v>
      </c>
      <c r="N118" s="241">
        <f>SUM([1]OKT!N118,[1]NOP!N118,[1]DES!N118)</f>
        <v>38</v>
      </c>
      <c r="O118" s="242">
        <f>SUM([1]OKT!O118,[1]NOP!O118,[1]DES!O118)</f>
        <v>365</v>
      </c>
      <c r="P118" s="241">
        <f>SUM([1]OKT!P118,[1]NOP!P118,[1]DES!P118)</f>
        <v>87</v>
      </c>
      <c r="Q118" s="242">
        <f>SUM([1]OKT!Q118,[1]NOP!Q118,[1]DES!Q118)</f>
        <v>484</v>
      </c>
      <c r="R118" s="241">
        <f>SUM([1]OKT!R118,[1]NOP!R118,[1]DES!R118)</f>
        <v>16</v>
      </c>
      <c r="S118" s="242">
        <f>SUM([1]OKT!S118,[1]NOP!S118,[1]DES!S118)</f>
        <v>109</v>
      </c>
      <c r="T118" s="243">
        <f>SUM([1]OKT!T118,[1]NOP!T118,[1]DES!T118)</f>
        <v>0</v>
      </c>
      <c r="U118" s="244">
        <f>SUM([1]OKT!U118,[1]NOP!U118,[1]DES!U118)</f>
        <v>0</v>
      </c>
      <c r="V118" s="241">
        <f>SUM([1]OKT!V118,[1]NOP!V118,[1]DES!V118)</f>
        <v>11</v>
      </c>
      <c r="W118" s="242">
        <f>SUM([1]OKT!W118,[1]NOP!W118,[1]DES!W118)</f>
        <v>51</v>
      </c>
      <c r="X118" s="241">
        <f>SUM([1]OKT!X118,[1]NOP!X118,[1]DES!X118)</f>
        <v>52</v>
      </c>
      <c r="Y118" s="242">
        <f>SUM([1]OKT!Y118,[1]NOP!Y118,[1]DES!Y118)</f>
        <v>273</v>
      </c>
      <c r="Z118" s="241">
        <f>SUM([1]OKT!Z118,[1]NOP!Z118,[1]DES!Z118)</f>
        <v>58</v>
      </c>
      <c r="AA118" s="242">
        <f>SUM([1]OKT!AA118,[1]NOP!AA118,[1]DES!AA118)</f>
        <v>388</v>
      </c>
      <c r="AB118" s="241">
        <f>SUM([1]OKT!AB118,[1]NOP!AB118,[1]DES!AB118)</f>
        <v>67</v>
      </c>
      <c r="AC118" s="242">
        <f>SUM([1]OKT!AC118,[1]NOP!AC118,[1]DES!AC118)</f>
        <v>457</v>
      </c>
      <c r="AD118" s="247">
        <f t="shared" si="34"/>
        <v>329</v>
      </c>
      <c r="AE118" s="248">
        <f t="shared" si="34"/>
        <v>2127</v>
      </c>
      <c r="AF118" s="2"/>
      <c r="AG118" s="12"/>
      <c r="AH118" s="7"/>
      <c r="AI118" s="9"/>
      <c r="AJ118" s="2"/>
      <c r="AK118" s="12"/>
      <c r="AL118" s="7"/>
      <c r="AM118" s="9"/>
      <c r="AN118" s="2"/>
      <c r="AO118" s="12"/>
      <c r="AP118" s="7"/>
      <c r="AQ118" s="9"/>
      <c r="AR118" s="2"/>
      <c r="AS118" s="12"/>
      <c r="AT118" s="7"/>
      <c r="AU118" s="9"/>
      <c r="AV118" s="2"/>
      <c r="AW118" s="12"/>
      <c r="AX118" s="7"/>
      <c r="AY118" s="9"/>
      <c r="AZ118" s="2"/>
      <c r="BA118" s="12"/>
      <c r="BB118" s="7"/>
      <c r="BC118" s="9"/>
      <c r="BD118" s="2"/>
      <c r="BE118" s="2"/>
      <c r="BF118" s="2"/>
      <c r="BG118" s="2"/>
      <c r="BH118" s="2"/>
    </row>
    <row r="119" spans="1:60" s="3" customFormat="1" ht="20.100000000000001" customHeight="1" thickBot="1" x14ac:dyDescent="0.3">
      <c r="A119" s="249" t="s">
        <v>84</v>
      </c>
      <c r="B119" s="250"/>
      <c r="C119" s="250"/>
      <c r="D119" s="250"/>
      <c r="E119" s="250"/>
      <c r="F119" s="254">
        <f>SUM([1]OKT!F119,[1]NOP!F119,[1]DES!F119)</f>
        <v>0</v>
      </c>
      <c r="G119" s="255">
        <f>SUM([1]OKT!G119,[1]NOP!G119,[1]DES!G119)</f>
        <v>0</v>
      </c>
      <c r="H119" s="254">
        <f>SUM([1]OKT!H119,[1]NOP!H119,[1]DES!H119)</f>
        <v>0</v>
      </c>
      <c r="I119" s="255">
        <f>SUM([1]OKT!I119,[1]NOP!I119,[1]DES!I119)</f>
        <v>0</v>
      </c>
      <c r="J119" s="254">
        <f>SUM([1]OKT!J119,[1]NOP!J119,[1]DES!J119)</f>
        <v>0</v>
      </c>
      <c r="K119" s="255">
        <f>SUM([1]OKT!K119,[1]NOP!K119,[1]DES!K119)</f>
        <v>0</v>
      </c>
      <c r="L119" s="256">
        <f>SUM([1]OKT!L119,[1]NOP!L119,[1]DES!L119)</f>
        <v>0</v>
      </c>
      <c r="M119" s="257">
        <f>SUM([1]OKT!M119,[1]NOP!M119,[1]DES!M119)</f>
        <v>0</v>
      </c>
      <c r="N119" s="252">
        <f>SUM([1]OKT!N119,[1]NOP!N119,[1]DES!N119)</f>
        <v>0</v>
      </c>
      <c r="O119" s="253">
        <f>SUM([1]OKT!O119,[1]NOP!O119,[1]DES!O119)</f>
        <v>0</v>
      </c>
      <c r="P119" s="252">
        <f>SUM([1]OKT!P119,[1]NOP!P119,[1]DES!P119)</f>
        <v>0</v>
      </c>
      <c r="Q119" s="253">
        <f>SUM([1]OKT!Q119,[1]NOP!Q119,[1]DES!Q119)</f>
        <v>0</v>
      </c>
      <c r="R119" s="252">
        <f>SUM([1]OKT!R119,[1]NOP!R119,[1]DES!R119)</f>
        <v>0</v>
      </c>
      <c r="S119" s="253">
        <f>SUM([1]OKT!S119,[1]NOP!S119,[1]DES!S119)</f>
        <v>0</v>
      </c>
      <c r="T119" s="254">
        <f>SUM([1]OKT!T119,[1]NOP!T119,[1]DES!T119)</f>
        <v>0</v>
      </c>
      <c r="U119" s="255">
        <f>SUM([1]OKT!U119,[1]NOP!U119,[1]DES!U119)</f>
        <v>0</v>
      </c>
      <c r="V119" s="252">
        <f>SUM([1]OKT!V119,[1]NOP!V119,[1]DES!V119)</f>
        <v>12</v>
      </c>
      <c r="W119" s="253">
        <f>SUM([1]OKT!W119,[1]NOP!W119,[1]DES!W119)</f>
        <v>94</v>
      </c>
      <c r="X119" s="252">
        <f>SUM([1]OKT!X119,[1]NOP!X119,[1]DES!X119)</f>
        <v>3</v>
      </c>
      <c r="Y119" s="253">
        <f>SUM([1]OKT!Y119,[1]NOP!Y119,[1]DES!Y119)</f>
        <v>17</v>
      </c>
      <c r="Z119" s="252">
        <f>SUM([1]OKT!Z119,[1]NOP!Z119,[1]DES!Z119)</f>
        <v>0</v>
      </c>
      <c r="AA119" s="253">
        <f>SUM([1]OKT!AA119,[1]NOP!AA119,[1]DES!AA119)</f>
        <v>0</v>
      </c>
      <c r="AB119" s="252">
        <f>SUM([1]OKT!AB119,[1]NOP!AB119,[1]DES!AB119)</f>
        <v>1</v>
      </c>
      <c r="AC119" s="253">
        <f>SUM([1]OKT!AC119,[1]NOP!AC119,[1]DES!AC119)</f>
        <v>7</v>
      </c>
      <c r="AD119" s="258">
        <f t="shared" si="34"/>
        <v>16</v>
      </c>
      <c r="AE119" s="259">
        <f t="shared" si="34"/>
        <v>118</v>
      </c>
      <c r="AF119" s="2"/>
      <c r="AG119" s="12"/>
      <c r="AH119" s="7"/>
      <c r="AI119" s="9"/>
      <c r="AJ119" s="2"/>
      <c r="AK119" s="12"/>
      <c r="AL119" s="7"/>
      <c r="AM119" s="9"/>
      <c r="AN119" s="2"/>
      <c r="AO119" s="12"/>
      <c r="AP119" s="7"/>
      <c r="AQ119" s="9"/>
      <c r="AR119" s="2"/>
      <c r="AS119" s="12"/>
      <c r="AT119" s="7"/>
      <c r="AU119" s="9"/>
      <c r="AV119" s="2"/>
      <c r="AW119" s="12"/>
      <c r="AX119" s="7"/>
      <c r="AY119" s="9"/>
      <c r="AZ119" s="2"/>
      <c r="BA119" s="12"/>
      <c r="BB119" s="7"/>
      <c r="BC119" s="9"/>
      <c r="BD119" s="2"/>
      <c r="BE119" s="2"/>
      <c r="BF119" s="2"/>
      <c r="BG119" s="2"/>
      <c r="BH119" s="2"/>
    </row>
    <row r="120" spans="1:60" s="3" customFormat="1" ht="20.100000000000001" customHeight="1" thickTop="1" x14ac:dyDescent="0.25">
      <c r="A120" s="260" t="s">
        <v>85</v>
      </c>
      <c r="B120" s="261"/>
      <c r="C120" s="261"/>
      <c r="D120" s="261"/>
      <c r="E120" s="261"/>
      <c r="F120" s="264">
        <f t="shared" ref="F120:U120" si="35">SUM(F117:F119)</f>
        <v>0</v>
      </c>
      <c r="G120" s="265">
        <f t="shared" si="35"/>
        <v>0</v>
      </c>
      <c r="H120" s="264">
        <f t="shared" si="35"/>
        <v>0</v>
      </c>
      <c r="I120" s="265">
        <f t="shared" si="35"/>
        <v>0</v>
      </c>
      <c r="J120" s="264">
        <f t="shared" si="35"/>
        <v>0</v>
      </c>
      <c r="K120" s="265">
        <f t="shared" si="35"/>
        <v>0</v>
      </c>
      <c r="L120" s="266">
        <f t="shared" ref="L120:S120" si="36">SUM(L115:L119)</f>
        <v>0</v>
      </c>
      <c r="M120" s="267">
        <f t="shared" si="36"/>
        <v>0</v>
      </c>
      <c r="N120" s="262">
        <f t="shared" si="36"/>
        <v>441</v>
      </c>
      <c r="O120" s="263">
        <f t="shared" si="36"/>
        <v>1725</v>
      </c>
      <c r="P120" s="262">
        <f t="shared" si="36"/>
        <v>194</v>
      </c>
      <c r="Q120" s="263">
        <f t="shared" si="36"/>
        <v>975</v>
      </c>
      <c r="R120" s="262">
        <f t="shared" si="36"/>
        <v>124</v>
      </c>
      <c r="S120" s="263">
        <f t="shared" si="36"/>
        <v>666</v>
      </c>
      <c r="T120" s="264">
        <f t="shared" si="35"/>
        <v>0</v>
      </c>
      <c r="U120" s="265">
        <f t="shared" si="35"/>
        <v>0</v>
      </c>
      <c r="V120" s="262">
        <f t="shared" ref="V120:AC120" si="37">SUM(V115:V119)</f>
        <v>237</v>
      </c>
      <c r="W120" s="263">
        <f t="shared" si="37"/>
        <v>1039</v>
      </c>
      <c r="X120" s="262">
        <f t="shared" si="37"/>
        <v>386</v>
      </c>
      <c r="Y120" s="263">
        <f t="shared" si="37"/>
        <v>2028</v>
      </c>
      <c r="Z120" s="262">
        <f t="shared" si="37"/>
        <v>427</v>
      </c>
      <c r="AA120" s="263">
        <f t="shared" si="37"/>
        <v>2724</v>
      </c>
      <c r="AB120" s="262">
        <f t="shared" si="37"/>
        <v>491</v>
      </c>
      <c r="AC120" s="263">
        <f t="shared" si="37"/>
        <v>3146</v>
      </c>
      <c r="AD120" s="268">
        <f>SUM(F120,H120,J120,L120,N120,P120,R120,T120,V120,X120,Z120,AB120)</f>
        <v>2300</v>
      </c>
      <c r="AE120" s="269">
        <f>SUM(G120,I120,K120,M120,O120,Q120,S120,U120,W120,Y120,AA120,AC120)</f>
        <v>12303</v>
      </c>
      <c r="AF120" s="2"/>
      <c r="AG120" s="12"/>
      <c r="AH120" s="7"/>
      <c r="AI120" s="9"/>
      <c r="AJ120" s="2"/>
      <c r="AK120" s="12"/>
      <c r="AL120" s="7"/>
      <c r="AM120" s="9"/>
      <c r="AN120" s="2"/>
      <c r="AO120" s="12"/>
      <c r="AP120" s="7"/>
      <c r="AQ120" s="9"/>
      <c r="AR120" s="2"/>
      <c r="AS120" s="12"/>
      <c r="AT120" s="7"/>
      <c r="AU120" s="9"/>
      <c r="AV120" s="2"/>
      <c r="AW120" s="12"/>
      <c r="AX120" s="7"/>
      <c r="AY120" s="9"/>
      <c r="AZ120" s="2"/>
      <c r="BA120" s="12"/>
      <c r="BB120" s="7"/>
      <c r="BC120" s="9"/>
      <c r="BD120" s="2"/>
      <c r="BE120" s="2"/>
      <c r="BF120" s="2"/>
      <c r="BG120" s="2"/>
      <c r="BH120" s="2"/>
    </row>
    <row r="121" spans="1:60" s="3" customFormat="1" ht="20.100000000000001" customHeight="1" thickBot="1" x14ac:dyDescent="0.3">
      <c r="A121" s="270" t="s">
        <v>86</v>
      </c>
      <c r="B121" s="271"/>
      <c r="C121" s="271"/>
      <c r="D121" s="271"/>
      <c r="E121" s="271"/>
      <c r="F121" s="274">
        <f>SUM([1]APR!F121,[1]MEI!F121,[1]JUN!F121)</f>
        <v>0</v>
      </c>
      <c r="G121" s="275"/>
      <c r="H121" s="274">
        <f>SUM([1]APR!H121,[1]MEI!H121,[1]JUN!H121)</f>
        <v>0</v>
      </c>
      <c r="I121" s="275"/>
      <c r="J121" s="274">
        <f>SUM([1]APR!J121,[1]MEI!J121,[1]JUN!J121)</f>
        <v>0</v>
      </c>
      <c r="K121" s="275"/>
      <c r="L121" s="276">
        <f>SUM([1]OKT!L121,[1]NOP!L121,[1]DES!L121)</f>
        <v>0</v>
      </c>
      <c r="M121" s="277"/>
      <c r="N121" s="272">
        <f>SUM([1]OKT!N121,[1]NOP!N121,[1]DES!N121)</f>
        <v>1374</v>
      </c>
      <c r="O121" s="273"/>
      <c r="P121" s="272">
        <f>SUM([1]OKT!P121,[1]NOP!P121,[1]DES!P121)</f>
        <v>732</v>
      </c>
      <c r="Q121" s="273"/>
      <c r="R121" s="272">
        <f>SUM([1]OKT!R121,[1]NOP!R121,[1]DES!R121)</f>
        <v>571</v>
      </c>
      <c r="S121" s="273"/>
      <c r="T121" s="274">
        <f>SUM([1]APR!T121,[1]MEI!T121,[1]JUN!T121)</f>
        <v>0</v>
      </c>
      <c r="U121" s="275"/>
      <c r="V121" s="272">
        <f>SUM([1]OKT!V121,[1]NOP!V121,[1]DES!V121)</f>
        <v>781</v>
      </c>
      <c r="W121" s="273"/>
      <c r="X121" s="272">
        <f>SUM([1]OKT!X121,[1]NOP!X121,[1]DES!X121)</f>
        <v>1673</v>
      </c>
      <c r="Y121" s="273"/>
      <c r="Z121" s="272">
        <f>SUM([1]OKT!Z121,[1]NOP!Z121,[1]DES!Z121)</f>
        <v>2287</v>
      </c>
      <c r="AA121" s="273"/>
      <c r="AB121" s="272">
        <f>SUM([1]OKT!AB121,[1]NOP!AB121,[1]DES!AB121)</f>
        <v>2524</v>
      </c>
      <c r="AC121" s="273"/>
      <c r="AD121" s="278">
        <f>SUM(F121:AC121)</f>
        <v>9942</v>
      </c>
      <c r="AE121" s="279"/>
      <c r="AF121" s="2"/>
      <c r="AG121" s="12">
        <f>AD121</f>
        <v>9942</v>
      </c>
      <c r="AH121" s="7"/>
      <c r="AI121" s="9"/>
      <c r="AJ121" s="2"/>
      <c r="AK121" s="12"/>
      <c r="AL121" s="7"/>
      <c r="AM121" s="9"/>
      <c r="AN121" s="2"/>
      <c r="AO121" s="12"/>
      <c r="AP121" s="7"/>
      <c r="AQ121" s="9"/>
      <c r="AR121" s="2"/>
      <c r="AS121" s="12"/>
      <c r="AT121" s="7"/>
      <c r="AU121" s="9"/>
      <c r="AV121" s="2"/>
      <c r="AW121" s="12"/>
      <c r="AX121" s="7"/>
      <c r="AY121" s="9"/>
      <c r="AZ121" s="2"/>
      <c r="BA121" s="12"/>
      <c r="BB121" s="7"/>
      <c r="BC121" s="9"/>
      <c r="BD121" s="2"/>
      <c r="BE121" s="2"/>
      <c r="BF121" s="2"/>
      <c r="BG121" s="2"/>
      <c r="BH121" s="2"/>
    </row>
    <row r="122" spans="1:60" s="3" customFormat="1" ht="9" customHeight="1" thickBot="1" x14ac:dyDescent="0.3">
      <c r="A122" s="288"/>
      <c r="B122" s="289"/>
      <c r="C122" s="289"/>
      <c r="D122" s="289"/>
      <c r="E122" s="289"/>
      <c r="F122" s="289"/>
      <c r="G122" s="289"/>
      <c r="H122" s="289"/>
      <c r="I122" s="289"/>
      <c r="J122" s="289"/>
      <c r="K122" s="289"/>
      <c r="L122" s="289"/>
      <c r="M122" s="289"/>
      <c r="N122" s="289"/>
      <c r="O122" s="289"/>
      <c r="P122" s="289"/>
      <c r="Q122" s="289"/>
      <c r="R122" s="289"/>
      <c r="S122" s="289"/>
      <c r="T122" s="289"/>
      <c r="U122" s="289"/>
      <c r="V122" s="289"/>
      <c r="W122" s="289"/>
      <c r="X122" s="289"/>
      <c r="Y122" s="289"/>
      <c r="Z122" s="289"/>
      <c r="AA122" s="289"/>
      <c r="AB122" s="289"/>
      <c r="AC122" s="289"/>
      <c r="AD122" s="289"/>
      <c r="AE122" s="290"/>
      <c r="AF122" s="2"/>
      <c r="AG122" s="12"/>
      <c r="AH122" s="7"/>
      <c r="AI122" s="9"/>
      <c r="AJ122" s="2"/>
      <c r="AK122" s="12"/>
      <c r="AL122" s="7"/>
      <c r="AM122" s="9"/>
      <c r="AN122" s="2"/>
      <c r="AO122" s="12"/>
      <c r="AP122" s="7"/>
      <c r="AQ122" s="9"/>
      <c r="AR122" s="2"/>
      <c r="AS122" s="12"/>
      <c r="AT122" s="7"/>
      <c r="AU122" s="9"/>
      <c r="AV122" s="2"/>
      <c r="AW122" s="12"/>
      <c r="AX122" s="7"/>
      <c r="AY122" s="9"/>
      <c r="AZ122" s="2"/>
      <c r="BA122" s="12"/>
      <c r="BB122" s="7"/>
      <c r="BC122" s="9"/>
      <c r="BD122" s="2"/>
      <c r="BE122" s="2"/>
      <c r="BF122" s="2"/>
      <c r="BG122" s="2"/>
      <c r="BH122" s="2"/>
    </row>
    <row r="123" spans="1:60" s="3" customFormat="1" ht="30" customHeight="1" thickTop="1" thickBot="1" x14ac:dyDescent="0.3">
      <c r="A123" s="291" t="s">
        <v>85</v>
      </c>
      <c r="B123" s="292"/>
      <c r="C123" s="292"/>
      <c r="D123" s="292"/>
      <c r="E123" s="292"/>
      <c r="F123" s="293">
        <f>SUM(F90,F96,F104,F112,F120)</f>
        <v>45</v>
      </c>
      <c r="G123" s="294">
        <f>SUM(G90,G96,G104,G112,G120)</f>
        <v>173</v>
      </c>
      <c r="H123" s="293">
        <f t="shared" ref="H123:AE124" si="38">SUM(H90,H96,H104,H112,H120)</f>
        <v>360</v>
      </c>
      <c r="I123" s="294">
        <f t="shared" si="38"/>
        <v>1659</v>
      </c>
      <c r="J123" s="293">
        <f t="shared" si="38"/>
        <v>449</v>
      </c>
      <c r="K123" s="294">
        <f t="shared" si="38"/>
        <v>2105</v>
      </c>
      <c r="L123" s="293">
        <f t="shared" si="38"/>
        <v>0</v>
      </c>
      <c r="M123" s="294">
        <f t="shared" si="38"/>
        <v>0</v>
      </c>
      <c r="N123" s="293">
        <f t="shared" si="38"/>
        <v>693</v>
      </c>
      <c r="O123" s="294">
        <f t="shared" si="38"/>
        <v>2991</v>
      </c>
      <c r="P123" s="293">
        <f t="shared" si="38"/>
        <v>415</v>
      </c>
      <c r="Q123" s="294">
        <f t="shared" si="38"/>
        <v>1890</v>
      </c>
      <c r="R123" s="293">
        <f t="shared" si="38"/>
        <v>177</v>
      </c>
      <c r="S123" s="294">
        <f t="shared" si="38"/>
        <v>928</v>
      </c>
      <c r="T123" s="293">
        <f t="shared" si="38"/>
        <v>219</v>
      </c>
      <c r="U123" s="294">
        <f t="shared" si="38"/>
        <v>1212</v>
      </c>
      <c r="V123" s="293">
        <f t="shared" si="38"/>
        <v>390</v>
      </c>
      <c r="W123" s="294">
        <f t="shared" si="38"/>
        <v>1688</v>
      </c>
      <c r="X123" s="293">
        <f t="shared" si="38"/>
        <v>386</v>
      </c>
      <c r="Y123" s="294">
        <f t="shared" si="38"/>
        <v>2028</v>
      </c>
      <c r="Z123" s="293">
        <f t="shared" si="38"/>
        <v>531</v>
      </c>
      <c r="AA123" s="294">
        <f t="shared" si="38"/>
        <v>3239</v>
      </c>
      <c r="AB123" s="293">
        <f t="shared" si="38"/>
        <v>491</v>
      </c>
      <c r="AC123" s="294">
        <f t="shared" si="38"/>
        <v>3146</v>
      </c>
      <c r="AD123" s="293">
        <f t="shared" si="38"/>
        <v>4156</v>
      </c>
      <c r="AE123" s="295">
        <f t="shared" si="38"/>
        <v>21059</v>
      </c>
      <c r="AF123" s="2"/>
      <c r="AG123" s="12"/>
      <c r="AH123" s="7"/>
      <c r="AI123" s="9"/>
      <c r="AJ123" s="2"/>
      <c r="AK123" s="12"/>
      <c r="AL123" s="7"/>
      <c r="AM123" s="9"/>
      <c r="AN123" s="2"/>
      <c r="AO123" s="12"/>
      <c r="AP123" s="7"/>
      <c r="AQ123" s="9"/>
      <c r="AR123" s="2"/>
      <c r="AS123" s="12"/>
      <c r="AT123" s="7"/>
      <c r="AU123" s="9"/>
      <c r="AV123" s="2"/>
      <c r="AW123" s="12"/>
      <c r="AX123" s="7"/>
      <c r="AY123" s="9"/>
      <c r="AZ123" s="2"/>
      <c r="BA123" s="12"/>
      <c r="BB123" s="7"/>
      <c r="BC123" s="9"/>
      <c r="BD123" s="2"/>
      <c r="BE123" s="2"/>
      <c r="BF123" s="2"/>
      <c r="BG123" s="2"/>
      <c r="BH123" s="2"/>
    </row>
    <row r="124" spans="1:60" s="3" customFormat="1" ht="30" customHeight="1" thickBot="1" x14ac:dyDescent="0.3">
      <c r="A124" s="296" t="s">
        <v>91</v>
      </c>
      <c r="B124" s="297"/>
      <c r="C124" s="297"/>
      <c r="D124" s="297"/>
      <c r="E124" s="297"/>
      <c r="F124" s="298">
        <f>SUM(F91,F97,F105,F113,F121)</f>
        <v>137</v>
      </c>
      <c r="G124" s="299"/>
      <c r="H124" s="298">
        <f t="shared" si="38"/>
        <v>1266</v>
      </c>
      <c r="I124" s="299"/>
      <c r="J124" s="298">
        <f t="shared" si="38"/>
        <v>1659</v>
      </c>
      <c r="K124" s="299"/>
      <c r="L124" s="298">
        <f t="shared" si="38"/>
        <v>0</v>
      </c>
      <c r="M124" s="299"/>
      <c r="N124" s="298">
        <f t="shared" si="38"/>
        <v>1814</v>
      </c>
      <c r="O124" s="299"/>
      <c r="P124" s="298">
        <f t="shared" si="38"/>
        <v>1480</v>
      </c>
      <c r="Q124" s="299"/>
      <c r="R124" s="298">
        <f t="shared" si="38"/>
        <v>779</v>
      </c>
      <c r="S124" s="299"/>
      <c r="T124" s="298">
        <f t="shared" si="38"/>
        <v>829</v>
      </c>
      <c r="U124" s="299"/>
      <c r="V124" s="298">
        <f t="shared" si="38"/>
        <v>1291</v>
      </c>
      <c r="W124" s="299"/>
      <c r="X124" s="298">
        <f t="shared" si="38"/>
        <v>1673</v>
      </c>
      <c r="Y124" s="299"/>
      <c r="Z124" s="298">
        <f t="shared" si="38"/>
        <v>2664</v>
      </c>
      <c r="AA124" s="299"/>
      <c r="AB124" s="298">
        <f t="shared" si="38"/>
        <v>2524</v>
      </c>
      <c r="AC124" s="299"/>
      <c r="AD124" s="300">
        <f t="shared" si="38"/>
        <v>16116</v>
      </c>
      <c r="AE124" s="301"/>
      <c r="AF124" s="2"/>
      <c r="AG124" s="302">
        <f>AD124</f>
        <v>16116</v>
      </c>
      <c r="AH124" s="7"/>
      <c r="AI124" s="9"/>
      <c r="AJ124" s="2"/>
      <c r="AK124" s="12"/>
      <c r="AL124" s="7"/>
      <c r="AM124" s="9"/>
      <c r="AN124" s="2"/>
      <c r="AO124" s="12"/>
      <c r="AP124" s="7"/>
      <c r="AQ124" s="9"/>
      <c r="AR124" s="2"/>
      <c r="AS124" s="12"/>
      <c r="AT124" s="7"/>
      <c r="AU124" s="9"/>
      <c r="AV124" s="2"/>
      <c r="AW124" s="12"/>
      <c r="AX124" s="7"/>
      <c r="AY124" s="9"/>
      <c r="AZ124" s="2"/>
      <c r="BA124" s="12"/>
      <c r="BB124" s="7"/>
      <c r="BC124" s="9"/>
      <c r="BD124" s="2"/>
      <c r="BE124" s="2"/>
      <c r="BF124" s="2"/>
      <c r="BG124" s="2"/>
      <c r="BH124" s="2"/>
    </row>
    <row r="125" spans="1:60" s="3" customFormat="1" x14ac:dyDescent="0.25">
      <c r="A125" s="2"/>
      <c r="B125" s="2"/>
      <c r="C125" s="2"/>
      <c r="D125" s="2"/>
      <c r="E125" s="7"/>
      <c r="F125" s="2"/>
      <c r="G125" s="2"/>
      <c r="H125" s="2"/>
      <c r="I125" s="2"/>
      <c r="J125" s="2"/>
      <c r="K125" s="7"/>
      <c r="L125" s="2"/>
      <c r="M125" s="2"/>
      <c r="N125" s="2"/>
      <c r="O125" s="7"/>
      <c r="P125" s="9"/>
      <c r="Q125" s="2"/>
      <c r="R125" s="303"/>
      <c r="S125" s="304"/>
      <c r="T125" s="2"/>
      <c r="U125" s="12"/>
      <c r="V125" s="2"/>
      <c r="W125" s="12"/>
      <c r="X125" s="2"/>
      <c r="Y125" s="12"/>
      <c r="Z125" s="2"/>
      <c r="AA125" s="12"/>
      <c r="AB125" s="2"/>
      <c r="AC125" s="12"/>
      <c r="AD125" s="7"/>
      <c r="AE125" s="9"/>
      <c r="AF125" s="2"/>
      <c r="AG125" s="12"/>
      <c r="AH125" s="7"/>
      <c r="AI125" s="9"/>
      <c r="AJ125" s="2"/>
      <c r="AK125" s="12"/>
      <c r="AL125" s="7"/>
      <c r="AM125" s="9"/>
      <c r="AN125" s="2"/>
      <c r="AO125" s="12"/>
      <c r="AP125" s="7"/>
      <c r="AQ125" s="9"/>
      <c r="AR125" s="2"/>
      <c r="AS125" s="12"/>
      <c r="AT125" s="7"/>
      <c r="AU125" s="9"/>
      <c r="AV125" s="2"/>
      <c r="AW125" s="12"/>
      <c r="AX125" s="7"/>
      <c r="AY125" s="9"/>
      <c r="AZ125" s="2"/>
      <c r="BA125" s="12"/>
      <c r="BB125" s="7"/>
      <c r="BC125" s="9"/>
      <c r="BD125" s="2"/>
      <c r="BE125" s="2"/>
      <c r="BF125" s="2"/>
      <c r="BG125" s="2"/>
      <c r="BH125" s="2"/>
    </row>
    <row r="128" spans="1:60" x14ac:dyDescent="0.25">
      <c r="AF128">
        <f>SUM(F123,H123,J123,L123,N123,P123,R123,T123,V123,X123,Z123,AB123)</f>
        <v>4156</v>
      </c>
    </row>
  </sheetData>
  <mergeCells count="186">
    <mergeCell ref="Z124:AA124"/>
    <mergeCell ref="AB124:AC124"/>
    <mergeCell ref="AD124:AE124"/>
    <mergeCell ref="N124:O124"/>
    <mergeCell ref="P124:Q124"/>
    <mergeCell ref="R124:S124"/>
    <mergeCell ref="T124:U124"/>
    <mergeCell ref="V124:W124"/>
    <mergeCell ref="X124:Y124"/>
    <mergeCell ref="Z121:AA121"/>
    <mergeCell ref="AB121:AC121"/>
    <mergeCell ref="AD121:AE121"/>
    <mergeCell ref="A122:AE122"/>
    <mergeCell ref="A123:E123"/>
    <mergeCell ref="A124:E124"/>
    <mergeCell ref="F124:G124"/>
    <mergeCell ref="H124:I124"/>
    <mergeCell ref="J124:K124"/>
    <mergeCell ref="L124:M124"/>
    <mergeCell ref="N121:O121"/>
    <mergeCell ref="P121:Q121"/>
    <mergeCell ref="R121:S121"/>
    <mergeCell ref="T121:U121"/>
    <mergeCell ref="V121:W121"/>
    <mergeCell ref="X121:Y121"/>
    <mergeCell ref="Z113:AA113"/>
    <mergeCell ref="AB113:AC113"/>
    <mergeCell ref="AD113:AE113"/>
    <mergeCell ref="A114:AE114"/>
    <mergeCell ref="A120:E120"/>
    <mergeCell ref="A121:E121"/>
    <mergeCell ref="F121:G121"/>
    <mergeCell ref="H121:I121"/>
    <mergeCell ref="J121:K121"/>
    <mergeCell ref="L121:M121"/>
    <mergeCell ref="N113:O113"/>
    <mergeCell ref="P113:Q113"/>
    <mergeCell ref="R113:S113"/>
    <mergeCell ref="T113:U113"/>
    <mergeCell ref="V113:W113"/>
    <mergeCell ref="X113:Y113"/>
    <mergeCell ref="Z105:AA105"/>
    <mergeCell ref="AB105:AC105"/>
    <mergeCell ref="AD105:AE105"/>
    <mergeCell ref="A106:AE106"/>
    <mergeCell ref="A112:E112"/>
    <mergeCell ref="A113:E113"/>
    <mergeCell ref="F113:G113"/>
    <mergeCell ref="H113:I113"/>
    <mergeCell ref="J113:K113"/>
    <mergeCell ref="L113:M113"/>
    <mergeCell ref="N105:O105"/>
    <mergeCell ref="P105:Q105"/>
    <mergeCell ref="R105:S105"/>
    <mergeCell ref="T105:U105"/>
    <mergeCell ref="V105:W105"/>
    <mergeCell ref="X105:Y105"/>
    <mergeCell ref="Z97:AA97"/>
    <mergeCell ref="AB97:AC97"/>
    <mergeCell ref="AD97:AE97"/>
    <mergeCell ref="A98:AE98"/>
    <mergeCell ref="A104:E104"/>
    <mergeCell ref="A105:E105"/>
    <mergeCell ref="F105:G105"/>
    <mergeCell ref="H105:I105"/>
    <mergeCell ref="J105:K105"/>
    <mergeCell ref="L105:M105"/>
    <mergeCell ref="N97:O97"/>
    <mergeCell ref="P97:Q97"/>
    <mergeCell ref="R97:S97"/>
    <mergeCell ref="T97:U97"/>
    <mergeCell ref="V97:W97"/>
    <mergeCell ref="X97:Y97"/>
    <mergeCell ref="Z91:AA91"/>
    <mergeCell ref="AB91:AC91"/>
    <mergeCell ref="AD91:AE91"/>
    <mergeCell ref="A92:AE92"/>
    <mergeCell ref="A96:E96"/>
    <mergeCell ref="A97:E97"/>
    <mergeCell ref="F97:G97"/>
    <mergeCell ref="H97:I97"/>
    <mergeCell ref="J97:K97"/>
    <mergeCell ref="L97:M97"/>
    <mergeCell ref="N91:O91"/>
    <mergeCell ref="P91:Q91"/>
    <mergeCell ref="R91:S91"/>
    <mergeCell ref="T91:U91"/>
    <mergeCell ref="V91:W91"/>
    <mergeCell ref="X91:Y91"/>
    <mergeCell ref="AB84:AC84"/>
    <mergeCell ref="AD84:AE84"/>
    <mergeCell ref="A85:E85"/>
    <mergeCell ref="A86:AE86"/>
    <mergeCell ref="A90:E90"/>
    <mergeCell ref="A91:E91"/>
    <mergeCell ref="F91:G91"/>
    <mergeCell ref="H91:I91"/>
    <mergeCell ref="J91:K91"/>
    <mergeCell ref="L91:M91"/>
    <mergeCell ref="P84:Q84"/>
    <mergeCell ref="R84:S84"/>
    <mergeCell ref="T84:U84"/>
    <mergeCell ref="V84:W84"/>
    <mergeCell ref="X84:Y84"/>
    <mergeCell ref="Z84:AA84"/>
    <mergeCell ref="A65:C65"/>
    <mergeCell ref="A80:AE80"/>
    <mergeCell ref="A81:AE81"/>
    <mergeCell ref="A82:AE82"/>
    <mergeCell ref="A84:E84"/>
    <mergeCell ref="F84:G84"/>
    <mergeCell ref="H84:I84"/>
    <mergeCell ref="J84:K84"/>
    <mergeCell ref="L84:M84"/>
    <mergeCell ref="N84:O84"/>
    <mergeCell ref="A59:C59"/>
    <mergeCell ref="A60:C60"/>
    <mergeCell ref="A61:C61"/>
    <mergeCell ref="A62:C62"/>
    <mergeCell ref="A63:C63"/>
    <mergeCell ref="A64:C64"/>
    <mergeCell ref="P56:S56"/>
    <mergeCell ref="T56:W56"/>
    <mergeCell ref="X56:AA56"/>
    <mergeCell ref="D57:G57"/>
    <mergeCell ref="H57:K57"/>
    <mergeCell ref="L57:O57"/>
    <mergeCell ref="P57:S57"/>
    <mergeCell ref="T57:W57"/>
    <mergeCell ref="X57:AA57"/>
    <mergeCell ref="A52:C52"/>
    <mergeCell ref="A53:C53"/>
    <mergeCell ref="A56:C58"/>
    <mergeCell ref="D56:G56"/>
    <mergeCell ref="H56:K56"/>
    <mergeCell ref="L56:O56"/>
    <mergeCell ref="AZ45:BC45"/>
    <mergeCell ref="A47:C47"/>
    <mergeCell ref="A48:C48"/>
    <mergeCell ref="A49:C49"/>
    <mergeCell ref="A50:C50"/>
    <mergeCell ref="A51:C51"/>
    <mergeCell ref="AB45:AE45"/>
    <mergeCell ref="AF45:AI45"/>
    <mergeCell ref="AJ45:AM45"/>
    <mergeCell ref="AN45:AQ45"/>
    <mergeCell ref="AR45:AU45"/>
    <mergeCell ref="AV45:AY45"/>
    <mergeCell ref="D45:G45"/>
    <mergeCell ref="H45:K45"/>
    <mergeCell ref="L45:O45"/>
    <mergeCell ref="P45:S45"/>
    <mergeCell ref="T45:W45"/>
    <mergeCell ref="X45:AA45"/>
    <mergeCell ref="AF44:AI44"/>
    <mergeCell ref="AJ44:AM44"/>
    <mergeCell ref="AN44:AQ44"/>
    <mergeCell ref="AR44:AU44"/>
    <mergeCell ref="AV44:AY44"/>
    <mergeCell ref="AZ44:BC44"/>
    <mergeCell ref="A41:AE41"/>
    <mergeCell ref="A42:AE42"/>
    <mergeCell ref="A44:C46"/>
    <mergeCell ref="D44:G44"/>
    <mergeCell ref="H44:K44"/>
    <mergeCell ref="L44:O44"/>
    <mergeCell ref="P44:S44"/>
    <mergeCell ref="T44:W44"/>
    <mergeCell ref="X44:AA44"/>
    <mergeCell ref="AB44:AE44"/>
    <mergeCell ref="R5:R6"/>
    <mergeCell ref="S5:S6"/>
    <mergeCell ref="T5:AC5"/>
    <mergeCell ref="AD5:AD6"/>
    <mergeCell ref="AE5:AE6"/>
    <mergeCell ref="A40:AE40"/>
    <mergeCell ref="A1:AE1"/>
    <mergeCell ref="A2:AE2"/>
    <mergeCell ref="A3:AE3"/>
    <mergeCell ref="A5:A6"/>
    <mergeCell ref="B5:E5"/>
    <mergeCell ref="F5:K5"/>
    <mergeCell ref="L5:N5"/>
    <mergeCell ref="O5:O6"/>
    <mergeCell ref="P5:P6"/>
    <mergeCell ref="Q5:Q6"/>
  </mergeCells>
  <pageMargins left="1.82" right="0.70866141732283472" top="1.02" bottom="0.47244094488188981" header="0.31496062992125984" footer="0.11811023622047245"/>
  <pageSetup paperSize="5" scale="5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 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2020-02-25T04:44:23Z</dcterms:created>
  <dcterms:modified xsi:type="dcterms:W3CDTF">2020-02-25T04:50:39Z</dcterms:modified>
</cp:coreProperties>
</file>